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ork\CZ\Prague node\airport link\FSredraft122014\"/>
    </mc:Choice>
  </mc:AlternateContent>
  <bookViews>
    <workbookView xWindow="120" yWindow="30" windowWidth="15600" windowHeight="11760" tabRatio="767" activeTab="2"/>
  </bookViews>
  <sheets>
    <sheet name="Seznam zón" sheetId="1" r:id="rId1"/>
    <sheet name="Kód" sheetId="2" r:id="rId2"/>
    <sheet name="J-EA comparison" sheetId="29" r:id="rId3"/>
    <sheet name="J- Parameters" sheetId="22" r:id="rId4"/>
    <sheet name="J- INDUCED VHD JTS " sheetId="32" r:id="rId5"/>
    <sheet name="J- IAD-OA MODE SHIFT JTS NOTROH" sheetId="38" r:id="rId6"/>
    <sheet name="J- IAD-OA MODE SHIFT JTS ROH" sheetId="28" r:id="rId7"/>
    <sheet name="Sheet1" sheetId="39" r:id="rId8"/>
    <sheet name="J-VHD JTS existing " sheetId="23" r:id="rId9"/>
    <sheet name="J- Induced VHD OD" sheetId="31" r:id="rId10"/>
    <sheet name="J-IAD-VHD OD MODE SHIFT LOGIT" sheetId="35" r:id="rId11"/>
    <sheet name="J-IAD-VHD OD ELASTIC-MODE SHIFT" sheetId="27" r:id="rId12"/>
    <sheet name="J-IAD-VHD mode shift % logit" sheetId="33" r:id="rId13"/>
    <sheet name="J-Induced VHD elasticity %" sheetId="30" r:id="rId14"/>
    <sheet name="J-IAD-VHD mode shift elastic %" sheetId="26" r:id="rId15"/>
    <sheet name="J-AGR-VHD car avail modshare 23" sheetId="34" r:id="rId16"/>
    <sheet name="J-PJT VHD 2023 DIFF" sheetId="24" r:id="rId17"/>
    <sheet name="J-PJT OV Bez VHD 2023  R1 DIFF" sheetId="36" r:id="rId18"/>
    <sheet name="J-OD - VHD 2023 OD DIFF" sheetId="25" r:id="rId19"/>
    <sheet name="AGR-OD-OV-2023-bez" sheetId="3" r:id="rId20"/>
    <sheet name="AGR-OD-OV-2023-R1" sheetId="5" r:id="rId21"/>
    <sheet name="AGR-OD-VHD-2023-bez" sheetId="4" r:id="rId22"/>
    <sheet name="AGR-OD-VHD-2023-R1" sheetId="6" r:id="rId23"/>
    <sheet name="AGR-PJT-VHD-2023-R1" sheetId="16" r:id="rId24"/>
    <sheet name="AGR-PJT-OV-2023-bez" sheetId="13" r:id="rId25"/>
    <sheet name="AGR-PJT-OV-2023-R1" sheetId="15" r:id="rId26"/>
    <sheet name="AGR-PJT-VHD-2023-bez" sheetId="14" r:id="rId27"/>
    <sheet name="AGR-indukovaná-2023-R1" sheetId="7" r:id="rId28"/>
    <sheet name="AGR-OD-OV-2052-bez" sheetId="8" r:id="rId29"/>
    <sheet name="AGR-PJT-OV-2052-bez" sheetId="18" r:id="rId30"/>
    <sheet name="AGR-OD-VHD-2052-bez" sheetId="9" r:id="rId31"/>
    <sheet name="AGR-PJT-VHD-2052-bez" sheetId="19" r:id="rId32"/>
    <sheet name="AGR-OD-OV-2052-R1" sheetId="10" r:id="rId33"/>
    <sheet name="AGR-PJT-OV-2052-R1" sheetId="20" r:id="rId34"/>
    <sheet name="AGR-OD-VHD-2052-R1" sheetId="11" r:id="rId35"/>
    <sheet name="AGR-PJT-VHD-2052-R1" sheetId="21" r:id="rId36"/>
    <sheet name="AGR-indukovaná-2052-R1" sheetId="12" r:id="rId37"/>
  </sheets>
  <calcPr calcId="152511"/>
</workbook>
</file>

<file path=xl/calcChain.xml><?xml version="1.0" encoding="utf-8"?>
<calcChain xmlns="http://schemas.openxmlformats.org/spreadsheetml/2006/main">
  <c r="E19" i="29" l="1"/>
  <c r="E13" i="29"/>
  <c r="D5" i="33"/>
  <c r="E5" i="33"/>
  <c r="F5" i="33"/>
  <c r="G5" i="33"/>
  <c r="H5" i="33"/>
  <c r="I5" i="33"/>
  <c r="J5" i="33"/>
  <c r="K5" i="33"/>
  <c r="L5" i="33"/>
  <c r="M5" i="33"/>
  <c r="N5" i="33"/>
  <c r="O5" i="33"/>
  <c r="P5" i="33"/>
  <c r="Q5" i="33"/>
  <c r="R5" i="33"/>
  <c r="S5" i="33"/>
  <c r="T5" i="33"/>
  <c r="U5" i="33"/>
  <c r="V5" i="33"/>
  <c r="W5" i="33"/>
  <c r="X5" i="33"/>
  <c r="Y5" i="33"/>
  <c r="Z5" i="33"/>
  <c r="AA5" i="33"/>
  <c r="AB5" i="33"/>
  <c r="AC5" i="33"/>
  <c r="AD5" i="33"/>
  <c r="AE5" i="33"/>
  <c r="AF5" i="33"/>
  <c r="AG5" i="33"/>
  <c r="AH5" i="33"/>
  <c r="AI5" i="33"/>
  <c r="AJ5" i="33"/>
  <c r="AK5" i="33"/>
  <c r="AL5" i="33"/>
  <c r="AM5" i="33"/>
  <c r="AN5" i="33"/>
  <c r="AO5" i="33"/>
  <c r="D6" i="33"/>
  <c r="E6" i="33"/>
  <c r="F6" i="33"/>
  <c r="G6" i="33"/>
  <c r="H6" i="33"/>
  <c r="I6" i="33"/>
  <c r="J6" i="33"/>
  <c r="K6" i="33"/>
  <c r="L6" i="33"/>
  <c r="M6" i="33"/>
  <c r="N6" i="33"/>
  <c r="O6" i="33"/>
  <c r="P6" i="33"/>
  <c r="Q6" i="33"/>
  <c r="R6" i="33"/>
  <c r="S6" i="33"/>
  <c r="T6" i="33"/>
  <c r="U6" i="33"/>
  <c r="V6" i="33"/>
  <c r="W6" i="33"/>
  <c r="X6" i="33"/>
  <c r="Y6" i="33"/>
  <c r="Z6" i="33"/>
  <c r="AA6" i="33"/>
  <c r="AB6" i="33"/>
  <c r="AC6" i="33"/>
  <c r="AD6" i="33"/>
  <c r="AE6" i="33"/>
  <c r="AF6" i="33"/>
  <c r="AG6" i="33"/>
  <c r="AH6" i="33"/>
  <c r="AI6" i="33"/>
  <c r="AJ6" i="33"/>
  <c r="AK6" i="33"/>
  <c r="AL6" i="33"/>
  <c r="AM6" i="33"/>
  <c r="AN6" i="33"/>
  <c r="AO6" i="33"/>
  <c r="D7" i="33"/>
  <c r="E7" i="33"/>
  <c r="F7" i="33"/>
  <c r="G7" i="33"/>
  <c r="H7" i="33"/>
  <c r="I7" i="33"/>
  <c r="J7" i="33"/>
  <c r="K7" i="33"/>
  <c r="L7" i="33"/>
  <c r="M7" i="33"/>
  <c r="N7" i="33"/>
  <c r="O7" i="33"/>
  <c r="P7" i="33"/>
  <c r="Q7" i="33"/>
  <c r="R7" i="33"/>
  <c r="S7" i="33"/>
  <c r="T7" i="33"/>
  <c r="U7" i="33"/>
  <c r="V7" i="33"/>
  <c r="W7" i="33"/>
  <c r="X7" i="33"/>
  <c r="Y7" i="33"/>
  <c r="Z7" i="33"/>
  <c r="AA7" i="33"/>
  <c r="AB7" i="33"/>
  <c r="AC7" i="33"/>
  <c r="AD7" i="33"/>
  <c r="AE7" i="33"/>
  <c r="AF7" i="33"/>
  <c r="AG7" i="33"/>
  <c r="AH7" i="33"/>
  <c r="AI7" i="33"/>
  <c r="AJ7" i="33"/>
  <c r="AK7" i="33"/>
  <c r="AL7" i="33"/>
  <c r="AM7" i="33"/>
  <c r="AN7" i="33"/>
  <c r="AO7" i="33"/>
  <c r="D8" i="33"/>
  <c r="E8" i="33"/>
  <c r="F8" i="33"/>
  <c r="G8" i="33"/>
  <c r="H8" i="33"/>
  <c r="I8" i="33"/>
  <c r="J8" i="33"/>
  <c r="K8" i="33"/>
  <c r="L8" i="33"/>
  <c r="M8" i="33"/>
  <c r="N8" i="33"/>
  <c r="O8" i="33"/>
  <c r="P8" i="33"/>
  <c r="Q8" i="33"/>
  <c r="R8" i="33"/>
  <c r="S8" i="33"/>
  <c r="T8" i="33"/>
  <c r="U8" i="33"/>
  <c r="V8" i="33"/>
  <c r="W8" i="33"/>
  <c r="X8" i="33"/>
  <c r="Y8" i="33"/>
  <c r="Z8" i="33"/>
  <c r="AA8" i="33"/>
  <c r="AB8" i="33"/>
  <c r="AC8" i="33"/>
  <c r="AD8" i="33"/>
  <c r="AE8" i="33"/>
  <c r="AF8" i="33"/>
  <c r="AG8" i="33"/>
  <c r="AH8" i="33"/>
  <c r="AI8" i="33"/>
  <c r="AJ8" i="33"/>
  <c r="AK8" i="33"/>
  <c r="AL8" i="33"/>
  <c r="AM8" i="33"/>
  <c r="AN8" i="33"/>
  <c r="AO8" i="33"/>
  <c r="D9" i="33"/>
  <c r="E9" i="33"/>
  <c r="F9" i="33"/>
  <c r="G9" i="33"/>
  <c r="H9" i="33"/>
  <c r="I9" i="33"/>
  <c r="J9" i="33"/>
  <c r="K9" i="33"/>
  <c r="L9" i="33"/>
  <c r="M9" i="33"/>
  <c r="N9" i="33"/>
  <c r="O9" i="33"/>
  <c r="P9" i="33"/>
  <c r="Q9" i="33"/>
  <c r="R9" i="33"/>
  <c r="S9" i="33"/>
  <c r="T9" i="33"/>
  <c r="U9" i="33"/>
  <c r="V9" i="33"/>
  <c r="W9" i="33"/>
  <c r="X9" i="33"/>
  <c r="Y9" i="33"/>
  <c r="Z9" i="33"/>
  <c r="AA9" i="33"/>
  <c r="AB9" i="33"/>
  <c r="AC9" i="33"/>
  <c r="AD9" i="33"/>
  <c r="AE9" i="33"/>
  <c r="AF9" i="33"/>
  <c r="AG9" i="33"/>
  <c r="AH9" i="33"/>
  <c r="AI9" i="33"/>
  <c r="AJ9" i="33"/>
  <c r="AK9" i="33"/>
  <c r="AL9" i="33"/>
  <c r="AM9" i="33"/>
  <c r="AN9" i="33"/>
  <c r="AO9" i="33"/>
  <c r="D10" i="33"/>
  <c r="E10" i="33"/>
  <c r="F10" i="33"/>
  <c r="G10" i="33"/>
  <c r="H10" i="33"/>
  <c r="I10" i="33"/>
  <c r="J10" i="33"/>
  <c r="K10" i="33"/>
  <c r="L10" i="33"/>
  <c r="M10" i="33"/>
  <c r="N10" i="33"/>
  <c r="O10" i="33"/>
  <c r="P10" i="33"/>
  <c r="Q10" i="33"/>
  <c r="R10" i="33"/>
  <c r="S10" i="33"/>
  <c r="T10" i="33"/>
  <c r="U10" i="33"/>
  <c r="V10" i="33"/>
  <c r="W10" i="33"/>
  <c r="X10" i="33"/>
  <c r="Y10" i="33"/>
  <c r="Z10" i="33"/>
  <c r="AA10" i="33"/>
  <c r="AB10" i="33"/>
  <c r="AC10" i="33"/>
  <c r="AD10" i="33"/>
  <c r="AE10" i="33"/>
  <c r="AF10" i="33"/>
  <c r="AG10" i="33"/>
  <c r="AH10" i="33"/>
  <c r="AI10" i="33"/>
  <c r="AJ10" i="33"/>
  <c r="AK10" i="33"/>
  <c r="AL10" i="33"/>
  <c r="AM10" i="33"/>
  <c r="AN10" i="33"/>
  <c r="AO10" i="33"/>
  <c r="D11" i="33"/>
  <c r="E11" i="33"/>
  <c r="F11" i="33"/>
  <c r="G11" i="33"/>
  <c r="H11" i="33"/>
  <c r="I11" i="33"/>
  <c r="J11" i="33"/>
  <c r="K11" i="33"/>
  <c r="L11" i="33"/>
  <c r="M11" i="33"/>
  <c r="N11" i="33"/>
  <c r="O11" i="33"/>
  <c r="P11" i="33"/>
  <c r="Q11" i="33"/>
  <c r="R11" i="33"/>
  <c r="S11" i="33"/>
  <c r="T11" i="33"/>
  <c r="U11" i="33"/>
  <c r="V11" i="33"/>
  <c r="W11" i="33"/>
  <c r="X11" i="33"/>
  <c r="Y11" i="33"/>
  <c r="Z11" i="33"/>
  <c r="AA11" i="33"/>
  <c r="AB11" i="33"/>
  <c r="AC11" i="33"/>
  <c r="AD11" i="33"/>
  <c r="AE11" i="33"/>
  <c r="AF11" i="33"/>
  <c r="AG11" i="33"/>
  <c r="AH11" i="33"/>
  <c r="AI11" i="33"/>
  <c r="AJ11" i="33"/>
  <c r="AK11" i="33"/>
  <c r="AL11" i="33"/>
  <c r="AM11" i="33"/>
  <c r="AN11" i="33"/>
  <c r="AO11" i="33"/>
  <c r="D12" i="33"/>
  <c r="E12" i="33"/>
  <c r="F12" i="33"/>
  <c r="G12" i="33"/>
  <c r="H12" i="33"/>
  <c r="I12" i="33"/>
  <c r="J12" i="33"/>
  <c r="K12" i="33"/>
  <c r="L12" i="33"/>
  <c r="M12" i="33"/>
  <c r="N12" i="33"/>
  <c r="O12" i="33"/>
  <c r="P12" i="33"/>
  <c r="Q12" i="33"/>
  <c r="R12" i="33"/>
  <c r="S12" i="33"/>
  <c r="T12" i="33"/>
  <c r="U12" i="33"/>
  <c r="V12" i="33"/>
  <c r="W12" i="33"/>
  <c r="X12" i="33"/>
  <c r="Y12" i="33"/>
  <c r="Z12" i="33"/>
  <c r="AA12" i="33"/>
  <c r="AB12" i="33"/>
  <c r="AC12" i="33"/>
  <c r="AD12" i="33"/>
  <c r="AE12" i="33"/>
  <c r="AF12" i="33"/>
  <c r="AG12" i="33"/>
  <c r="AH12" i="33"/>
  <c r="AI12" i="33"/>
  <c r="AJ12" i="33"/>
  <c r="AK12" i="33"/>
  <c r="AL12" i="33"/>
  <c r="AM12" i="33"/>
  <c r="AN12" i="33"/>
  <c r="AO12" i="33"/>
  <c r="D13" i="33"/>
  <c r="E13" i="33"/>
  <c r="F13" i="33"/>
  <c r="G13" i="33"/>
  <c r="H13" i="33"/>
  <c r="I13" i="33"/>
  <c r="J13" i="33"/>
  <c r="K13" i="33"/>
  <c r="L13" i="33"/>
  <c r="M13" i="33"/>
  <c r="N13" i="33"/>
  <c r="O13" i="33"/>
  <c r="P13" i="33"/>
  <c r="Q13" i="33"/>
  <c r="R13" i="33"/>
  <c r="S13" i="33"/>
  <c r="T13" i="33"/>
  <c r="U13" i="33"/>
  <c r="V13" i="33"/>
  <c r="W13" i="33"/>
  <c r="X13" i="33"/>
  <c r="Y13" i="33"/>
  <c r="Z13" i="33"/>
  <c r="AA13" i="33"/>
  <c r="AB13" i="33"/>
  <c r="AC13" i="33"/>
  <c r="AD13" i="33"/>
  <c r="AE13" i="33"/>
  <c r="AF13" i="33"/>
  <c r="AG13" i="33"/>
  <c r="AH13" i="33"/>
  <c r="AI13" i="33"/>
  <c r="AJ13" i="33"/>
  <c r="AK13" i="33"/>
  <c r="AL13" i="33"/>
  <c r="AM13" i="33"/>
  <c r="AN13" i="33"/>
  <c r="AO13" i="33"/>
  <c r="D14" i="33"/>
  <c r="E14" i="33"/>
  <c r="F14" i="33"/>
  <c r="G14" i="33"/>
  <c r="H14" i="33"/>
  <c r="I14" i="33"/>
  <c r="J14" i="33"/>
  <c r="K14" i="33"/>
  <c r="L14" i="33"/>
  <c r="M14" i="33"/>
  <c r="N14" i="33"/>
  <c r="O14" i="33"/>
  <c r="P14" i="33"/>
  <c r="Q14" i="33"/>
  <c r="R14" i="33"/>
  <c r="S14" i="33"/>
  <c r="T14" i="33"/>
  <c r="U14" i="33"/>
  <c r="V14" i="33"/>
  <c r="W14" i="33"/>
  <c r="X14" i="33"/>
  <c r="Y14" i="33"/>
  <c r="Z14" i="33"/>
  <c r="AA14" i="33"/>
  <c r="AB14" i="33"/>
  <c r="AC14" i="33"/>
  <c r="AD14" i="33"/>
  <c r="AE14" i="33"/>
  <c r="AF14" i="33"/>
  <c r="AG14" i="33"/>
  <c r="AH14" i="33"/>
  <c r="AI14" i="33"/>
  <c r="AJ14" i="33"/>
  <c r="AK14" i="33"/>
  <c r="AL14" i="33"/>
  <c r="AM14" i="33"/>
  <c r="AN14" i="33"/>
  <c r="AO14" i="33"/>
  <c r="D15" i="33"/>
  <c r="E15" i="33"/>
  <c r="F15" i="33"/>
  <c r="G15" i="33"/>
  <c r="H15" i="33"/>
  <c r="I15" i="33"/>
  <c r="J15" i="33"/>
  <c r="K15" i="33"/>
  <c r="L15" i="33"/>
  <c r="M15" i="33"/>
  <c r="N15" i="33"/>
  <c r="O15" i="33"/>
  <c r="P15" i="33"/>
  <c r="Q15" i="33"/>
  <c r="R15" i="33"/>
  <c r="S15" i="33"/>
  <c r="T15" i="33"/>
  <c r="U15" i="33"/>
  <c r="V15" i="33"/>
  <c r="W15" i="33"/>
  <c r="X15" i="33"/>
  <c r="Y15" i="33"/>
  <c r="Z15" i="33"/>
  <c r="AA15" i="33"/>
  <c r="AB15" i="33"/>
  <c r="AC15" i="33"/>
  <c r="AD15" i="33"/>
  <c r="AE15" i="33"/>
  <c r="AF15" i="33"/>
  <c r="AG15" i="33"/>
  <c r="AH15" i="33"/>
  <c r="AI15" i="33"/>
  <c r="AJ15" i="33"/>
  <c r="AK15" i="33"/>
  <c r="AL15" i="33"/>
  <c r="AM15" i="33"/>
  <c r="AN15" i="33"/>
  <c r="AO15" i="33"/>
  <c r="D16" i="33"/>
  <c r="E16" i="33"/>
  <c r="F16" i="33"/>
  <c r="G16" i="33"/>
  <c r="H16" i="33"/>
  <c r="I16" i="33"/>
  <c r="J16" i="33"/>
  <c r="K16" i="33"/>
  <c r="L16" i="33"/>
  <c r="M16" i="33"/>
  <c r="N16" i="33"/>
  <c r="O16" i="33"/>
  <c r="P16" i="33"/>
  <c r="Q16" i="33"/>
  <c r="R16" i="33"/>
  <c r="S16" i="33"/>
  <c r="T16" i="33"/>
  <c r="U16" i="33"/>
  <c r="V16" i="33"/>
  <c r="W16" i="33"/>
  <c r="X16" i="33"/>
  <c r="Y16" i="33"/>
  <c r="Z16" i="33"/>
  <c r="AA16" i="33"/>
  <c r="AB16" i="33"/>
  <c r="AC16" i="33"/>
  <c r="AD16" i="33"/>
  <c r="AE16" i="33"/>
  <c r="AF16" i="33"/>
  <c r="AG16" i="33"/>
  <c r="AH16" i="33"/>
  <c r="AI16" i="33"/>
  <c r="AJ16" i="33"/>
  <c r="AK16" i="33"/>
  <c r="AL16" i="33"/>
  <c r="AM16" i="33"/>
  <c r="AN16" i="33"/>
  <c r="AO16" i="33"/>
  <c r="D17" i="33"/>
  <c r="E17" i="33"/>
  <c r="F17" i="33"/>
  <c r="G17" i="33"/>
  <c r="H17" i="33"/>
  <c r="I17" i="33"/>
  <c r="J17" i="33"/>
  <c r="K17" i="33"/>
  <c r="L17" i="33"/>
  <c r="M17" i="33"/>
  <c r="N17" i="33"/>
  <c r="O17" i="33"/>
  <c r="P17" i="33"/>
  <c r="Q17" i="33"/>
  <c r="R17" i="33"/>
  <c r="S17" i="33"/>
  <c r="T17" i="33"/>
  <c r="U17" i="33"/>
  <c r="V17" i="33"/>
  <c r="W17" i="33"/>
  <c r="X17" i="33"/>
  <c r="Y17" i="33"/>
  <c r="Z17" i="33"/>
  <c r="AA17" i="33"/>
  <c r="AB17" i="33"/>
  <c r="AC17" i="33"/>
  <c r="AD17" i="33"/>
  <c r="AE17" i="33"/>
  <c r="AF17" i="33"/>
  <c r="AG17" i="33"/>
  <c r="AH17" i="33"/>
  <c r="AI17" i="33"/>
  <c r="AJ17" i="33"/>
  <c r="AK17" i="33"/>
  <c r="AL17" i="33"/>
  <c r="AM17" i="33"/>
  <c r="AN17" i="33"/>
  <c r="AO17" i="33"/>
  <c r="D18" i="33"/>
  <c r="E18" i="33"/>
  <c r="F18" i="33"/>
  <c r="G18" i="33"/>
  <c r="H18" i="33"/>
  <c r="I18" i="33"/>
  <c r="J18" i="33"/>
  <c r="K18" i="33"/>
  <c r="L18" i="33"/>
  <c r="M18" i="33"/>
  <c r="N18" i="33"/>
  <c r="O18" i="33"/>
  <c r="P18" i="33"/>
  <c r="Q18" i="33"/>
  <c r="R18" i="33"/>
  <c r="S18" i="33"/>
  <c r="T18" i="33"/>
  <c r="U18" i="33"/>
  <c r="V18" i="33"/>
  <c r="W18" i="33"/>
  <c r="X18" i="33"/>
  <c r="Y18" i="33"/>
  <c r="Z18" i="33"/>
  <c r="AA18" i="33"/>
  <c r="AB18" i="33"/>
  <c r="AC18" i="33"/>
  <c r="AD18" i="33"/>
  <c r="AE18" i="33"/>
  <c r="AF18" i="33"/>
  <c r="AG18" i="33"/>
  <c r="AH18" i="33"/>
  <c r="AI18" i="33"/>
  <c r="AJ18" i="33"/>
  <c r="AK18" i="33"/>
  <c r="AL18" i="33"/>
  <c r="AM18" i="33"/>
  <c r="AN18" i="33"/>
  <c r="AO18" i="33"/>
  <c r="D19" i="33"/>
  <c r="E19" i="33"/>
  <c r="F19" i="33"/>
  <c r="G19" i="33"/>
  <c r="H19" i="33"/>
  <c r="I19" i="33"/>
  <c r="J19" i="33"/>
  <c r="K19" i="33"/>
  <c r="L19" i="33"/>
  <c r="M19" i="33"/>
  <c r="N19" i="33"/>
  <c r="O19" i="33"/>
  <c r="P19" i="33"/>
  <c r="Q19" i="33"/>
  <c r="R19" i="33"/>
  <c r="S19" i="33"/>
  <c r="T19" i="33"/>
  <c r="U19" i="33"/>
  <c r="V19" i="33"/>
  <c r="W19" i="33"/>
  <c r="X19" i="33"/>
  <c r="Y19" i="33"/>
  <c r="Z19" i="33"/>
  <c r="AA19" i="33"/>
  <c r="AB19" i="33"/>
  <c r="AC19" i="33"/>
  <c r="AD19" i="33"/>
  <c r="AE19" i="33"/>
  <c r="AF19" i="33"/>
  <c r="AG19" i="33"/>
  <c r="AH19" i="33"/>
  <c r="AI19" i="33"/>
  <c r="AJ19" i="33"/>
  <c r="AK19" i="33"/>
  <c r="AL19" i="33"/>
  <c r="AM19" i="33"/>
  <c r="AN19" i="33"/>
  <c r="AO19" i="33"/>
  <c r="D20" i="33"/>
  <c r="E20" i="33"/>
  <c r="F20" i="33"/>
  <c r="G20" i="33"/>
  <c r="H20" i="33"/>
  <c r="I20" i="33"/>
  <c r="J20" i="33"/>
  <c r="K20" i="33"/>
  <c r="L20" i="33"/>
  <c r="M20" i="33"/>
  <c r="N20" i="33"/>
  <c r="O20" i="33"/>
  <c r="P20" i="33"/>
  <c r="Q20" i="33"/>
  <c r="R20" i="33"/>
  <c r="S20" i="33"/>
  <c r="T20" i="33"/>
  <c r="U20" i="33"/>
  <c r="V20" i="33"/>
  <c r="W20" i="33"/>
  <c r="X20" i="33"/>
  <c r="Y20" i="33"/>
  <c r="Z20" i="33"/>
  <c r="AA20" i="33"/>
  <c r="AB20" i="33"/>
  <c r="AC20" i="33"/>
  <c r="AD20" i="33"/>
  <c r="AE20" i="33"/>
  <c r="AF20" i="33"/>
  <c r="AG20" i="33"/>
  <c r="AH20" i="33"/>
  <c r="AI20" i="33"/>
  <c r="AJ20" i="33"/>
  <c r="AK20" i="33"/>
  <c r="AL20" i="33"/>
  <c r="AM20" i="33"/>
  <c r="AN20" i="33"/>
  <c r="AO20" i="33"/>
  <c r="D21" i="33"/>
  <c r="E21" i="33"/>
  <c r="F21" i="33"/>
  <c r="G21" i="33"/>
  <c r="H21" i="33"/>
  <c r="I21" i="33"/>
  <c r="J21" i="33"/>
  <c r="K21" i="33"/>
  <c r="L21" i="33"/>
  <c r="M21" i="33"/>
  <c r="N21" i="33"/>
  <c r="O21" i="33"/>
  <c r="P21" i="33"/>
  <c r="Q21" i="33"/>
  <c r="R21" i="33"/>
  <c r="S21" i="33"/>
  <c r="T21" i="33"/>
  <c r="U21" i="33"/>
  <c r="V21" i="33"/>
  <c r="W21" i="33"/>
  <c r="X21" i="33"/>
  <c r="Y21" i="33"/>
  <c r="Z21" i="33"/>
  <c r="AA21" i="33"/>
  <c r="AB21" i="33"/>
  <c r="AC21" i="33"/>
  <c r="AD21" i="33"/>
  <c r="AE21" i="33"/>
  <c r="AF21" i="33"/>
  <c r="AG21" i="33"/>
  <c r="AH21" i="33"/>
  <c r="AI21" i="33"/>
  <c r="AJ21" i="33"/>
  <c r="AK21" i="33"/>
  <c r="AL21" i="33"/>
  <c r="AM21" i="33"/>
  <c r="AN21" i="33"/>
  <c r="AO21" i="33"/>
  <c r="D22" i="33"/>
  <c r="E22" i="33"/>
  <c r="F22" i="33"/>
  <c r="G22" i="33"/>
  <c r="H22" i="33"/>
  <c r="I22" i="33"/>
  <c r="J22" i="33"/>
  <c r="K22" i="33"/>
  <c r="L22" i="33"/>
  <c r="M22" i="33"/>
  <c r="N22" i="33"/>
  <c r="O22" i="33"/>
  <c r="P22" i="33"/>
  <c r="Q22" i="33"/>
  <c r="R22" i="33"/>
  <c r="S22" i="33"/>
  <c r="T22" i="33"/>
  <c r="U22" i="33"/>
  <c r="V22" i="33"/>
  <c r="W22" i="33"/>
  <c r="X22" i="33"/>
  <c r="Y22" i="33"/>
  <c r="Z22" i="33"/>
  <c r="AA22" i="33"/>
  <c r="AB22" i="33"/>
  <c r="AC22" i="33"/>
  <c r="AD22" i="33"/>
  <c r="AE22" i="33"/>
  <c r="AF22" i="33"/>
  <c r="AG22" i="33"/>
  <c r="AH22" i="33"/>
  <c r="AI22" i="33"/>
  <c r="AJ22" i="33"/>
  <c r="AK22" i="33"/>
  <c r="AL22" i="33"/>
  <c r="AM22" i="33"/>
  <c r="AN22" i="33"/>
  <c r="AO22" i="33"/>
  <c r="D23" i="33"/>
  <c r="E23" i="33"/>
  <c r="F23" i="33"/>
  <c r="G23" i="33"/>
  <c r="H23" i="33"/>
  <c r="I23" i="33"/>
  <c r="J23" i="33"/>
  <c r="K23" i="33"/>
  <c r="L23" i="33"/>
  <c r="M23" i="33"/>
  <c r="N23" i="33"/>
  <c r="O23" i="33"/>
  <c r="P23" i="33"/>
  <c r="Q23" i="33"/>
  <c r="R23" i="33"/>
  <c r="S23" i="33"/>
  <c r="T23" i="33"/>
  <c r="U23" i="33"/>
  <c r="V23" i="33"/>
  <c r="W23" i="33"/>
  <c r="X23" i="33"/>
  <c r="Y23" i="33"/>
  <c r="Z23" i="33"/>
  <c r="AA23" i="33"/>
  <c r="AB23" i="33"/>
  <c r="AC23" i="33"/>
  <c r="AD23" i="33"/>
  <c r="AE23" i="33"/>
  <c r="AF23" i="33"/>
  <c r="AG23" i="33"/>
  <c r="AH23" i="33"/>
  <c r="AI23" i="33"/>
  <c r="AJ23" i="33"/>
  <c r="AK23" i="33"/>
  <c r="AL23" i="33"/>
  <c r="AM23" i="33"/>
  <c r="AN23" i="33"/>
  <c r="AO23" i="33"/>
  <c r="D24" i="33"/>
  <c r="E24" i="33"/>
  <c r="F24" i="33"/>
  <c r="G24" i="33"/>
  <c r="H24" i="33"/>
  <c r="I24" i="33"/>
  <c r="J24" i="33"/>
  <c r="K24" i="33"/>
  <c r="L24" i="33"/>
  <c r="M24" i="33"/>
  <c r="N24" i="33"/>
  <c r="O24" i="33"/>
  <c r="P24" i="33"/>
  <c r="Q24" i="33"/>
  <c r="R24" i="33"/>
  <c r="S24" i="33"/>
  <c r="T24" i="33"/>
  <c r="U24" i="33"/>
  <c r="V24" i="33"/>
  <c r="W24" i="33"/>
  <c r="X24" i="33"/>
  <c r="Y24" i="33"/>
  <c r="Z24" i="33"/>
  <c r="AA24" i="33"/>
  <c r="AB24" i="33"/>
  <c r="AC24" i="33"/>
  <c r="AD24" i="33"/>
  <c r="AE24" i="33"/>
  <c r="AF24" i="33"/>
  <c r="AG24" i="33"/>
  <c r="AH24" i="33"/>
  <c r="AI24" i="33"/>
  <c r="AJ24" i="33"/>
  <c r="AK24" i="33"/>
  <c r="AL24" i="33"/>
  <c r="AM24" i="33"/>
  <c r="AN24" i="33"/>
  <c r="AO24" i="33"/>
  <c r="D25" i="33"/>
  <c r="E25" i="33"/>
  <c r="F25" i="33"/>
  <c r="G25" i="33"/>
  <c r="H25" i="33"/>
  <c r="I25" i="33"/>
  <c r="J25" i="33"/>
  <c r="K25" i="33"/>
  <c r="L25" i="33"/>
  <c r="M25" i="33"/>
  <c r="N25" i="33"/>
  <c r="O25" i="33"/>
  <c r="P25" i="33"/>
  <c r="Q25" i="33"/>
  <c r="R25" i="33"/>
  <c r="S25" i="33"/>
  <c r="T25" i="33"/>
  <c r="U25" i="33"/>
  <c r="V25" i="33"/>
  <c r="W25" i="33"/>
  <c r="X25" i="33"/>
  <c r="Y25" i="33"/>
  <c r="Z25" i="33"/>
  <c r="AA25" i="33"/>
  <c r="AB25" i="33"/>
  <c r="AC25" i="33"/>
  <c r="AD25" i="33"/>
  <c r="AE25" i="33"/>
  <c r="AF25" i="33"/>
  <c r="AG25" i="33"/>
  <c r="AH25" i="33"/>
  <c r="AI25" i="33"/>
  <c r="AJ25" i="33"/>
  <c r="AK25" i="33"/>
  <c r="AL25" i="33"/>
  <c r="AM25" i="33"/>
  <c r="AN25" i="33"/>
  <c r="AO25" i="33"/>
  <c r="D26" i="33"/>
  <c r="E26" i="33"/>
  <c r="F26" i="33"/>
  <c r="G26" i="33"/>
  <c r="H26" i="33"/>
  <c r="I26" i="33"/>
  <c r="J26" i="33"/>
  <c r="K26" i="33"/>
  <c r="L26" i="33"/>
  <c r="M26" i="33"/>
  <c r="N26" i="33"/>
  <c r="O26" i="33"/>
  <c r="P26" i="33"/>
  <c r="Q26" i="33"/>
  <c r="R26" i="33"/>
  <c r="S26" i="33"/>
  <c r="T26" i="33"/>
  <c r="U26" i="33"/>
  <c r="V26" i="33"/>
  <c r="W26" i="33"/>
  <c r="X26" i="33"/>
  <c r="Y26" i="33"/>
  <c r="Z26" i="33"/>
  <c r="AA26" i="33"/>
  <c r="AB26" i="33"/>
  <c r="AC26" i="33"/>
  <c r="AD26" i="33"/>
  <c r="AE26" i="33"/>
  <c r="AF26" i="33"/>
  <c r="AG26" i="33"/>
  <c r="AH26" i="33"/>
  <c r="AI26" i="33"/>
  <c r="AJ26" i="33"/>
  <c r="AK26" i="33"/>
  <c r="AL26" i="33"/>
  <c r="AM26" i="33"/>
  <c r="AN26" i="33"/>
  <c r="AO26" i="33"/>
  <c r="D27" i="33"/>
  <c r="E27" i="33"/>
  <c r="F27" i="33"/>
  <c r="G27" i="33"/>
  <c r="H27" i="33"/>
  <c r="I27" i="33"/>
  <c r="J27" i="33"/>
  <c r="K27" i="33"/>
  <c r="L27" i="33"/>
  <c r="M27" i="33"/>
  <c r="N27" i="33"/>
  <c r="O27" i="33"/>
  <c r="P27" i="33"/>
  <c r="Q27" i="33"/>
  <c r="R27" i="33"/>
  <c r="S27" i="33"/>
  <c r="T27" i="33"/>
  <c r="U27" i="33"/>
  <c r="V27" i="33"/>
  <c r="W27" i="33"/>
  <c r="X27" i="33"/>
  <c r="Y27" i="33"/>
  <c r="Z27" i="33"/>
  <c r="AA27" i="33"/>
  <c r="AB27" i="33"/>
  <c r="AC27" i="33"/>
  <c r="AD27" i="33"/>
  <c r="AE27" i="33"/>
  <c r="AF27" i="33"/>
  <c r="AG27" i="33"/>
  <c r="AH27" i="33"/>
  <c r="AI27" i="33"/>
  <c r="AJ27" i="33"/>
  <c r="AK27" i="33"/>
  <c r="AL27" i="33"/>
  <c r="AM27" i="33"/>
  <c r="AN27" i="33"/>
  <c r="AO27" i="33"/>
  <c r="D28" i="33"/>
  <c r="E28" i="33"/>
  <c r="F28" i="33"/>
  <c r="G28" i="33"/>
  <c r="H28" i="33"/>
  <c r="I28" i="33"/>
  <c r="J28" i="33"/>
  <c r="K28" i="33"/>
  <c r="L28" i="33"/>
  <c r="M28" i="33"/>
  <c r="N28" i="33"/>
  <c r="O28" i="33"/>
  <c r="P28" i="33"/>
  <c r="Q28" i="33"/>
  <c r="R28" i="33"/>
  <c r="S28" i="33"/>
  <c r="T28" i="33"/>
  <c r="U28" i="33"/>
  <c r="V28" i="33"/>
  <c r="W28" i="33"/>
  <c r="X28" i="33"/>
  <c r="Y28" i="33"/>
  <c r="Z28" i="33"/>
  <c r="AA28" i="33"/>
  <c r="AB28" i="33"/>
  <c r="AC28" i="33"/>
  <c r="AD28" i="33"/>
  <c r="AE28" i="33"/>
  <c r="AF28" i="33"/>
  <c r="AG28" i="33"/>
  <c r="AH28" i="33"/>
  <c r="AI28" i="33"/>
  <c r="AJ28" i="33"/>
  <c r="AK28" i="33"/>
  <c r="AL28" i="33"/>
  <c r="AM28" i="33"/>
  <c r="AN28" i="33"/>
  <c r="AO28" i="33"/>
  <c r="D29" i="33"/>
  <c r="E29" i="33"/>
  <c r="F29" i="33"/>
  <c r="G29" i="33"/>
  <c r="H29" i="33"/>
  <c r="I29" i="33"/>
  <c r="J29" i="33"/>
  <c r="K29" i="33"/>
  <c r="L29" i="33"/>
  <c r="M29" i="33"/>
  <c r="N29" i="33"/>
  <c r="O29" i="33"/>
  <c r="P29" i="33"/>
  <c r="Q29" i="33"/>
  <c r="R29" i="33"/>
  <c r="S29" i="33"/>
  <c r="T29" i="33"/>
  <c r="U29" i="33"/>
  <c r="V29" i="33"/>
  <c r="W29" i="33"/>
  <c r="X29" i="33"/>
  <c r="Y29" i="33"/>
  <c r="Z29" i="33"/>
  <c r="AA29" i="33"/>
  <c r="AB29" i="33"/>
  <c r="AC29" i="33"/>
  <c r="AD29" i="33"/>
  <c r="AE29" i="33"/>
  <c r="AF29" i="33"/>
  <c r="AG29" i="33"/>
  <c r="AH29" i="33"/>
  <c r="AI29" i="33"/>
  <c r="AJ29" i="33"/>
  <c r="AK29" i="33"/>
  <c r="AL29" i="33"/>
  <c r="AM29" i="33"/>
  <c r="AN29" i="33"/>
  <c r="AO29" i="33"/>
  <c r="D30" i="33"/>
  <c r="E30" i="33"/>
  <c r="F30" i="33"/>
  <c r="G30" i="33"/>
  <c r="H30" i="33"/>
  <c r="I30" i="33"/>
  <c r="J30" i="33"/>
  <c r="K30" i="33"/>
  <c r="L30" i="33"/>
  <c r="M30" i="33"/>
  <c r="N30" i="33"/>
  <c r="O30" i="33"/>
  <c r="P30" i="33"/>
  <c r="Q30" i="33"/>
  <c r="R30" i="33"/>
  <c r="S30" i="33"/>
  <c r="T30" i="33"/>
  <c r="U30" i="33"/>
  <c r="V30" i="33"/>
  <c r="W30" i="33"/>
  <c r="X30" i="33"/>
  <c r="Y30" i="33"/>
  <c r="Z30" i="33"/>
  <c r="AA30" i="33"/>
  <c r="AB30" i="33"/>
  <c r="AC30" i="33"/>
  <c r="AD30" i="33"/>
  <c r="AE30" i="33"/>
  <c r="AF30" i="33"/>
  <c r="AG30" i="33"/>
  <c r="AH30" i="33"/>
  <c r="AI30" i="33"/>
  <c r="AJ30" i="33"/>
  <c r="AK30" i="33"/>
  <c r="AL30" i="33"/>
  <c r="AM30" i="33"/>
  <c r="AN30" i="33"/>
  <c r="AO30" i="33"/>
  <c r="D31" i="33"/>
  <c r="E31" i="33"/>
  <c r="F31" i="33"/>
  <c r="G31" i="33"/>
  <c r="H31" i="33"/>
  <c r="I31" i="33"/>
  <c r="J31" i="33"/>
  <c r="K31" i="33"/>
  <c r="L31" i="33"/>
  <c r="M31" i="33"/>
  <c r="N31" i="33"/>
  <c r="O31" i="33"/>
  <c r="P31" i="33"/>
  <c r="Q31" i="33"/>
  <c r="R31" i="33"/>
  <c r="S31" i="33"/>
  <c r="T31" i="33"/>
  <c r="U31" i="33"/>
  <c r="V31" i="33"/>
  <c r="W31" i="33"/>
  <c r="X31" i="33"/>
  <c r="Y31" i="33"/>
  <c r="Z31" i="33"/>
  <c r="AA31" i="33"/>
  <c r="AB31" i="33"/>
  <c r="AC31" i="33"/>
  <c r="AD31" i="33"/>
  <c r="AE31" i="33"/>
  <c r="AF31" i="33"/>
  <c r="AG31" i="33"/>
  <c r="AH31" i="33"/>
  <c r="AI31" i="33"/>
  <c r="AJ31" i="33"/>
  <c r="AK31" i="33"/>
  <c r="AL31" i="33"/>
  <c r="AM31" i="33"/>
  <c r="AN31" i="33"/>
  <c r="AO31" i="33"/>
  <c r="D32" i="33"/>
  <c r="E32" i="33"/>
  <c r="F32" i="33"/>
  <c r="G32" i="33"/>
  <c r="H32" i="33"/>
  <c r="I32" i="33"/>
  <c r="J32" i="33"/>
  <c r="K32" i="33"/>
  <c r="L32" i="33"/>
  <c r="M32" i="33"/>
  <c r="N32" i="33"/>
  <c r="O32" i="33"/>
  <c r="P32" i="33"/>
  <c r="Q32" i="33"/>
  <c r="R32" i="33"/>
  <c r="S32" i="33"/>
  <c r="T32" i="33"/>
  <c r="U32" i="33"/>
  <c r="V32" i="33"/>
  <c r="W32" i="33"/>
  <c r="X32" i="33"/>
  <c r="Y32" i="33"/>
  <c r="Z32" i="33"/>
  <c r="AA32" i="33"/>
  <c r="AB32" i="33"/>
  <c r="AC32" i="33"/>
  <c r="AD32" i="33"/>
  <c r="AE32" i="33"/>
  <c r="AF32" i="33"/>
  <c r="AG32" i="33"/>
  <c r="AH32" i="33"/>
  <c r="AI32" i="33"/>
  <c r="AJ32" i="33"/>
  <c r="AK32" i="33"/>
  <c r="AL32" i="33"/>
  <c r="AM32" i="33"/>
  <c r="AN32" i="33"/>
  <c r="AO32" i="33"/>
  <c r="D33" i="33"/>
  <c r="E33" i="33"/>
  <c r="F33" i="33"/>
  <c r="G33" i="33"/>
  <c r="H33" i="33"/>
  <c r="I33" i="33"/>
  <c r="J33" i="33"/>
  <c r="K33" i="33"/>
  <c r="L33" i="33"/>
  <c r="M33" i="33"/>
  <c r="N33" i="33"/>
  <c r="O33" i="33"/>
  <c r="P33" i="33"/>
  <c r="Q33" i="33"/>
  <c r="R33" i="33"/>
  <c r="S33" i="33"/>
  <c r="T33" i="33"/>
  <c r="U33" i="33"/>
  <c r="V33" i="33"/>
  <c r="W33" i="33"/>
  <c r="X33" i="33"/>
  <c r="Y33" i="33"/>
  <c r="Z33" i="33"/>
  <c r="AA33" i="33"/>
  <c r="AB33" i="33"/>
  <c r="AC33" i="33"/>
  <c r="AD33" i="33"/>
  <c r="AE33" i="33"/>
  <c r="AF33" i="33"/>
  <c r="AG33" i="33"/>
  <c r="AH33" i="33"/>
  <c r="AI33" i="33"/>
  <c r="AJ33" i="33"/>
  <c r="AK33" i="33"/>
  <c r="AL33" i="33"/>
  <c r="AM33" i="33"/>
  <c r="AN33" i="33"/>
  <c r="AO33" i="33"/>
  <c r="D34" i="33"/>
  <c r="E34" i="33"/>
  <c r="F34" i="33"/>
  <c r="G34" i="33"/>
  <c r="H34" i="33"/>
  <c r="I34" i="33"/>
  <c r="J34" i="33"/>
  <c r="K34" i="33"/>
  <c r="L34" i="33"/>
  <c r="M34" i="33"/>
  <c r="N34" i="33"/>
  <c r="O34" i="33"/>
  <c r="P34" i="33"/>
  <c r="Q34" i="33"/>
  <c r="R34" i="33"/>
  <c r="S34" i="33"/>
  <c r="T34" i="33"/>
  <c r="U34" i="33"/>
  <c r="V34" i="33"/>
  <c r="W34" i="33"/>
  <c r="X34" i="33"/>
  <c r="Y34" i="33"/>
  <c r="Z34" i="33"/>
  <c r="AA34" i="33"/>
  <c r="AB34" i="33"/>
  <c r="AC34" i="33"/>
  <c r="AD34" i="33"/>
  <c r="AE34" i="33"/>
  <c r="AF34" i="33"/>
  <c r="AG34" i="33"/>
  <c r="AH34" i="33"/>
  <c r="AI34" i="33"/>
  <c r="AJ34" i="33"/>
  <c r="AK34" i="33"/>
  <c r="AL34" i="33"/>
  <c r="AM34" i="33"/>
  <c r="AN34" i="33"/>
  <c r="AO34" i="33"/>
  <c r="D35" i="33"/>
  <c r="E35" i="33"/>
  <c r="F35" i="33"/>
  <c r="G35" i="33"/>
  <c r="H35" i="33"/>
  <c r="I35" i="33"/>
  <c r="J35" i="33"/>
  <c r="K35" i="33"/>
  <c r="L35" i="33"/>
  <c r="M35" i="33"/>
  <c r="N35" i="33"/>
  <c r="O35" i="33"/>
  <c r="P35" i="33"/>
  <c r="Q35" i="33"/>
  <c r="R35" i="33"/>
  <c r="S35" i="33"/>
  <c r="T35" i="33"/>
  <c r="U35" i="33"/>
  <c r="V35" i="33"/>
  <c r="W35" i="33"/>
  <c r="X35" i="33"/>
  <c r="Y35" i="33"/>
  <c r="Z35" i="33"/>
  <c r="AA35" i="33"/>
  <c r="AB35" i="33"/>
  <c r="AC35" i="33"/>
  <c r="AD35" i="33"/>
  <c r="AE35" i="33"/>
  <c r="AF35" i="33"/>
  <c r="AG35" i="33"/>
  <c r="AH35" i="33"/>
  <c r="AI35" i="33"/>
  <c r="AJ35" i="33"/>
  <c r="AK35" i="33"/>
  <c r="AL35" i="33"/>
  <c r="AM35" i="33"/>
  <c r="AN35" i="33"/>
  <c r="AO35" i="33"/>
  <c r="D36" i="33"/>
  <c r="E36" i="33"/>
  <c r="F36" i="33"/>
  <c r="G36" i="33"/>
  <c r="H36" i="33"/>
  <c r="I36" i="33"/>
  <c r="J36" i="33"/>
  <c r="K36" i="33"/>
  <c r="L36" i="33"/>
  <c r="M36" i="33"/>
  <c r="N36" i="33"/>
  <c r="O36" i="33"/>
  <c r="P36" i="33"/>
  <c r="Q36" i="33"/>
  <c r="R36" i="33"/>
  <c r="S36" i="33"/>
  <c r="T36" i="33"/>
  <c r="U36" i="33"/>
  <c r="V36" i="33"/>
  <c r="W36" i="33"/>
  <c r="X36" i="33"/>
  <c r="Y36" i="33"/>
  <c r="Z36" i="33"/>
  <c r="AA36" i="33"/>
  <c r="AB36" i="33"/>
  <c r="AC36" i="33"/>
  <c r="AD36" i="33"/>
  <c r="AE36" i="33"/>
  <c r="AF36" i="33"/>
  <c r="AG36" i="33"/>
  <c r="AH36" i="33"/>
  <c r="AI36" i="33"/>
  <c r="AJ36" i="33"/>
  <c r="AK36" i="33"/>
  <c r="AL36" i="33"/>
  <c r="AM36" i="33"/>
  <c r="AN36" i="33"/>
  <c r="AO36" i="33"/>
  <c r="D37" i="33"/>
  <c r="E37" i="33"/>
  <c r="F37" i="33"/>
  <c r="G37" i="33"/>
  <c r="H37" i="33"/>
  <c r="I37" i="33"/>
  <c r="J37" i="33"/>
  <c r="K37" i="33"/>
  <c r="L37" i="33"/>
  <c r="M37" i="33"/>
  <c r="N37" i="33"/>
  <c r="O37" i="33"/>
  <c r="P37" i="33"/>
  <c r="Q37" i="33"/>
  <c r="R37" i="33"/>
  <c r="S37" i="33"/>
  <c r="T37" i="33"/>
  <c r="U37" i="33"/>
  <c r="V37" i="33"/>
  <c r="W37" i="33"/>
  <c r="X37" i="33"/>
  <c r="Y37" i="33"/>
  <c r="Z37" i="33"/>
  <c r="AA37" i="33"/>
  <c r="AB37" i="33"/>
  <c r="AC37" i="33"/>
  <c r="AD37" i="33"/>
  <c r="AE37" i="33"/>
  <c r="AF37" i="33"/>
  <c r="AG37" i="33"/>
  <c r="AH37" i="33"/>
  <c r="AI37" i="33"/>
  <c r="AJ37" i="33"/>
  <c r="AK37" i="33"/>
  <c r="AL37" i="33"/>
  <c r="AM37" i="33"/>
  <c r="AN37" i="33"/>
  <c r="AO37" i="33"/>
  <c r="D38" i="33"/>
  <c r="E38" i="33"/>
  <c r="F38" i="33"/>
  <c r="G38" i="33"/>
  <c r="H38" i="33"/>
  <c r="I38" i="33"/>
  <c r="J38" i="33"/>
  <c r="K38" i="33"/>
  <c r="L38" i="33"/>
  <c r="M38" i="33"/>
  <c r="N38" i="33"/>
  <c r="O38" i="33"/>
  <c r="P38" i="33"/>
  <c r="Q38" i="33"/>
  <c r="R38" i="33"/>
  <c r="S38" i="33"/>
  <c r="T38" i="33"/>
  <c r="U38" i="33"/>
  <c r="V38" i="33"/>
  <c r="W38" i="33"/>
  <c r="X38" i="33"/>
  <c r="Y38" i="33"/>
  <c r="Z38" i="33"/>
  <c r="AA38" i="33"/>
  <c r="AB38" i="33"/>
  <c r="AC38" i="33"/>
  <c r="AD38" i="33"/>
  <c r="AE38" i="33"/>
  <c r="AF38" i="33"/>
  <c r="AG38" i="33"/>
  <c r="AH38" i="33"/>
  <c r="AI38" i="33"/>
  <c r="AJ38" i="33"/>
  <c r="AK38" i="33"/>
  <c r="AL38" i="33"/>
  <c r="AM38" i="33"/>
  <c r="AN38" i="33"/>
  <c r="AO38" i="33"/>
  <c r="D39" i="33"/>
  <c r="E39" i="33"/>
  <c r="F39" i="33"/>
  <c r="G39" i="33"/>
  <c r="H39" i="33"/>
  <c r="I39" i="33"/>
  <c r="J39" i="33"/>
  <c r="K39" i="33"/>
  <c r="L39" i="33"/>
  <c r="M39" i="33"/>
  <c r="N39" i="33"/>
  <c r="O39" i="33"/>
  <c r="P39" i="33"/>
  <c r="Q39" i="33"/>
  <c r="R39" i="33"/>
  <c r="S39" i="33"/>
  <c r="T39" i="33"/>
  <c r="U39" i="33"/>
  <c r="V39" i="33"/>
  <c r="W39" i="33"/>
  <c r="X39" i="33"/>
  <c r="Y39" i="33"/>
  <c r="Z39" i="33"/>
  <c r="AA39" i="33"/>
  <c r="AB39" i="33"/>
  <c r="AC39" i="33"/>
  <c r="AD39" i="33"/>
  <c r="AE39" i="33"/>
  <c r="AF39" i="33"/>
  <c r="AG39" i="33"/>
  <c r="AH39" i="33"/>
  <c r="AI39" i="33"/>
  <c r="AJ39" i="33"/>
  <c r="AK39" i="33"/>
  <c r="AL39" i="33"/>
  <c r="AM39" i="33"/>
  <c r="AN39" i="33"/>
  <c r="AO39" i="33"/>
  <c r="D40" i="33"/>
  <c r="E40" i="33"/>
  <c r="F40" i="33"/>
  <c r="G40" i="33"/>
  <c r="H40" i="33"/>
  <c r="I40" i="33"/>
  <c r="J40" i="33"/>
  <c r="K40" i="33"/>
  <c r="L40" i="33"/>
  <c r="M40" i="33"/>
  <c r="N40" i="33"/>
  <c r="O40" i="33"/>
  <c r="P40" i="33"/>
  <c r="Q40" i="33"/>
  <c r="R40" i="33"/>
  <c r="S40" i="33"/>
  <c r="T40" i="33"/>
  <c r="U40" i="33"/>
  <c r="V40" i="33"/>
  <c r="W40" i="33"/>
  <c r="X40" i="33"/>
  <c r="Y40" i="33"/>
  <c r="Z40" i="33"/>
  <c r="AA40" i="33"/>
  <c r="AB40" i="33"/>
  <c r="AC40" i="33"/>
  <c r="AD40" i="33"/>
  <c r="AE40" i="33"/>
  <c r="AF40" i="33"/>
  <c r="AG40" i="33"/>
  <c r="AH40" i="33"/>
  <c r="AI40" i="33"/>
  <c r="AJ40" i="33"/>
  <c r="AK40" i="33"/>
  <c r="AL40" i="33"/>
  <c r="AM40" i="33"/>
  <c r="AN40" i="33"/>
  <c r="AO40" i="33"/>
  <c r="D41" i="33"/>
  <c r="E41" i="33"/>
  <c r="F41" i="33"/>
  <c r="G41" i="33"/>
  <c r="H41" i="33"/>
  <c r="I41" i="33"/>
  <c r="J41" i="33"/>
  <c r="K41" i="33"/>
  <c r="L41" i="33"/>
  <c r="M41" i="33"/>
  <c r="N41" i="33"/>
  <c r="O41" i="33"/>
  <c r="P41" i="33"/>
  <c r="Q41" i="33"/>
  <c r="R41" i="33"/>
  <c r="S41" i="33"/>
  <c r="T41" i="33"/>
  <c r="U41" i="33"/>
  <c r="V41" i="33"/>
  <c r="W41" i="33"/>
  <c r="X41" i="33"/>
  <c r="Y41" i="33"/>
  <c r="Z41" i="33"/>
  <c r="AA41" i="33"/>
  <c r="AB41" i="33"/>
  <c r="AC41" i="33"/>
  <c r="AD41" i="33"/>
  <c r="AE41" i="33"/>
  <c r="AF41" i="33"/>
  <c r="AG41" i="33"/>
  <c r="AH41" i="33"/>
  <c r="AI41" i="33"/>
  <c r="AJ41" i="33"/>
  <c r="AK41" i="33"/>
  <c r="AL41" i="33"/>
  <c r="AM41" i="33"/>
  <c r="AN41" i="33"/>
  <c r="AO41" i="33"/>
  <c r="M4" i="33"/>
  <c r="N4" i="33"/>
  <c r="O4" i="33"/>
  <c r="P4" i="33"/>
  <c r="Q4" i="33"/>
  <c r="R4" i="33"/>
  <c r="S4" i="33"/>
  <c r="T4" i="33"/>
  <c r="U4" i="33"/>
  <c r="V4" i="33"/>
  <c r="W4" i="33"/>
  <c r="X4" i="33"/>
  <c r="Y4" i="33"/>
  <c r="Z4" i="33"/>
  <c r="AA4" i="33"/>
  <c r="AB4" i="33"/>
  <c r="AC4" i="33"/>
  <c r="AD4" i="33"/>
  <c r="AE4" i="33"/>
  <c r="AF4" i="33"/>
  <c r="AG4" i="33"/>
  <c r="AH4" i="33"/>
  <c r="AI4" i="33"/>
  <c r="AJ4" i="33"/>
  <c r="AK4" i="33"/>
  <c r="AL4" i="33"/>
  <c r="AM4" i="33"/>
  <c r="AN4" i="33"/>
  <c r="AO4" i="33"/>
  <c r="E4" i="33"/>
  <c r="F4" i="33"/>
  <c r="G4" i="33"/>
  <c r="H4" i="33"/>
  <c r="I4" i="33"/>
  <c r="J4" i="33"/>
  <c r="K4" i="33"/>
  <c r="L4" i="33"/>
  <c r="D4" i="33"/>
  <c r="F15" i="29" l="1"/>
  <c r="F13" i="29"/>
  <c r="F11" i="29" l="1"/>
  <c r="F5" i="29"/>
  <c r="D2" i="22" l="1"/>
  <c r="D5" i="36" l="1"/>
  <c r="E5" i="36"/>
  <c r="F5" i="36"/>
  <c r="F5" i="38" s="1"/>
  <c r="G5" i="36"/>
  <c r="G5" i="38" s="1"/>
  <c r="H5" i="36"/>
  <c r="H5" i="38" s="1"/>
  <c r="I5" i="36"/>
  <c r="I5" i="38" s="1"/>
  <c r="J5" i="36"/>
  <c r="J5" i="38" s="1"/>
  <c r="K5" i="36"/>
  <c r="L5" i="36"/>
  <c r="M5" i="36"/>
  <c r="M5" i="38" s="1"/>
  <c r="N5" i="36"/>
  <c r="N5" i="38" s="1"/>
  <c r="O5" i="36"/>
  <c r="P5" i="36"/>
  <c r="P5" i="38" s="1"/>
  <c r="Q5" i="36"/>
  <c r="Q5" i="38" s="1"/>
  <c r="R5" i="36"/>
  <c r="R5" i="38" s="1"/>
  <c r="S5" i="36"/>
  <c r="S5" i="38" s="1"/>
  <c r="T5" i="36"/>
  <c r="U5" i="36"/>
  <c r="V5" i="36"/>
  <c r="V5" i="38" s="1"/>
  <c r="W5" i="36"/>
  <c r="W5" i="38" s="1"/>
  <c r="X5" i="36"/>
  <c r="Y5" i="36"/>
  <c r="Y5" i="38" s="1"/>
  <c r="Z5" i="36"/>
  <c r="AA5" i="36"/>
  <c r="AA5" i="38" s="1"/>
  <c r="AB5" i="36"/>
  <c r="AB5" i="38" s="1"/>
  <c r="AC5" i="36"/>
  <c r="AD5" i="36"/>
  <c r="AD5" i="38" s="1"/>
  <c r="AE5" i="36"/>
  <c r="AF5" i="36"/>
  <c r="AG5" i="36"/>
  <c r="AG5" i="38" s="1"/>
  <c r="AH5" i="36"/>
  <c r="AI5" i="36"/>
  <c r="AJ5" i="36"/>
  <c r="AJ5" i="38" s="1"/>
  <c r="AK5" i="36"/>
  <c r="AL5" i="36"/>
  <c r="AM5" i="36"/>
  <c r="AN5" i="36"/>
  <c r="AO5" i="36"/>
  <c r="AO5" i="38" s="1"/>
  <c r="D6" i="36"/>
  <c r="D6" i="38" s="1"/>
  <c r="E6" i="36"/>
  <c r="E6" i="38" s="1"/>
  <c r="F6" i="36"/>
  <c r="G6" i="36"/>
  <c r="G6" i="38" s="1"/>
  <c r="H6" i="36"/>
  <c r="H6" i="38" s="1"/>
  <c r="I6" i="36"/>
  <c r="J6" i="36"/>
  <c r="K6" i="36"/>
  <c r="L6" i="36"/>
  <c r="M6" i="36"/>
  <c r="N6" i="36"/>
  <c r="N6" i="38" s="1"/>
  <c r="O6" i="36"/>
  <c r="P6" i="36"/>
  <c r="Q6" i="36"/>
  <c r="Q6" i="38" s="1"/>
  <c r="R6" i="36"/>
  <c r="R6" i="38" s="1"/>
  <c r="S6" i="36"/>
  <c r="S6" i="38" s="1"/>
  <c r="T6" i="36"/>
  <c r="U6" i="36"/>
  <c r="V6" i="36"/>
  <c r="W6" i="36"/>
  <c r="X6" i="36"/>
  <c r="X6" i="38" s="1"/>
  <c r="Y6" i="36"/>
  <c r="Y6" i="38" s="1"/>
  <c r="Z6" i="36"/>
  <c r="AA6" i="36"/>
  <c r="AA6" i="38" s="1"/>
  <c r="AB6" i="36"/>
  <c r="AB6" i="38" s="1"/>
  <c r="AC6" i="36"/>
  <c r="AD6" i="36"/>
  <c r="AD6" i="38" s="1"/>
  <c r="AE6" i="36"/>
  <c r="AE6" i="38" s="1"/>
  <c r="AF6" i="36"/>
  <c r="AF6" i="38" s="1"/>
  <c r="AG6" i="36"/>
  <c r="AH6" i="36"/>
  <c r="AI6" i="36"/>
  <c r="AJ6" i="36"/>
  <c r="AK6" i="36"/>
  <c r="AL6" i="36"/>
  <c r="AM6" i="36"/>
  <c r="AN6" i="36"/>
  <c r="AO6" i="36"/>
  <c r="D7" i="36"/>
  <c r="D7" i="38" s="1"/>
  <c r="E7" i="36"/>
  <c r="E7" i="38" s="1"/>
  <c r="F7" i="36"/>
  <c r="F7" i="38" s="1"/>
  <c r="G7" i="36"/>
  <c r="H7" i="36"/>
  <c r="H7" i="38" s="1"/>
  <c r="I7" i="36"/>
  <c r="J7" i="36"/>
  <c r="K7" i="36"/>
  <c r="K7" i="38" s="1"/>
  <c r="L7" i="36"/>
  <c r="L7" i="38" s="1"/>
  <c r="M7" i="36"/>
  <c r="M7" i="38" s="1"/>
  <c r="N7" i="36"/>
  <c r="N7" i="38" s="1"/>
  <c r="O7" i="36"/>
  <c r="P7" i="36"/>
  <c r="P7" i="38" s="1"/>
  <c r="Q7" i="36"/>
  <c r="Q7" i="38" s="1"/>
  <c r="R7" i="36"/>
  <c r="R7" i="38" s="1"/>
  <c r="S7" i="36"/>
  <c r="S7" i="38" s="1"/>
  <c r="T7" i="36"/>
  <c r="U7" i="36"/>
  <c r="V7" i="36"/>
  <c r="V7" i="38" s="1"/>
  <c r="W7" i="36"/>
  <c r="W7" i="38" s="1"/>
  <c r="X7" i="36"/>
  <c r="X7" i="38" s="1"/>
  <c r="Y7" i="36"/>
  <c r="Y7" i="38" s="1"/>
  <c r="Z7" i="36"/>
  <c r="Z7" i="38" s="1"/>
  <c r="AA7" i="36"/>
  <c r="AA7" i="38" s="1"/>
  <c r="AB7" i="36"/>
  <c r="AB7" i="38" s="1"/>
  <c r="AC7" i="36"/>
  <c r="AD7" i="36"/>
  <c r="AD7" i="38" s="1"/>
  <c r="AE7" i="36"/>
  <c r="AF7" i="36"/>
  <c r="AF7" i="38" s="1"/>
  <c r="AG7" i="36"/>
  <c r="AG7" i="38" s="1"/>
  <c r="AH7" i="36"/>
  <c r="AI7" i="36"/>
  <c r="AI7" i="38" s="1"/>
  <c r="AJ7" i="36"/>
  <c r="AJ7" i="38" s="1"/>
  <c r="AK7" i="36"/>
  <c r="AL7" i="36"/>
  <c r="AM7" i="36"/>
  <c r="AN7" i="36"/>
  <c r="AO7" i="36"/>
  <c r="AO7" i="38" s="1"/>
  <c r="D8" i="36"/>
  <c r="D8" i="38" s="1"/>
  <c r="E8" i="36"/>
  <c r="E8" i="38" s="1"/>
  <c r="F8" i="36"/>
  <c r="G8" i="36"/>
  <c r="G8" i="38" s="1"/>
  <c r="H8" i="36"/>
  <c r="I8" i="36"/>
  <c r="I8" i="38" s="1"/>
  <c r="J8" i="36"/>
  <c r="J8" i="38" s="1"/>
  <c r="K8" i="36"/>
  <c r="K8" i="38" s="1"/>
  <c r="L8" i="36"/>
  <c r="L8" i="38" s="1"/>
  <c r="M8" i="36"/>
  <c r="M8" i="38" s="1"/>
  <c r="N8" i="36"/>
  <c r="N8" i="38" s="1"/>
  <c r="O8" i="36"/>
  <c r="P8" i="36"/>
  <c r="P8" i="38" s="1"/>
  <c r="Q8" i="36"/>
  <c r="Q8" i="38" s="1"/>
  <c r="R8" i="36"/>
  <c r="R8" i="38" s="1"/>
  <c r="S8" i="36"/>
  <c r="S8" i="38" s="1"/>
  <c r="T8" i="36"/>
  <c r="U8" i="36"/>
  <c r="U8" i="38" s="1"/>
  <c r="V8" i="36"/>
  <c r="V8" i="38" s="1"/>
  <c r="W8" i="36"/>
  <c r="W8" i="38" s="1"/>
  <c r="X8" i="36"/>
  <c r="X8" i="38" s="1"/>
  <c r="Y8" i="36"/>
  <c r="Y8" i="38" s="1"/>
  <c r="Z8" i="36"/>
  <c r="Z8" i="38" s="1"/>
  <c r="AA8" i="36"/>
  <c r="AA8" i="38" s="1"/>
  <c r="AB8" i="36"/>
  <c r="AB8" i="38" s="1"/>
  <c r="AC8" i="36"/>
  <c r="AC8" i="38" s="1"/>
  <c r="AD8" i="36"/>
  <c r="AD8" i="38" s="1"/>
  <c r="AE8" i="36"/>
  <c r="AE8" i="38" s="1"/>
  <c r="AF8" i="36"/>
  <c r="AF8" i="38" s="1"/>
  <c r="AG8" i="36"/>
  <c r="AG8" i="38" s="1"/>
  <c r="AH8" i="36"/>
  <c r="AI8" i="36"/>
  <c r="AI8" i="38" s="1"/>
  <c r="AJ8" i="36"/>
  <c r="AJ8" i="38" s="1"/>
  <c r="AK8" i="36"/>
  <c r="AL8" i="36"/>
  <c r="AM8" i="36"/>
  <c r="AN8" i="36"/>
  <c r="AO8" i="36"/>
  <c r="D9" i="36"/>
  <c r="D9" i="38" s="1"/>
  <c r="E9" i="36"/>
  <c r="F9" i="36"/>
  <c r="G9" i="36"/>
  <c r="H9" i="36"/>
  <c r="H9" i="38" s="1"/>
  <c r="I9" i="36"/>
  <c r="J9" i="36"/>
  <c r="J9" i="38" s="1"/>
  <c r="K9" i="36"/>
  <c r="L9" i="36"/>
  <c r="L9" i="38" s="1"/>
  <c r="M9" i="36"/>
  <c r="N9" i="36"/>
  <c r="N9" i="38" s="1"/>
  <c r="O9" i="36"/>
  <c r="P9" i="36"/>
  <c r="P9" i="38" s="1"/>
  <c r="Q9" i="36"/>
  <c r="Q9" i="38" s="1"/>
  <c r="R9" i="36"/>
  <c r="R9" i="38" s="1"/>
  <c r="S9" i="36"/>
  <c r="S9" i="38" s="1"/>
  <c r="T9" i="36"/>
  <c r="U9" i="36"/>
  <c r="U9" i="38" s="1"/>
  <c r="V9" i="36"/>
  <c r="V9" i="38" s="1"/>
  <c r="W9" i="36"/>
  <c r="X9" i="36"/>
  <c r="X9" i="38" s="1"/>
  <c r="Y9" i="36"/>
  <c r="Y9" i="38" s="1"/>
  <c r="Z9" i="36"/>
  <c r="AA9" i="36"/>
  <c r="AB9" i="36"/>
  <c r="AB9" i="38" s="1"/>
  <c r="AC9" i="36"/>
  <c r="AD9" i="36"/>
  <c r="AE9" i="36"/>
  <c r="AF9" i="36"/>
  <c r="AG9" i="36"/>
  <c r="AH9" i="36"/>
  <c r="AI9" i="36"/>
  <c r="AJ9" i="36"/>
  <c r="AK9" i="36"/>
  <c r="AL9" i="36"/>
  <c r="AM9" i="36"/>
  <c r="AN9" i="36"/>
  <c r="AO9" i="36"/>
  <c r="AO9" i="38" s="1"/>
  <c r="D10" i="36"/>
  <c r="D10" i="38" s="1"/>
  <c r="E10" i="36"/>
  <c r="E10" i="38" s="1"/>
  <c r="F10" i="36"/>
  <c r="G10" i="36"/>
  <c r="H10" i="36"/>
  <c r="H10" i="38" s="1"/>
  <c r="I10" i="36"/>
  <c r="I10" i="38" s="1"/>
  <c r="J10" i="36"/>
  <c r="K10" i="36"/>
  <c r="K10" i="38" s="1"/>
  <c r="L10" i="36"/>
  <c r="M10" i="36"/>
  <c r="M10" i="38" s="1"/>
  <c r="N10" i="36"/>
  <c r="N10" i="38" s="1"/>
  <c r="O10" i="36"/>
  <c r="P10" i="36"/>
  <c r="P10" i="38" s="1"/>
  <c r="Q10" i="36"/>
  <c r="Q10" i="38" s="1"/>
  <c r="R10" i="36"/>
  <c r="R10" i="38" s="1"/>
  <c r="S10" i="36"/>
  <c r="S10" i="38" s="1"/>
  <c r="T10" i="36"/>
  <c r="U10" i="36"/>
  <c r="U10" i="38" s="1"/>
  <c r="V10" i="36"/>
  <c r="V10" i="38" s="1"/>
  <c r="W10" i="36"/>
  <c r="W10" i="38" s="1"/>
  <c r="X10" i="36"/>
  <c r="X10" i="38" s="1"/>
  <c r="Y10" i="36"/>
  <c r="Y10" i="38" s="1"/>
  <c r="Z10" i="36"/>
  <c r="AA10" i="36"/>
  <c r="AA10" i="38" s="1"/>
  <c r="AB10" i="36"/>
  <c r="AB10" i="38" s="1"/>
  <c r="AC10" i="36"/>
  <c r="AD10" i="36"/>
  <c r="AD10" i="38" s="1"/>
  <c r="AE10" i="36"/>
  <c r="AF10" i="36"/>
  <c r="AF10" i="38" s="1"/>
  <c r="AG10" i="36"/>
  <c r="AG10" i="38" s="1"/>
  <c r="AH10" i="36"/>
  <c r="AI10" i="36"/>
  <c r="AI10" i="38" s="1"/>
  <c r="AJ10" i="36"/>
  <c r="AJ10" i="38" s="1"/>
  <c r="AK10" i="36"/>
  <c r="AL10" i="36"/>
  <c r="AM10" i="36"/>
  <c r="AN10" i="36"/>
  <c r="AO10" i="36"/>
  <c r="AO10" i="38" s="1"/>
  <c r="D11" i="36"/>
  <c r="D11" i="38" s="1"/>
  <c r="E11" i="36"/>
  <c r="E11" i="38" s="1"/>
  <c r="F11" i="36"/>
  <c r="F11" i="38" s="1"/>
  <c r="G11" i="36"/>
  <c r="G11" i="38" s="1"/>
  <c r="H11" i="36"/>
  <c r="H11" i="38" s="1"/>
  <c r="I11" i="36"/>
  <c r="J11" i="36"/>
  <c r="J11" i="38" s="1"/>
  <c r="K11" i="36"/>
  <c r="L11" i="36"/>
  <c r="M11" i="36"/>
  <c r="N11" i="36"/>
  <c r="O11" i="36"/>
  <c r="P11" i="36"/>
  <c r="Q11" i="36"/>
  <c r="R11" i="36"/>
  <c r="S11" i="36"/>
  <c r="T11" i="36"/>
  <c r="U11" i="36"/>
  <c r="V11" i="36"/>
  <c r="V11" i="38" s="1"/>
  <c r="W11" i="36"/>
  <c r="X11" i="36"/>
  <c r="Y11" i="36"/>
  <c r="Y11" i="38" s="1"/>
  <c r="Z11" i="36"/>
  <c r="AA11" i="36"/>
  <c r="AB11" i="36"/>
  <c r="AB11" i="38" s="1"/>
  <c r="AC11" i="36"/>
  <c r="AD11" i="36"/>
  <c r="AE11" i="36"/>
  <c r="AF11" i="36"/>
  <c r="AG11" i="36"/>
  <c r="AH11" i="36"/>
  <c r="AI11" i="36"/>
  <c r="AI11" i="38" s="1"/>
  <c r="AJ11" i="36"/>
  <c r="AK11" i="36"/>
  <c r="AL11" i="36"/>
  <c r="AM11" i="36"/>
  <c r="AN11" i="36"/>
  <c r="AO11" i="36"/>
  <c r="AO11" i="38" s="1"/>
  <c r="D12" i="36"/>
  <c r="D12" i="38" s="1"/>
  <c r="E12" i="36"/>
  <c r="E12" i="38" s="1"/>
  <c r="F12" i="36"/>
  <c r="G12" i="36"/>
  <c r="G12" i="38" s="1"/>
  <c r="H12" i="36"/>
  <c r="H12" i="38" s="1"/>
  <c r="I12" i="36"/>
  <c r="J12" i="36"/>
  <c r="J12" i="38" s="1"/>
  <c r="K12" i="36"/>
  <c r="L12" i="36"/>
  <c r="M12" i="36"/>
  <c r="N12" i="36"/>
  <c r="O12" i="36"/>
  <c r="P12" i="36"/>
  <c r="Q12" i="36"/>
  <c r="R12" i="36"/>
  <c r="R12" i="38" s="1"/>
  <c r="S12" i="36"/>
  <c r="T12" i="36"/>
  <c r="U12" i="36"/>
  <c r="U12" i="38" s="1"/>
  <c r="V12" i="36"/>
  <c r="V12" i="38" s="1"/>
  <c r="W12" i="36"/>
  <c r="W12" i="38" s="1"/>
  <c r="X12" i="36"/>
  <c r="X12" i="38" s="1"/>
  <c r="Y12" i="36"/>
  <c r="Z12" i="36"/>
  <c r="AA12" i="36"/>
  <c r="AA12" i="38" s="1"/>
  <c r="AB12" i="36"/>
  <c r="AB12" i="38" s="1"/>
  <c r="AC12" i="36"/>
  <c r="AD12" i="36"/>
  <c r="AE12" i="36"/>
  <c r="AF12" i="36"/>
  <c r="AG12" i="36"/>
  <c r="AH12" i="36"/>
  <c r="AI12" i="36"/>
  <c r="AI12" i="38" s="1"/>
  <c r="AJ12" i="36"/>
  <c r="AJ12" i="38" s="1"/>
  <c r="AK12" i="36"/>
  <c r="AL12" i="36"/>
  <c r="AM12" i="36"/>
  <c r="AN12" i="36"/>
  <c r="AO12" i="36"/>
  <c r="AO12" i="38" s="1"/>
  <c r="D13" i="36"/>
  <c r="D13" i="38" s="1"/>
  <c r="E13" i="36"/>
  <c r="E13" i="38" s="1"/>
  <c r="F13" i="36"/>
  <c r="F13" i="38" s="1"/>
  <c r="G13" i="36"/>
  <c r="G13" i="38" s="1"/>
  <c r="H13" i="36"/>
  <c r="H13" i="38" s="1"/>
  <c r="I13" i="36"/>
  <c r="I13" i="38" s="1"/>
  <c r="J13" i="36"/>
  <c r="J13" i="38" s="1"/>
  <c r="K13" i="36"/>
  <c r="L13" i="36"/>
  <c r="M13" i="36"/>
  <c r="N13" i="36"/>
  <c r="O13" i="36"/>
  <c r="P13" i="36"/>
  <c r="Q13" i="36"/>
  <c r="R13" i="36"/>
  <c r="S13" i="36"/>
  <c r="T13" i="36"/>
  <c r="U13" i="36"/>
  <c r="U13" i="38" s="1"/>
  <c r="V13" i="36"/>
  <c r="V13" i="38" s="1"/>
  <c r="W13" i="36"/>
  <c r="W13" i="38" s="1"/>
  <c r="X13" i="36"/>
  <c r="X13" i="38" s="1"/>
  <c r="Y13" i="36"/>
  <c r="Z13" i="36"/>
  <c r="AA13" i="36"/>
  <c r="AA13" i="38" s="1"/>
  <c r="AB13" i="36"/>
  <c r="AB13" i="38" s="1"/>
  <c r="AC13" i="36"/>
  <c r="AD13" i="36"/>
  <c r="AE13" i="36"/>
  <c r="AF13" i="36"/>
  <c r="AG13" i="36"/>
  <c r="AH13" i="36"/>
  <c r="AI13" i="36"/>
  <c r="AI13" i="38" s="1"/>
  <c r="AJ13" i="36"/>
  <c r="AK13" i="36"/>
  <c r="AL13" i="36"/>
  <c r="AM13" i="36"/>
  <c r="AN13" i="36"/>
  <c r="AO13" i="36"/>
  <c r="AO13" i="38" s="1"/>
  <c r="D14" i="36"/>
  <c r="D14" i="38" s="1"/>
  <c r="E14" i="36"/>
  <c r="E14" i="38" s="1"/>
  <c r="F14" i="36"/>
  <c r="F14" i="38" s="1"/>
  <c r="G14" i="36"/>
  <c r="G14" i="38" s="1"/>
  <c r="H14" i="36"/>
  <c r="H14" i="38" s="1"/>
  <c r="I14" i="36"/>
  <c r="I14" i="38" s="1"/>
  <c r="J14" i="36"/>
  <c r="J14" i="38" s="1"/>
  <c r="K14" i="36"/>
  <c r="L14" i="36"/>
  <c r="M14" i="36"/>
  <c r="N14" i="36"/>
  <c r="O14" i="36"/>
  <c r="P14" i="36"/>
  <c r="Q14" i="36"/>
  <c r="R14" i="36"/>
  <c r="S14" i="36"/>
  <c r="T14" i="36"/>
  <c r="U14" i="36"/>
  <c r="U14" i="38" s="1"/>
  <c r="V14" i="36"/>
  <c r="V14" i="38" s="1"/>
  <c r="W14" i="36"/>
  <c r="W14" i="38" s="1"/>
  <c r="X14" i="36"/>
  <c r="X14" i="38" s="1"/>
  <c r="Y14" i="36"/>
  <c r="Z14" i="36"/>
  <c r="AA14" i="36"/>
  <c r="AA14" i="38" s="1"/>
  <c r="AB14" i="36"/>
  <c r="AB14" i="38" s="1"/>
  <c r="AC14" i="36"/>
  <c r="AD14" i="36"/>
  <c r="AE14" i="36"/>
  <c r="AF14" i="36"/>
  <c r="AG14" i="36"/>
  <c r="AH14" i="36"/>
  <c r="AI14" i="36"/>
  <c r="AI14" i="38" s="1"/>
  <c r="AJ14" i="36"/>
  <c r="AK14" i="36"/>
  <c r="AL14" i="36"/>
  <c r="AM14" i="36"/>
  <c r="AN14" i="36"/>
  <c r="AO14" i="36"/>
  <c r="AO14" i="38" s="1"/>
  <c r="D15" i="36"/>
  <c r="E15" i="36"/>
  <c r="F15" i="36"/>
  <c r="G15" i="36"/>
  <c r="H15" i="36"/>
  <c r="I15" i="36"/>
  <c r="J15" i="36"/>
  <c r="K15" i="36"/>
  <c r="L15" i="36"/>
  <c r="M15" i="36"/>
  <c r="N15" i="36"/>
  <c r="O15" i="36"/>
  <c r="P15" i="36"/>
  <c r="Q15" i="36"/>
  <c r="R15" i="36"/>
  <c r="S15" i="36"/>
  <c r="T15" i="36"/>
  <c r="U15" i="36"/>
  <c r="V15" i="36"/>
  <c r="W15" i="36"/>
  <c r="X15" i="36"/>
  <c r="Y15" i="36"/>
  <c r="Z15" i="36"/>
  <c r="AA15" i="36"/>
  <c r="AB15" i="36"/>
  <c r="AC15" i="36"/>
  <c r="AD15" i="36"/>
  <c r="AE15" i="36"/>
  <c r="AF15" i="36"/>
  <c r="AG15" i="36"/>
  <c r="AH15" i="36"/>
  <c r="AI15" i="36"/>
  <c r="AJ15" i="36"/>
  <c r="AK15" i="36"/>
  <c r="AL15" i="36"/>
  <c r="AM15" i="36"/>
  <c r="AN15" i="36"/>
  <c r="AO15" i="36"/>
  <c r="D16" i="36"/>
  <c r="D16" i="38" s="1"/>
  <c r="E16" i="36"/>
  <c r="E16" i="38" s="1"/>
  <c r="F16" i="36"/>
  <c r="F16" i="38" s="1"/>
  <c r="G16" i="36"/>
  <c r="G16" i="38" s="1"/>
  <c r="H16" i="36"/>
  <c r="H16" i="38" s="1"/>
  <c r="I16" i="36"/>
  <c r="I16" i="38" s="1"/>
  <c r="J16" i="36"/>
  <c r="J16" i="38" s="1"/>
  <c r="K16" i="36"/>
  <c r="L16" i="36"/>
  <c r="M16" i="36"/>
  <c r="N16" i="36"/>
  <c r="O16" i="36"/>
  <c r="P16" i="36"/>
  <c r="Q16" i="36"/>
  <c r="R16" i="36"/>
  <c r="S16" i="36"/>
  <c r="T16" i="36"/>
  <c r="U16" i="36"/>
  <c r="U16" i="38" s="1"/>
  <c r="V16" i="36"/>
  <c r="V16" i="38" s="1"/>
  <c r="W16" i="36"/>
  <c r="W16" i="38" s="1"/>
  <c r="X16" i="36"/>
  <c r="X16" i="38" s="1"/>
  <c r="Y16" i="36"/>
  <c r="Z16" i="36"/>
  <c r="AA16" i="36"/>
  <c r="AA16" i="38" s="1"/>
  <c r="AB16" i="36"/>
  <c r="AB16" i="38" s="1"/>
  <c r="AC16" i="36"/>
  <c r="AD16" i="36"/>
  <c r="AE16" i="36"/>
  <c r="AF16" i="36"/>
  <c r="AG16" i="36"/>
  <c r="AH16" i="36"/>
  <c r="AI16" i="36"/>
  <c r="AI16" i="38" s="1"/>
  <c r="AJ16" i="36"/>
  <c r="AJ16" i="38" s="1"/>
  <c r="AK16" i="36"/>
  <c r="AL16" i="36"/>
  <c r="AM16" i="36"/>
  <c r="AN16" i="36"/>
  <c r="AO16" i="36"/>
  <c r="AO16" i="38" s="1"/>
  <c r="D17" i="36"/>
  <c r="D17" i="38" s="1"/>
  <c r="E17" i="36"/>
  <c r="E17" i="38" s="1"/>
  <c r="F17" i="36"/>
  <c r="F17" i="38" s="1"/>
  <c r="G17" i="36"/>
  <c r="G17" i="38" s="1"/>
  <c r="H17" i="36"/>
  <c r="H17" i="38" s="1"/>
  <c r="I17" i="36"/>
  <c r="I17" i="38" s="1"/>
  <c r="J17" i="36"/>
  <c r="J17" i="38" s="1"/>
  <c r="K17" i="36"/>
  <c r="L17" i="36"/>
  <c r="M17" i="36"/>
  <c r="N17" i="36"/>
  <c r="O17" i="36"/>
  <c r="P17" i="36"/>
  <c r="Q17" i="36"/>
  <c r="R17" i="36"/>
  <c r="R17" i="38" s="1"/>
  <c r="S17" i="36"/>
  <c r="S17" i="38" s="1"/>
  <c r="T17" i="36"/>
  <c r="U17" i="36"/>
  <c r="U17" i="38" s="1"/>
  <c r="V17" i="36"/>
  <c r="V17" i="38" s="1"/>
  <c r="W17" i="36"/>
  <c r="W17" i="38" s="1"/>
  <c r="X17" i="36"/>
  <c r="X17" i="38" s="1"/>
  <c r="Y17" i="36"/>
  <c r="Y17" i="38" s="1"/>
  <c r="Z17" i="36"/>
  <c r="Z17" i="38" s="1"/>
  <c r="AA17" i="36"/>
  <c r="AA17" i="38" s="1"/>
  <c r="AB17" i="36"/>
  <c r="AB17" i="38" s="1"/>
  <c r="AC17" i="36"/>
  <c r="AD17" i="36"/>
  <c r="AE17" i="36"/>
  <c r="AF17" i="36"/>
  <c r="AF17" i="38" s="1"/>
  <c r="AG17" i="36"/>
  <c r="AH17" i="36"/>
  <c r="AI17" i="36"/>
  <c r="AI17" i="38" s="1"/>
  <c r="AJ17" i="36"/>
  <c r="AJ17" i="38" s="1"/>
  <c r="AK17" i="36"/>
  <c r="AL17" i="36"/>
  <c r="AM17" i="36"/>
  <c r="AN17" i="36"/>
  <c r="AO17" i="36"/>
  <c r="AO17" i="38" s="1"/>
  <c r="D18" i="36"/>
  <c r="D18" i="38" s="1"/>
  <c r="E18" i="36"/>
  <c r="E18" i="38" s="1"/>
  <c r="F18" i="36"/>
  <c r="F18" i="38" s="1"/>
  <c r="G18" i="36"/>
  <c r="G18" i="38" s="1"/>
  <c r="H18" i="36"/>
  <c r="H18" i="38" s="1"/>
  <c r="I18" i="36"/>
  <c r="I18" i="38" s="1"/>
  <c r="J18" i="36"/>
  <c r="J18" i="38" s="1"/>
  <c r="K18" i="36"/>
  <c r="L18" i="36"/>
  <c r="M18" i="36"/>
  <c r="N18" i="36"/>
  <c r="O18" i="36"/>
  <c r="P18" i="36"/>
  <c r="Q18" i="36"/>
  <c r="Q18" i="38" s="1"/>
  <c r="R18" i="36"/>
  <c r="S18" i="36"/>
  <c r="T18" i="36"/>
  <c r="U18" i="36"/>
  <c r="U18" i="38" s="1"/>
  <c r="V18" i="36"/>
  <c r="V18" i="38" s="1"/>
  <c r="W18" i="36"/>
  <c r="X18" i="36"/>
  <c r="X18" i="38" s="1"/>
  <c r="Y18" i="36"/>
  <c r="Z18" i="36"/>
  <c r="Z18" i="38" s="1"/>
  <c r="AA18" i="36"/>
  <c r="AA18" i="38" s="1"/>
  <c r="AB18" i="36"/>
  <c r="AB18" i="38" s="1"/>
  <c r="AC18" i="36"/>
  <c r="AD18" i="36"/>
  <c r="AE18" i="36"/>
  <c r="AF18" i="36"/>
  <c r="AF18" i="38" s="1"/>
  <c r="AG18" i="36"/>
  <c r="AH18" i="36"/>
  <c r="AI18" i="36"/>
  <c r="AI18" i="38" s="1"/>
  <c r="AJ18" i="36"/>
  <c r="AK18" i="36"/>
  <c r="AL18" i="36"/>
  <c r="AM18" i="36"/>
  <c r="AN18" i="36"/>
  <c r="AO18" i="36"/>
  <c r="AO18" i="38" s="1"/>
  <c r="D19" i="36"/>
  <c r="D19" i="38" s="1"/>
  <c r="E19" i="36"/>
  <c r="E19" i="38" s="1"/>
  <c r="F19" i="36"/>
  <c r="F19" i="38" s="1"/>
  <c r="G19" i="36"/>
  <c r="G19" i="38" s="1"/>
  <c r="H19" i="36"/>
  <c r="H19" i="38" s="1"/>
  <c r="I19" i="36"/>
  <c r="I19" i="38" s="1"/>
  <c r="J19" i="36"/>
  <c r="J19" i="38" s="1"/>
  <c r="K19" i="36"/>
  <c r="L19" i="36"/>
  <c r="M19" i="36"/>
  <c r="N19" i="36"/>
  <c r="O19" i="36"/>
  <c r="P19" i="36"/>
  <c r="Q19" i="36"/>
  <c r="Q19" i="38" s="1"/>
  <c r="R19" i="36"/>
  <c r="S19" i="36"/>
  <c r="T19" i="36"/>
  <c r="U19" i="36"/>
  <c r="U19" i="38" s="1"/>
  <c r="V19" i="36"/>
  <c r="V19" i="38" s="1"/>
  <c r="W19" i="36"/>
  <c r="W19" i="38" s="1"/>
  <c r="X19" i="36"/>
  <c r="X19" i="38" s="1"/>
  <c r="Y19" i="36"/>
  <c r="Z19" i="36"/>
  <c r="AA19" i="36"/>
  <c r="AA19" i="38" s="1"/>
  <c r="AB19" i="36"/>
  <c r="AB19" i="38" s="1"/>
  <c r="AC19" i="36"/>
  <c r="AD19" i="36"/>
  <c r="AE19" i="36"/>
  <c r="AF19" i="36"/>
  <c r="AG19" i="36"/>
  <c r="AH19" i="36"/>
  <c r="AI19" i="36"/>
  <c r="AI19" i="38" s="1"/>
  <c r="AJ19" i="36"/>
  <c r="AJ19" i="38" s="1"/>
  <c r="AK19" i="36"/>
  <c r="AL19" i="36"/>
  <c r="AM19" i="36"/>
  <c r="AN19" i="36"/>
  <c r="AO19" i="36"/>
  <c r="AO19" i="38" s="1"/>
  <c r="D20" i="36"/>
  <c r="D20" i="38" s="1"/>
  <c r="E20" i="36"/>
  <c r="F20" i="36"/>
  <c r="G20" i="36"/>
  <c r="H20" i="36"/>
  <c r="H20" i="38" s="1"/>
  <c r="I20" i="36"/>
  <c r="I20" i="38" s="1"/>
  <c r="J20" i="36"/>
  <c r="J20" i="38" s="1"/>
  <c r="K20" i="36"/>
  <c r="L20" i="36"/>
  <c r="M20" i="36"/>
  <c r="N20" i="36"/>
  <c r="N20" i="38" s="1"/>
  <c r="O20" i="36"/>
  <c r="P20" i="36"/>
  <c r="Q20" i="36"/>
  <c r="Q20" i="38" s="1"/>
  <c r="R20" i="36"/>
  <c r="R20" i="38" s="1"/>
  <c r="S20" i="36"/>
  <c r="S20" i="38" s="1"/>
  <c r="T20" i="36"/>
  <c r="U20" i="36"/>
  <c r="V20" i="36"/>
  <c r="W20" i="36"/>
  <c r="X20" i="36"/>
  <c r="Y20" i="36"/>
  <c r="Z20" i="36"/>
  <c r="AA20" i="36"/>
  <c r="AB20" i="36"/>
  <c r="AB20" i="38" s="1"/>
  <c r="AC20" i="36"/>
  <c r="AD20" i="36"/>
  <c r="AE20" i="36"/>
  <c r="AF20" i="36"/>
  <c r="AG20" i="36"/>
  <c r="AH20" i="36"/>
  <c r="AI20" i="36"/>
  <c r="AI20" i="38" s="1"/>
  <c r="AJ20" i="36"/>
  <c r="AK20" i="36"/>
  <c r="AL20" i="36"/>
  <c r="AM20" i="36"/>
  <c r="AN20" i="36"/>
  <c r="AO20" i="36"/>
  <c r="AO20" i="38" s="1"/>
  <c r="D21" i="36"/>
  <c r="E21" i="36"/>
  <c r="F21" i="36"/>
  <c r="G21" i="36"/>
  <c r="H21" i="36"/>
  <c r="H21" i="38" s="1"/>
  <c r="I21" i="36"/>
  <c r="I21" i="38" s="1"/>
  <c r="J21" i="36"/>
  <c r="J21" i="38" s="1"/>
  <c r="K21" i="36"/>
  <c r="L21" i="36"/>
  <c r="M21" i="36"/>
  <c r="N21" i="36"/>
  <c r="N21" i="38" s="1"/>
  <c r="O21" i="36"/>
  <c r="P21" i="36"/>
  <c r="Q21" i="36"/>
  <c r="Q21" i="38" s="1"/>
  <c r="R21" i="36"/>
  <c r="R21" i="38" s="1"/>
  <c r="S21" i="36"/>
  <c r="S21" i="38" s="1"/>
  <c r="T21" i="36"/>
  <c r="U21" i="36"/>
  <c r="V21" i="36"/>
  <c r="W21" i="36"/>
  <c r="X21" i="36"/>
  <c r="Y21" i="36"/>
  <c r="Y21" i="38" s="1"/>
  <c r="Z21" i="36"/>
  <c r="AA21" i="36"/>
  <c r="AB21" i="36"/>
  <c r="AB21" i="38" s="1"/>
  <c r="AC21" i="36"/>
  <c r="AD21" i="36"/>
  <c r="AE21" i="36"/>
  <c r="AF21" i="36"/>
  <c r="AF21" i="38" s="1"/>
  <c r="AG21" i="36"/>
  <c r="AH21" i="36"/>
  <c r="AI21" i="36"/>
  <c r="AI21" i="38" s="1"/>
  <c r="AJ21" i="36"/>
  <c r="AK21" i="36"/>
  <c r="AL21" i="36"/>
  <c r="AM21" i="36"/>
  <c r="AN21" i="36"/>
  <c r="AO21" i="36"/>
  <c r="AO21" i="38" s="1"/>
  <c r="D22" i="36"/>
  <c r="D22" i="38" s="1"/>
  <c r="E22" i="36"/>
  <c r="E22" i="38" s="1"/>
  <c r="F22" i="36"/>
  <c r="G22" i="36"/>
  <c r="G22" i="38" s="1"/>
  <c r="H22" i="36"/>
  <c r="H22" i="38" s="1"/>
  <c r="I22" i="36"/>
  <c r="I22" i="38" s="1"/>
  <c r="J22" i="36"/>
  <c r="J22" i="38" s="1"/>
  <c r="K22" i="36"/>
  <c r="L22" i="36"/>
  <c r="L22" i="38" s="1"/>
  <c r="M22" i="36"/>
  <c r="N22" i="36"/>
  <c r="N22" i="38" s="1"/>
  <c r="O22" i="36"/>
  <c r="P22" i="36"/>
  <c r="P22" i="38" s="1"/>
  <c r="Q22" i="36"/>
  <c r="Q22" i="38" s="1"/>
  <c r="R22" i="36"/>
  <c r="R22" i="38" s="1"/>
  <c r="S22" i="36"/>
  <c r="S22" i="38" s="1"/>
  <c r="T22" i="36"/>
  <c r="U22" i="36"/>
  <c r="V22" i="36"/>
  <c r="W22" i="36"/>
  <c r="X22" i="36"/>
  <c r="Y22" i="36"/>
  <c r="Z22" i="36"/>
  <c r="AA22" i="36"/>
  <c r="AA22" i="38" s="1"/>
  <c r="AB22" i="36"/>
  <c r="AB22" i="38" s="1"/>
  <c r="AC22" i="36"/>
  <c r="AD22" i="36"/>
  <c r="AE22" i="36"/>
  <c r="AF22" i="36"/>
  <c r="AG22" i="36"/>
  <c r="AH22" i="36"/>
  <c r="AI22" i="36"/>
  <c r="AI22" i="38" s="1"/>
  <c r="AJ22" i="36"/>
  <c r="AJ22" i="38" s="1"/>
  <c r="AK22" i="36"/>
  <c r="AL22" i="36"/>
  <c r="AM22" i="36"/>
  <c r="AN22" i="36"/>
  <c r="AO22" i="36"/>
  <c r="AO22" i="38" s="1"/>
  <c r="D23" i="36"/>
  <c r="D23" i="38" s="1"/>
  <c r="E23" i="36"/>
  <c r="F23" i="36"/>
  <c r="F23" i="38" s="1"/>
  <c r="G23" i="36"/>
  <c r="G23" i="38" s="1"/>
  <c r="H23" i="36"/>
  <c r="H23" i="38" s="1"/>
  <c r="I23" i="36"/>
  <c r="I23" i="38" s="1"/>
  <c r="J23" i="36"/>
  <c r="J23" i="38" s="1"/>
  <c r="K23" i="36"/>
  <c r="L23" i="36"/>
  <c r="M23" i="36"/>
  <c r="N23" i="36"/>
  <c r="N23" i="38" s="1"/>
  <c r="O23" i="36"/>
  <c r="P23" i="36"/>
  <c r="Q23" i="36"/>
  <c r="Q23" i="38" s="1"/>
  <c r="R23" i="36"/>
  <c r="S23" i="36"/>
  <c r="T23" i="36"/>
  <c r="U23" i="36"/>
  <c r="V23" i="36"/>
  <c r="W23" i="36"/>
  <c r="X23" i="36"/>
  <c r="Y23" i="36"/>
  <c r="Z23" i="36"/>
  <c r="AA23" i="36"/>
  <c r="AB23" i="36"/>
  <c r="AB23" i="38" s="1"/>
  <c r="AC23" i="36"/>
  <c r="AD23" i="36"/>
  <c r="AE23" i="36"/>
  <c r="AF23" i="36"/>
  <c r="AG23" i="36"/>
  <c r="AH23" i="36"/>
  <c r="AI23" i="36"/>
  <c r="AI23" i="38" s="1"/>
  <c r="AJ23" i="36"/>
  <c r="AJ23" i="38" s="1"/>
  <c r="AK23" i="36"/>
  <c r="AL23" i="36"/>
  <c r="AM23" i="36"/>
  <c r="AN23" i="36"/>
  <c r="AO23" i="36"/>
  <c r="AO23" i="38" s="1"/>
  <c r="D24" i="36"/>
  <c r="D24" i="38" s="1"/>
  <c r="E24" i="36"/>
  <c r="E24" i="38" s="1"/>
  <c r="F24" i="36"/>
  <c r="F24" i="38" s="1"/>
  <c r="G24" i="36"/>
  <c r="G24" i="38" s="1"/>
  <c r="H24" i="36"/>
  <c r="H24" i="38" s="1"/>
  <c r="I24" i="36"/>
  <c r="I24" i="38" s="1"/>
  <c r="J24" i="36"/>
  <c r="J24" i="38" s="1"/>
  <c r="K24" i="36"/>
  <c r="L24" i="36"/>
  <c r="M24" i="36"/>
  <c r="N24" i="36"/>
  <c r="N24" i="38" s="1"/>
  <c r="O24" i="36"/>
  <c r="P24" i="36"/>
  <c r="Q24" i="36"/>
  <c r="Q24" i="38" s="1"/>
  <c r="R24" i="36"/>
  <c r="R24" i="38" s="1"/>
  <c r="S24" i="36"/>
  <c r="S24" i="38" s="1"/>
  <c r="T24" i="36"/>
  <c r="U24" i="36"/>
  <c r="V24" i="36"/>
  <c r="W24" i="36"/>
  <c r="X24" i="36"/>
  <c r="Y24" i="36"/>
  <c r="Y24" i="38" s="1"/>
  <c r="Z24" i="36"/>
  <c r="AA24" i="36"/>
  <c r="AB24" i="36"/>
  <c r="AB24" i="38" s="1"/>
  <c r="AC24" i="36"/>
  <c r="AD24" i="36"/>
  <c r="AE24" i="36"/>
  <c r="AF24" i="36"/>
  <c r="AG24" i="36"/>
  <c r="AH24" i="36"/>
  <c r="AI24" i="36"/>
  <c r="AI24" i="38" s="1"/>
  <c r="AJ24" i="36"/>
  <c r="AK24" i="36"/>
  <c r="AL24" i="36"/>
  <c r="AM24" i="36"/>
  <c r="AN24" i="36"/>
  <c r="AO24" i="36"/>
  <c r="AO24" i="38" s="1"/>
  <c r="D25" i="36"/>
  <c r="D25" i="38" s="1"/>
  <c r="E25" i="36"/>
  <c r="E25" i="38" s="1"/>
  <c r="F25" i="36"/>
  <c r="F25" i="38" s="1"/>
  <c r="G25" i="36"/>
  <c r="G25" i="38" s="1"/>
  <c r="H25" i="36"/>
  <c r="H25" i="38" s="1"/>
  <c r="I25" i="36"/>
  <c r="I25" i="38" s="1"/>
  <c r="J25" i="36"/>
  <c r="J25" i="38" s="1"/>
  <c r="K25" i="36"/>
  <c r="L25" i="36"/>
  <c r="M25" i="36"/>
  <c r="N25" i="36"/>
  <c r="O25" i="36"/>
  <c r="P25" i="36"/>
  <c r="Q25" i="36"/>
  <c r="Q25" i="38" s="1"/>
  <c r="R25" i="36"/>
  <c r="S25" i="36"/>
  <c r="T25" i="36"/>
  <c r="U25" i="36"/>
  <c r="U25" i="38" s="1"/>
  <c r="V25" i="36"/>
  <c r="W25" i="36"/>
  <c r="X25" i="36"/>
  <c r="X25" i="38" s="1"/>
  <c r="Y25" i="36"/>
  <c r="Z25" i="36"/>
  <c r="AA25" i="36"/>
  <c r="AB25" i="36"/>
  <c r="AB25" i="38" s="1"/>
  <c r="AC25" i="36"/>
  <c r="AD25" i="36"/>
  <c r="AE25" i="36"/>
  <c r="AF25" i="36"/>
  <c r="AF25" i="38" s="1"/>
  <c r="AG25" i="36"/>
  <c r="AH25" i="36"/>
  <c r="AI25" i="36"/>
  <c r="AI25" i="38" s="1"/>
  <c r="AJ25" i="36"/>
  <c r="AJ25" i="38" s="1"/>
  <c r="AK25" i="36"/>
  <c r="AL25" i="36"/>
  <c r="AM25" i="36"/>
  <c r="AN25" i="36"/>
  <c r="AO25" i="36"/>
  <c r="AO25" i="38" s="1"/>
  <c r="D26" i="36"/>
  <c r="D26" i="38" s="1"/>
  <c r="E26" i="36"/>
  <c r="F26" i="36"/>
  <c r="G26" i="36"/>
  <c r="G26" i="38" s="1"/>
  <c r="H26" i="36"/>
  <c r="H26" i="38" s="1"/>
  <c r="I26" i="36"/>
  <c r="J26" i="36"/>
  <c r="J26" i="38" s="1"/>
  <c r="K26" i="36"/>
  <c r="L26" i="36"/>
  <c r="M26" i="36"/>
  <c r="N26" i="36"/>
  <c r="N26" i="38" s="1"/>
  <c r="O26" i="36"/>
  <c r="P26" i="36"/>
  <c r="Q26" i="36"/>
  <c r="Q26" i="38" s="1"/>
  <c r="R26" i="36"/>
  <c r="R26" i="38" s="1"/>
  <c r="S26" i="36"/>
  <c r="S26" i="38" s="1"/>
  <c r="T26" i="36"/>
  <c r="U26" i="36"/>
  <c r="V26" i="36"/>
  <c r="V26" i="38" s="1"/>
  <c r="W26" i="36"/>
  <c r="X26" i="36"/>
  <c r="Y26" i="36"/>
  <c r="Z26" i="36"/>
  <c r="AA26" i="36"/>
  <c r="AB26" i="36"/>
  <c r="AC26" i="36"/>
  <c r="AD26" i="36"/>
  <c r="AE26" i="36"/>
  <c r="AF26" i="36"/>
  <c r="AG26" i="36"/>
  <c r="AH26" i="36"/>
  <c r="AI26" i="36"/>
  <c r="AI26" i="38" s="1"/>
  <c r="AJ26" i="36"/>
  <c r="AJ26" i="38" s="1"/>
  <c r="AK26" i="36"/>
  <c r="AL26" i="36"/>
  <c r="AM26" i="36"/>
  <c r="AN26" i="36"/>
  <c r="AO26" i="36"/>
  <c r="AO26" i="38" s="1"/>
  <c r="D27" i="36"/>
  <c r="D27" i="38" s="1"/>
  <c r="E27" i="36"/>
  <c r="E27" i="38" s="1"/>
  <c r="F27" i="36"/>
  <c r="F27" i="38" s="1"/>
  <c r="G27" i="36"/>
  <c r="G27" i="38" s="1"/>
  <c r="H27" i="36"/>
  <c r="H27" i="38" s="1"/>
  <c r="I27" i="36"/>
  <c r="J27" i="36"/>
  <c r="J27" i="38" s="1"/>
  <c r="K27" i="36"/>
  <c r="L27" i="36"/>
  <c r="M27" i="36"/>
  <c r="N27" i="36"/>
  <c r="N27" i="38" s="1"/>
  <c r="O27" i="36"/>
  <c r="P27" i="36"/>
  <c r="P27" i="38" s="1"/>
  <c r="Q27" i="36"/>
  <c r="Q27" i="38" s="1"/>
  <c r="R27" i="36"/>
  <c r="R27" i="38" s="1"/>
  <c r="S27" i="36"/>
  <c r="S27" i="38" s="1"/>
  <c r="T27" i="36"/>
  <c r="U27" i="36"/>
  <c r="V27" i="36"/>
  <c r="W27" i="36"/>
  <c r="X27" i="36"/>
  <c r="Y27" i="36"/>
  <c r="Z27" i="36"/>
  <c r="AA27" i="36"/>
  <c r="AB27" i="36"/>
  <c r="AC27" i="36"/>
  <c r="AD27" i="36"/>
  <c r="AE27" i="36"/>
  <c r="AF27" i="36"/>
  <c r="AG27" i="36"/>
  <c r="AH27" i="36"/>
  <c r="AI27" i="36"/>
  <c r="AI27" i="38" s="1"/>
  <c r="AJ27" i="36"/>
  <c r="AJ27" i="38" s="1"/>
  <c r="AK27" i="36"/>
  <c r="AL27" i="36"/>
  <c r="AM27" i="36"/>
  <c r="AN27" i="36"/>
  <c r="AO27" i="36"/>
  <c r="AO27" i="38" s="1"/>
  <c r="D28" i="36"/>
  <c r="D28" i="38" s="1"/>
  <c r="E28" i="36"/>
  <c r="E28" i="38" s="1"/>
  <c r="F28" i="36"/>
  <c r="F28" i="38" s="1"/>
  <c r="G28" i="36"/>
  <c r="G28" i="38" s="1"/>
  <c r="H28" i="36"/>
  <c r="H28" i="38" s="1"/>
  <c r="I28" i="36"/>
  <c r="I28" i="38" s="1"/>
  <c r="J28" i="36"/>
  <c r="J28" i="38" s="1"/>
  <c r="K28" i="36"/>
  <c r="L28" i="36"/>
  <c r="M28" i="36"/>
  <c r="N28" i="36"/>
  <c r="N28" i="38" s="1"/>
  <c r="O28" i="36"/>
  <c r="P28" i="36"/>
  <c r="Q28" i="36"/>
  <c r="Q28" i="38" s="1"/>
  <c r="R28" i="36"/>
  <c r="R28" i="38" s="1"/>
  <c r="S28" i="36"/>
  <c r="S28" i="38" s="1"/>
  <c r="T28" i="36"/>
  <c r="U28" i="36"/>
  <c r="U28" i="38" s="1"/>
  <c r="V28" i="36"/>
  <c r="V28" i="38" s="1"/>
  <c r="W28" i="36"/>
  <c r="W28" i="38" s="1"/>
  <c r="X28" i="36"/>
  <c r="X28" i="38" s="1"/>
  <c r="Y28" i="36"/>
  <c r="Y28" i="38" s="1"/>
  <c r="Z28" i="36"/>
  <c r="AA28" i="36"/>
  <c r="AB28" i="36"/>
  <c r="AC28" i="36"/>
  <c r="AD28" i="36"/>
  <c r="AE28" i="36"/>
  <c r="AF28" i="36"/>
  <c r="AF28" i="38" s="1"/>
  <c r="AG28" i="36"/>
  <c r="AG28" i="38" s="1"/>
  <c r="AH28" i="36"/>
  <c r="AI28" i="36"/>
  <c r="AI28" i="38" s="1"/>
  <c r="AJ28" i="36"/>
  <c r="AJ28" i="38" s="1"/>
  <c r="AK28" i="36"/>
  <c r="AL28" i="36"/>
  <c r="AM28" i="36"/>
  <c r="AN28" i="36"/>
  <c r="AO28" i="36"/>
  <c r="AO28" i="38" s="1"/>
  <c r="D29" i="36"/>
  <c r="D29" i="38" s="1"/>
  <c r="E29" i="36"/>
  <c r="F29" i="36"/>
  <c r="G29" i="36"/>
  <c r="G29" i="38" s="1"/>
  <c r="H29" i="36"/>
  <c r="H29" i="38" s="1"/>
  <c r="I29" i="36"/>
  <c r="I29" i="38" s="1"/>
  <c r="J29" i="36"/>
  <c r="J29" i="38" s="1"/>
  <c r="K29" i="36"/>
  <c r="L29" i="36"/>
  <c r="M29" i="36"/>
  <c r="N29" i="36"/>
  <c r="O29" i="36"/>
  <c r="P29" i="36"/>
  <c r="Q29" i="36"/>
  <c r="Q29" i="38" s="1"/>
  <c r="R29" i="36"/>
  <c r="R29" i="38" s="1"/>
  <c r="S29" i="36"/>
  <c r="S29" i="38" s="1"/>
  <c r="T29" i="36"/>
  <c r="U29" i="36"/>
  <c r="V29" i="36"/>
  <c r="V29" i="38" s="1"/>
  <c r="W29" i="36"/>
  <c r="X29" i="36"/>
  <c r="Y29" i="36"/>
  <c r="Z29" i="36"/>
  <c r="AA29" i="36"/>
  <c r="AB29" i="36"/>
  <c r="AB29" i="38" s="1"/>
  <c r="AC29" i="36"/>
  <c r="AD29" i="36"/>
  <c r="AE29" i="36"/>
  <c r="AF29" i="36"/>
  <c r="AG29" i="36"/>
  <c r="AH29" i="36"/>
  <c r="AI29" i="36"/>
  <c r="AI29" i="38" s="1"/>
  <c r="AJ29" i="36"/>
  <c r="AJ29" i="38" s="1"/>
  <c r="AK29" i="36"/>
  <c r="AL29" i="36"/>
  <c r="AM29" i="36"/>
  <c r="AN29" i="36"/>
  <c r="AO29" i="36"/>
  <c r="AO29" i="38" s="1"/>
  <c r="D30" i="36"/>
  <c r="D30" i="38" s="1"/>
  <c r="E30" i="36"/>
  <c r="F30" i="36"/>
  <c r="F30" i="38" s="1"/>
  <c r="G30" i="36"/>
  <c r="G30" i="38" s="1"/>
  <c r="H30" i="36"/>
  <c r="I30" i="36"/>
  <c r="J30" i="36"/>
  <c r="J30" i="38" s="1"/>
  <c r="K30" i="36"/>
  <c r="L30" i="36"/>
  <c r="M30" i="36"/>
  <c r="N30" i="36"/>
  <c r="O30" i="36"/>
  <c r="P30" i="36"/>
  <c r="Q30" i="36"/>
  <c r="R30" i="36"/>
  <c r="S30" i="36"/>
  <c r="T30" i="36"/>
  <c r="U30" i="36"/>
  <c r="V30" i="36"/>
  <c r="W30" i="36"/>
  <c r="X30" i="36"/>
  <c r="Y30" i="36"/>
  <c r="Z30" i="36"/>
  <c r="AA30" i="36"/>
  <c r="AB30" i="36"/>
  <c r="AC30" i="36"/>
  <c r="AD30" i="36"/>
  <c r="AE30" i="36"/>
  <c r="AF30" i="36"/>
  <c r="AG30" i="36"/>
  <c r="AH30" i="36"/>
  <c r="AI30" i="36"/>
  <c r="AJ30" i="36"/>
  <c r="AK30" i="36"/>
  <c r="AL30" i="36"/>
  <c r="AM30" i="36"/>
  <c r="AN30" i="36"/>
  <c r="AO30" i="36"/>
  <c r="AO30" i="38" s="1"/>
  <c r="D31" i="36"/>
  <c r="D31" i="38" s="1"/>
  <c r="E31" i="36"/>
  <c r="F31" i="36"/>
  <c r="G31" i="36"/>
  <c r="G31" i="38" s="1"/>
  <c r="H31" i="36"/>
  <c r="H31" i="38" s="1"/>
  <c r="I31" i="36"/>
  <c r="J31" i="36"/>
  <c r="J31" i="38" s="1"/>
  <c r="K31" i="36"/>
  <c r="L31" i="36"/>
  <c r="M31" i="36"/>
  <c r="N31" i="36"/>
  <c r="O31" i="36"/>
  <c r="P31" i="36"/>
  <c r="Q31" i="36"/>
  <c r="R31" i="36"/>
  <c r="S31" i="36"/>
  <c r="T31" i="36"/>
  <c r="U31" i="36"/>
  <c r="V31" i="36"/>
  <c r="W31" i="36"/>
  <c r="X31" i="36"/>
  <c r="Y31" i="36"/>
  <c r="Z31" i="36"/>
  <c r="AA31" i="36"/>
  <c r="AB31" i="36"/>
  <c r="AC31" i="36"/>
  <c r="AD31" i="36"/>
  <c r="AE31" i="36"/>
  <c r="AF31" i="36"/>
  <c r="AG31" i="36"/>
  <c r="AH31" i="36"/>
  <c r="AI31" i="36"/>
  <c r="AI31" i="38" s="1"/>
  <c r="AJ31" i="36"/>
  <c r="AK31" i="36"/>
  <c r="AL31" i="36"/>
  <c r="AM31" i="36"/>
  <c r="AN31" i="36"/>
  <c r="AO31" i="36"/>
  <c r="AO31" i="38" s="1"/>
  <c r="D32" i="36"/>
  <c r="D32" i="38" s="1"/>
  <c r="E32" i="36"/>
  <c r="F32" i="36"/>
  <c r="F32" i="38" s="1"/>
  <c r="G32" i="36"/>
  <c r="G32" i="38" s="1"/>
  <c r="H32" i="36"/>
  <c r="H32" i="38" s="1"/>
  <c r="I32" i="36"/>
  <c r="J32" i="36"/>
  <c r="J32" i="38" s="1"/>
  <c r="K32" i="36"/>
  <c r="L32" i="36"/>
  <c r="M32" i="36"/>
  <c r="N32" i="36"/>
  <c r="O32" i="36"/>
  <c r="P32" i="36"/>
  <c r="Q32" i="36"/>
  <c r="R32" i="36"/>
  <c r="R32" i="38" s="1"/>
  <c r="S32" i="36"/>
  <c r="T32" i="36"/>
  <c r="U32" i="36"/>
  <c r="U32" i="38" s="1"/>
  <c r="V32" i="36"/>
  <c r="V32" i="38" s="1"/>
  <c r="W32" i="36"/>
  <c r="X32" i="36"/>
  <c r="Y32" i="36"/>
  <c r="Y32" i="38" s="1"/>
  <c r="Z32" i="36"/>
  <c r="AA32" i="36"/>
  <c r="AB32" i="36"/>
  <c r="AB32" i="38" s="1"/>
  <c r="AC32" i="36"/>
  <c r="AD32" i="36"/>
  <c r="AE32" i="36"/>
  <c r="AF32" i="36"/>
  <c r="AG32" i="36"/>
  <c r="AH32" i="36"/>
  <c r="AI32" i="36"/>
  <c r="AI32" i="38" s="1"/>
  <c r="AJ32" i="36"/>
  <c r="AK32" i="36"/>
  <c r="AL32" i="36"/>
  <c r="AM32" i="36"/>
  <c r="AN32" i="36"/>
  <c r="AO32" i="36"/>
  <c r="AO32" i="38" s="1"/>
  <c r="D33" i="36"/>
  <c r="D33" i="38" s="1"/>
  <c r="E33" i="36"/>
  <c r="F33" i="36"/>
  <c r="F33" i="38" s="1"/>
  <c r="G33" i="36"/>
  <c r="G33" i="38" s="1"/>
  <c r="H33" i="36"/>
  <c r="H33" i="38" s="1"/>
  <c r="I33" i="36"/>
  <c r="I33" i="38" s="1"/>
  <c r="J33" i="36"/>
  <c r="J33" i="38" s="1"/>
  <c r="K33" i="36"/>
  <c r="L33" i="36"/>
  <c r="M33" i="36"/>
  <c r="N33" i="36"/>
  <c r="O33" i="36"/>
  <c r="P33" i="36"/>
  <c r="Q33" i="36"/>
  <c r="R33" i="36"/>
  <c r="S33" i="36"/>
  <c r="T33" i="36"/>
  <c r="U33" i="36"/>
  <c r="V33" i="36"/>
  <c r="W33" i="36"/>
  <c r="X33" i="36"/>
  <c r="Y33" i="36"/>
  <c r="Z33" i="36"/>
  <c r="AA33" i="36"/>
  <c r="AB33" i="36"/>
  <c r="AB33" i="38" s="1"/>
  <c r="AC33" i="36"/>
  <c r="AD33" i="36"/>
  <c r="AE33" i="36"/>
  <c r="AF33" i="36"/>
  <c r="AG33" i="36"/>
  <c r="AH33" i="36"/>
  <c r="AI33" i="36"/>
  <c r="AI33" i="38" s="1"/>
  <c r="AJ33" i="36"/>
  <c r="AK33" i="36"/>
  <c r="AL33" i="36"/>
  <c r="AM33" i="36"/>
  <c r="AN33" i="36"/>
  <c r="AO33" i="36"/>
  <c r="D34" i="36"/>
  <c r="E34" i="36"/>
  <c r="F34" i="36"/>
  <c r="G34" i="36"/>
  <c r="H34" i="36"/>
  <c r="I34" i="36"/>
  <c r="J34" i="36"/>
  <c r="K34" i="36"/>
  <c r="L34" i="36"/>
  <c r="M34" i="36"/>
  <c r="N34" i="36"/>
  <c r="O34" i="36"/>
  <c r="P34" i="36"/>
  <c r="Q34" i="36"/>
  <c r="R34" i="36"/>
  <c r="S34" i="36"/>
  <c r="T34" i="36"/>
  <c r="U34" i="36"/>
  <c r="V34" i="36"/>
  <c r="W34" i="36"/>
  <c r="X34" i="36"/>
  <c r="Y34" i="36"/>
  <c r="Z34" i="36"/>
  <c r="AA34" i="36"/>
  <c r="AB34" i="36"/>
  <c r="AC34" i="36"/>
  <c r="AD34" i="36"/>
  <c r="AE34" i="36"/>
  <c r="AF34" i="36"/>
  <c r="AG34" i="36"/>
  <c r="AH34" i="36"/>
  <c r="AI34" i="36"/>
  <c r="AJ34" i="36"/>
  <c r="AK34" i="36"/>
  <c r="AL34" i="36"/>
  <c r="AM34" i="36"/>
  <c r="AN34" i="36"/>
  <c r="AO34" i="36"/>
  <c r="D35" i="36"/>
  <c r="E35" i="36"/>
  <c r="F35" i="36"/>
  <c r="G35" i="36"/>
  <c r="H35" i="36"/>
  <c r="H35" i="38" s="1"/>
  <c r="I35" i="36"/>
  <c r="I35" i="38" s="1"/>
  <c r="J35" i="36"/>
  <c r="J35" i="38" s="1"/>
  <c r="K35" i="36"/>
  <c r="K35" i="38" s="1"/>
  <c r="L35" i="36"/>
  <c r="L35" i="38" s="1"/>
  <c r="M35" i="36"/>
  <c r="M35" i="38" s="1"/>
  <c r="N35" i="36"/>
  <c r="N35" i="38" s="1"/>
  <c r="O35" i="36"/>
  <c r="P35" i="36"/>
  <c r="Q35" i="36"/>
  <c r="Q35" i="38" s="1"/>
  <c r="R35" i="36"/>
  <c r="R35" i="38" s="1"/>
  <c r="S35" i="36"/>
  <c r="T35" i="36"/>
  <c r="U35" i="36"/>
  <c r="U35" i="38" s="1"/>
  <c r="V35" i="36"/>
  <c r="V35" i="38" s="1"/>
  <c r="W35" i="36"/>
  <c r="W35" i="38" s="1"/>
  <c r="X35" i="36"/>
  <c r="X35" i="38" s="1"/>
  <c r="Y35" i="36"/>
  <c r="Y35" i="38" s="1"/>
  <c r="Z35" i="36"/>
  <c r="Z35" i="38" s="1"/>
  <c r="AA35" i="36"/>
  <c r="AA35" i="38" s="1"/>
  <c r="AB35" i="36"/>
  <c r="AB35" i="38" s="1"/>
  <c r="AC35" i="36"/>
  <c r="AC35" i="38" s="1"/>
  <c r="AD35" i="36"/>
  <c r="AE35" i="36"/>
  <c r="AE35" i="38" s="1"/>
  <c r="AF35" i="36"/>
  <c r="AF35" i="38" s="1"/>
  <c r="AG35" i="36"/>
  <c r="AG35" i="38" s="1"/>
  <c r="AH35" i="36"/>
  <c r="AI35" i="36"/>
  <c r="AJ35" i="36"/>
  <c r="AK35" i="36"/>
  <c r="AL35" i="36"/>
  <c r="AM35" i="36"/>
  <c r="AN35" i="36"/>
  <c r="AO35" i="36"/>
  <c r="D36" i="36"/>
  <c r="D36" i="38" s="1"/>
  <c r="E36" i="36"/>
  <c r="E36" i="38" s="1"/>
  <c r="F36" i="36"/>
  <c r="G36" i="36"/>
  <c r="G36" i="38" s="1"/>
  <c r="H36" i="36"/>
  <c r="H36" i="38" s="1"/>
  <c r="I36" i="36"/>
  <c r="J36" i="36"/>
  <c r="J36" i="38" s="1"/>
  <c r="K36" i="36"/>
  <c r="L36" i="36"/>
  <c r="M36" i="36"/>
  <c r="N36" i="36"/>
  <c r="O36" i="36"/>
  <c r="P36" i="36"/>
  <c r="Q36" i="36"/>
  <c r="Q36" i="38" s="1"/>
  <c r="R36" i="36"/>
  <c r="S36" i="36"/>
  <c r="S36" i="38" s="1"/>
  <c r="T36" i="36"/>
  <c r="U36" i="36"/>
  <c r="V36" i="36"/>
  <c r="V36" i="38" s="1"/>
  <c r="W36" i="36"/>
  <c r="W36" i="38" s="1"/>
  <c r="X36" i="36"/>
  <c r="Y36" i="36"/>
  <c r="Y36" i="38" s="1"/>
  <c r="Z36" i="36"/>
  <c r="AA36" i="36"/>
  <c r="AA36" i="38" s="1"/>
  <c r="AB36" i="36"/>
  <c r="AB36" i="38" s="1"/>
  <c r="AC36" i="36"/>
  <c r="AD36" i="36"/>
  <c r="AE36" i="36"/>
  <c r="AF36" i="36"/>
  <c r="AG36" i="36"/>
  <c r="AH36" i="36"/>
  <c r="AI36" i="36"/>
  <c r="AJ36" i="36"/>
  <c r="AK36" i="36"/>
  <c r="AL36" i="36"/>
  <c r="AM36" i="36"/>
  <c r="AN36" i="36"/>
  <c r="AO36" i="36"/>
  <c r="D37" i="36"/>
  <c r="E37" i="36"/>
  <c r="F37" i="36"/>
  <c r="G37" i="36"/>
  <c r="H37" i="36"/>
  <c r="I37" i="36"/>
  <c r="J37" i="36"/>
  <c r="K37" i="36"/>
  <c r="L37" i="36"/>
  <c r="M37" i="36"/>
  <c r="N37" i="36"/>
  <c r="O37" i="36"/>
  <c r="P37" i="36"/>
  <c r="Q37" i="36"/>
  <c r="R37" i="36"/>
  <c r="S37" i="36"/>
  <c r="T37" i="36"/>
  <c r="U37" i="36"/>
  <c r="V37" i="36"/>
  <c r="W37" i="36"/>
  <c r="X37" i="36"/>
  <c r="Y37" i="36"/>
  <c r="Z37" i="36"/>
  <c r="AA37" i="36"/>
  <c r="AB37" i="36"/>
  <c r="AC37" i="36"/>
  <c r="AD37" i="36"/>
  <c r="AE37" i="36"/>
  <c r="AF37" i="36"/>
  <c r="AG37" i="36"/>
  <c r="AH37" i="36"/>
  <c r="AI37" i="36"/>
  <c r="AJ37" i="36"/>
  <c r="AK37" i="36"/>
  <c r="AL37" i="36"/>
  <c r="AM37" i="36"/>
  <c r="AN37" i="36"/>
  <c r="AO37" i="36"/>
  <c r="D38" i="36"/>
  <c r="E38" i="36"/>
  <c r="F38" i="36"/>
  <c r="G38" i="36"/>
  <c r="H38" i="36"/>
  <c r="I38" i="36"/>
  <c r="J38" i="36"/>
  <c r="K38" i="36"/>
  <c r="L38" i="36"/>
  <c r="M38" i="36"/>
  <c r="N38" i="36"/>
  <c r="O38" i="36"/>
  <c r="P38" i="36"/>
  <c r="Q38" i="36"/>
  <c r="R38" i="36"/>
  <c r="S38" i="36"/>
  <c r="T38" i="36"/>
  <c r="U38" i="36"/>
  <c r="V38" i="36"/>
  <c r="W38" i="36"/>
  <c r="X38" i="36"/>
  <c r="Y38" i="36"/>
  <c r="Z38" i="36"/>
  <c r="AA38" i="36"/>
  <c r="AB38" i="36"/>
  <c r="AC38" i="36"/>
  <c r="AD38" i="36"/>
  <c r="AE38" i="36"/>
  <c r="AF38" i="36"/>
  <c r="AG38" i="36"/>
  <c r="AH38" i="36"/>
  <c r="AI38" i="36"/>
  <c r="AJ38" i="36"/>
  <c r="AK38" i="36"/>
  <c r="AL38" i="36"/>
  <c r="AM38" i="36"/>
  <c r="AN38" i="36"/>
  <c r="AO38" i="36"/>
  <c r="D39" i="36"/>
  <c r="E39" i="36"/>
  <c r="F39" i="36"/>
  <c r="G39" i="36"/>
  <c r="H39" i="36"/>
  <c r="I39" i="36"/>
  <c r="J39" i="36"/>
  <c r="K39" i="36"/>
  <c r="L39" i="36"/>
  <c r="M39" i="36"/>
  <c r="N39" i="36"/>
  <c r="O39" i="36"/>
  <c r="P39" i="36"/>
  <c r="Q39" i="36"/>
  <c r="R39" i="36"/>
  <c r="S39" i="36"/>
  <c r="T39" i="36"/>
  <c r="U39" i="36"/>
  <c r="V39" i="36"/>
  <c r="W39" i="36"/>
  <c r="X39" i="36"/>
  <c r="Y39" i="36"/>
  <c r="Z39" i="36"/>
  <c r="AA39" i="36"/>
  <c r="AB39" i="36"/>
  <c r="AC39" i="36"/>
  <c r="AD39" i="36"/>
  <c r="AE39" i="36"/>
  <c r="AF39" i="36"/>
  <c r="AG39" i="36"/>
  <c r="AH39" i="36"/>
  <c r="AI39" i="36"/>
  <c r="AJ39" i="36"/>
  <c r="AK39" i="36"/>
  <c r="AL39" i="36"/>
  <c r="AM39" i="36"/>
  <c r="AN39" i="36"/>
  <c r="AO39" i="36"/>
  <c r="D40" i="36"/>
  <c r="E40" i="36"/>
  <c r="F40" i="36"/>
  <c r="G40" i="36"/>
  <c r="H40" i="36"/>
  <c r="I40" i="36"/>
  <c r="J40" i="36"/>
  <c r="K40" i="36"/>
  <c r="L40" i="36"/>
  <c r="M40" i="36"/>
  <c r="N40" i="36"/>
  <c r="O40" i="36"/>
  <c r="P40" i="36"/>
  <c r="Q40" i="36"/>
  <c r="R40" i="36"/>
  <c r="S40" i="36"/>
  <c r="T40" i="36"/>
  <c r="U40" i="36"/>
  <c r="V40" i="36"/>
  <c r="W40" i="36"/>
  <c r="X40" i="36"/>
  <c r="Y40" i="36"/>
  <c r="Z40" i="36"/>
  <c r="AA40" i="36"/>
  <c r="AB40" i="36"/>
  <c r="AC40" i="36"/>
  <c r="AD40" i="36"/>
  <c r="AE40" i="36"/>
  <c r="AF40" i="36"/>
  <c r="AG40" i="36"/>
  <c r="AH40" i="36"/>
  <c r="AI40" i="36"/>
  <c r="AJ40" i="36"/>
  <c r="AK40" i="36"/>
  <c r="AL40" i="36"/>
  <c r="AM40" i="36"/>
  <c r="AN40" i="36"/>
  <c r="AO40" i="36"/>
  <c r="D41" i="36"/>
  <c r="D41" i="38" s="1"/>
  <c r="E41" i="36"/>
  <c r="E41" i="38" s="1"/>
  <c r="F41" i="36"/>
  <c r="G41" i="36"/>
  <c r="H41" i="36"/>
  <c r="I41" i="36"/>
  <c r="I41" i="38" s="1"/>
  <c r="J41" i="36"/>
  <c r="K41" i="36"/>
  <c r="K41" i="38" s="1"/>
  <c r="L41" i="36"/>
  <c r="L41" i="38" s="1"/>
  <c r="M41" i="36"/>
  <c r="M41" i="38" s="1"/>
  <c r="N41" i="36"/>
  <c r="N41" i="38" s="1"/>
  <c r="O41" i="36"/>
  <c r="P41" i="36"/>
  <c r="P41" i="38" s="1"/>
  <c r="Q41" i="36"/>
  <c r="Q41" i="38" s="1"/>
  <c r="R41" i="36"/>
  <c r="R41" i="38" s="1"/>
  <c r="S41" i="36"/>
  <c r="S41" i="38" s="1"/>
  <c r="T41" i="36"/>
  <c r="U41" i="36"/>
  <c r="U41" i="38" s="1"/>
  <c r="V41" i="36"/>
  <c r="V41" i="38" s="1"/>
  <c r="W41" i="36"/>
  <c r="W41" i="38" s="1"/>
  <c r="X41" i="36"/>
  <c r="Y41" i="36"/>
  <c r="Y41" i="38" s="1"/>
  <c r="Z41" i="36"/>
  <c r="Z41" i="38" s="1"/>
  <c r="AA41" i="36"/>
  <c r="AA41" i="38" s="1"/>
  <c r="AB41" i="36"/>
  <c r="AB41" i="38" s="1"/>
  <c r="AC41" i="36"/>
  <c r="AC41" i="38" s="1"/>
  <c r="AD41" i="36"/>
  <c r="AD41" i="38" s="1"/>
  <c r="AE41" i="36"/>
  <c r="AE41" i="38" s="1"/>
  <c r="AF41" i="36"/>
  <c r="AF41" i="38" s="1"/>
  <c r="AG41" i="36"/>
  <c r="AH41" i="36"/>
  <c r="AI41" i="36"/>
  <c r="AJ41" i="36"/>
  <c r="AK41" i="36"/>
  <c r="AL41" i="36"/>
  <c r="AM41" i="36"/>
  <c r="AN41" i="36"/>
  <c r="AO41" i="36"/>
  <c r="M4" i="36"/>
  <c r="M4" i="38" s="1"/>
  <c r="N4" i="36"/>
  <c r="N4" i="38" s="1"/>
  <c r="O4" i="36"/>
  <c r="P4" i="36"/>
  <c r="P4" i="38" s="1"/>
  <c r="Q4" i="36"/>
  <c r="Q4" i="38" s="1"/>
  <c r="R4" i="36"/>
  <c r="R4" i="38" s="1"/>
  <c r="S4" i="36"/>
  <c r="S4" i="38" s="1"/>
  <c r="T4" i="36"/>
  <c r="U4" i="36"/>
  <c r="V4" i="36"/>
  <c r="V4" i="38" s="1"/>
  <c r="W4" i="36"/>
  <c r="W4" i="38" s="1"/>
  <c r="X4" i="36"/>
  <c r="Y4" i="36"/>
  <c r="Y4" i="38" s="1"/>
  <c r="Z4" i="36"/>
  <c r="Z4" i="38" s="1"/>
  <c r="AA4" i="36"/>
  <c r="AA4" i="38" s="1"/>
  <c r="AB4" i="36"/>
  <c r="AB4" i="38" s="1"/>
  <c r="AC4" i="36"/>
  <c r="AC4" i="38" s="1"/>
  <c r="AD4" i="36"/>
  <c r="AD4" i="38" s="1"/>
  <c r="AE4" i="36"/>
  <c r="AF4" i="36"/>
  <c r="AF4" i="38" s="1"/>
  <c r="AG4" i="36"/>
  <c r="AG4" i="38" s="1"/>
  <c r="AH4" i="36"/>
  <c r="AI4" i="36"/>
  <c r="AJ4" i="36"/>
  <c r="AJ4" i="38" s="1"/>
  <c r="AK4" i="36"/>
  <c r="AL4" i="36"/>
  <c r="AM4" i="36"/>
  <c r="AN4" i="36"/>
  <c r="AO4" i="36"/>
  <c r="AO4" i="38" s="1"/>
  <c r="E4" i="36"/>
  <c r="F4" i="36"/>
  <c r="F4" i="38" s="1"/>
  <c r="G4" i="36"/>
  <c r="G4" i="38" s="1"/>
  <c r="H4" i="36"/>
  <c r="H4" i="38" s="1"/>
  <c r="I4" i="36"/>
  <c r="I4" i="38" s="1"/>
  <c r="J4" i="36"/>
  <c r="J4" i="38" s="1"/>
  <c r="K4" i="36"/>
  <c r="K4" i="38" s="1"/>
  <c r="L4" i="36"/>
  <c r="L4" i="38" s="1"/>
  <c r="D4" i="36"/>
  <c r="D5" i="34" l="1"/>
  <c r="E5" i="34"/>
  <c r="F5" i="34"/>
  <c r="G5" i="34"/>
  <c r="H5" i="34"/>
  <c r="I5" i="34"/>
  <c r="J5" i="34"/>
  <c r="K5" i="34"/>
  <c r="L5" i="34"/>
  <c r="M5" i="34"/>
  <c r="N5" i="34"/>
  <c r="O5" i="34"/>
  <c r="P5" i="34"/>
  <c r="Q5" i="34"/>
  <c r="R5" i="34"/>
  <c r="S5" i="34"/>
  <c r="T5" i="34"/>
  <c r="U5" i="34"/>
  <c r="V5" i="34"/>
  <c r="W5" i="34"/>
  <c r="X5" i="34"/>
  <c r="Y5" i="34"/>
  <c r="Z5" i="34"/>
  <c r="AA5" i="34"/>
  <c r="AB5" i="34"/>
  <c r="AC5" i="34"/>
  <c r="AD5" i="34"/>
  <c r="AE5" i="34"/>
  <c r="AF5" i="34"/>
  <c r="AG5" i="34"/>
  <c r="AH5" i="34"/>
  <c r="AI5" i="34"/>
  <c r="AJ5" i="34"/>
  <c r="AK5" i="34"/>
  <c r="AL5" i="34"/>
  <c r="AM5" i="34"/>
  <c r="AN5" i="34"/>
  <c r="AO5" i="34"/>
  <c r="D6" i="34"/>
  <c r="E6" i="34"/>
  <c r="F6" i="34"/>
  <c r="G6" i="34"/>
  <c r="H6" i="34"/>
  <c r="I6" i="34"/>
  <c r="J6" i="34"/>
  <c r="K6" i="34"/>
  <c r="L6" i="34"/>
  <c r="M6" i="34"/>
  <c r="N6" i="34"/>
  <c r="O6" i="34"/>
  <c r="P6" i="34"/>
  <c r="Q6" i="34"/>
  <c r="R6" i="34"/>
  <c r="S6" i="34"/>
  <c r="T6" i="34"/>
  <c r="U6" i="34"/>
  <c r="V6" i="34"/>
  <c r="W6" i="34"/>
  <c r="X6" i="34"/>
  <c r="Y6" i="34"/>
  <c r="Z6" i="34"/>
  <c r="AA6" i="34"/>
  <c r="AB6" i="34"/>
  <c r="AC6" i="34"/>
  <c r="AD6" i="34"/>
  <c r="AE6" i="34"/>
  <c r="AF6" i="34"/>
  <c r="AG6" i="34"/>
  <c r="AH6" i="34"/>
  <c r="AI6" i="34"/>
  <c r="AJ6" i="34"/>
  <c r="AK6" i="34"/>
  <c r="AL6" i="34"/>
  <c r="AM6" i="34"/>
  <c r="AN6" i="34"/>
  <c r="AO6" i="34"/>
  <c r="D7" i="34"/>
  <c r="E7" i="34"/>
  <c r="F7" i="34"/>
  <c r="G7" i="34"/>
  <c r="H7" i="34"/>
  <c r="I7" i="34"/>
  <c r="J7" i="34"/>
  <c r="K7" i="34"/>
  <c r="L7" i="34"/>
  <c r="M7" i="34"/>
  <c r="N7" i="34"/>
  <c r="O7" i="34"/>
  <c r="P7" i="34"/>
  <c r="Q7" i="34"/>
  <c r="R7" i="34"/>
  <c r="S7" i="34"/>
  <c r="T7" i="34"/>
  <c r="U7" i="34"/>
  <c r="V7" i="34"/>
  <c r="W7" i="34"/>
  <c r="X7" i="34"/>
  <c r="Y7" i="34"/>
  <c r="Z7" i="34"/>
  <c r="AA7" i="34"/>
  <c r="AB7" i="34"/>
  <c r="AC7" i="34"/>
  <c r="AD7" i="34"/>
  <c r="AE7" i="34"/>
  <c r="AF7" i="34"/>
  <c r="AG7" i="34"/>
  <c r="AH7" i="34"/>
  <c r="AI7" i="34"/>
  <c r="AJ7" i="34"/>
  <c r="AK7" i="34"/>
  <c r="AL7" i="34"/>
  <c r="AM7" i="34"/>
  <c r="AN7" i="34"/>
  <c r="AO7" i="34"/>
  <c r="D8" i="34"/>
  <c r="E8" i="34"/>
  <c r="F8" i="34"/>
  <c r="G8" i="34"/>
  <c r="H8" i="34"/>
  <c r="I8" i="34"/>
  <c r="J8" i="34"/>
  <c r="K8" i="34"/>
  <c r="L8" i="34"/>
  <c r="M8" i="34"/>
  <c r="N8" i="34"/>
  <c r="O8" i="34"/>
  <c r="P8" i="34"/>
  <c r="Q8" i="34"/>
  <c r="R8" i="34"/>
  <c r="S8" i="34"/>
  <c r="T8" i="34"/>
  <c r="U8" i="34"/>
  <c r="V8" i="34"/>
  <c r="W8" i="34"/>
  <c r="X8" i="34"/>
  <c r="Y8" i="34"/>
  <c r="Z8" i="34"/>
  <c r="AA8" i="34"/>
  <c r="AB8" i="34"/>
  <c r="AC8" i="34"/>
  <c r="AD8" i="34"/>
  <c r="AE8" i="34"/>
  <c r="AF8" i="34"/>
  <c r="AG8" i="34"/>
  <c r="AH8" i="34"/>
  <c r="AI8" i="34"/>
  <c r="AJ8" i="34"/>
  <c r="AK8" i="34"/>
  <c r="AL8" i="34"/>
  <c r="AM8" i="34"/>
  <c r="AN8" i="34"/>
  <c r="AO8" i="34"/>
  <c r="D9" i="34"/>
  <c r="E9" i="34"/>
  <c r="F9" i="34"/>
  <c r="G9" i="34"/>
  <c r="H9" i="34"/>
  <c r="I9" i="34"/>
  <c r="J9" i="34"/>
  <c r="K9" i="34"/>
  <c r="L9" i="34"/>
  <c r="M9" i="34"/>
  <c r="N9" i="34"/>
  <c r="O9" i="34"/>
  <c r="P9" i="34"/>
  <c r="Q9" i="34"/>
  <c r="R9" i="34"/>
  <c r="S9" i="34"/>
  <c r="T9" i="34"/>
  <c r="U9" i="34"/>
  <c r="V9" i="34"/>
  <c r="W9" i="34"/>
  <c r="X9" i="34"/>
  <c r="Y9" i="34"/>
  <c r="Z9" i="34"/>
  <c r="AA9" i="34"/>
  <c r="AB9" i="34"/>
  <c r="AC9" i="34"/>
  <c r="AD9" i="34"/>
  <c r="AE9" i="34"/>
  <c r="AF9" i="34"/>
  <c r="AG9" i="34"/>
  <c r="AH9" i="34"/>
  <c r="AI9" i="34"/>
  <c r="AJ9" i="34"/>
  <c r="AK9" i="34"/>
  <c r="AL9" i="34"/>
  <c r="AM9" i="34"/>
  <c r="AN9" i="34"/>
  <c r="AO9" i="34"/>
  <c r="D10" i="34"/>
  <c r="E10" i="34"/>
  <c r="F10" i="34"/>
  <c r="G10" i="34"/>
  <c r="H10" i="34"/>
  <c r="I10" i="34"/>
  <c r="J10" i="34"/>
  <c r="K10" i="34"/>
  <c r="L10" i="34"/>
  <c r="M10" i="34"/>
  <c r="N10" i="34"/>
  <c r="O10" i="34"/>
  <c r="P10" i="34"/>
  <c r="Q10" i="34"/>
  <c r="R10" i="34"/>
  <c r="S10" i="34"/>
  <c r="T10" i="34"/>
  <c r="U10" i="34"/>
  <c r="V10" i="34"/>
  <c r="W10" i="34"/>
  <c r="X10" i="34"/>
  <c r="Y10" i="34"/>
  <c r="Z10" i="34"/>
  <c r="AA10" i="34"/>
  <c r="AB10" i="34"/>
  <c r="AC10" i="34"/>
  <c r="AD10" i="34"/>
  <c r="AE10" i="34"/>
  <c r="AF10" i="34"/>
  <c r="AG10" i="34"/>
  <c r="AH10" i="34"/>
  <c r="AI10" i="34"/>
  <c r="AJ10" i="34"/>
  <c r="AK10" i="34"/>
  <c r="AL10" i="34"/>
  <c r="AM10" i="34"/>
  <c r="AN10" i="34"/>
  <c r="AO10" i="34"/>
  <c r="D11" i="34"/>
  <c r="E11" i="34"/>
  <c r="F11" i="34"/>
  <c r="G11" i="34"/>
  <c r="H11" i="34"/>
  <c r="I11" i="34"/>
  <c r="J11" i="34"/>
  <c r="K11" i="34"/>
  <c r="L11" i="34"/>
  <c r="M11" i="34"/>
  <c r="N11" i="34"/>
  <c r="O11" i="34"/>
  <c r="P11" i="34"/>
  <c r="Q11" i="34"/>
  <c r="R11" i="34"/>
  <c r="S11" i="34"/>
  <c r="T11" i="34"/>
  <c r="U11" i="34"/>
  <c r="V11" i="34"/>
  <c r="W11" i="34"/>
  <c r="X11" i="34"/>
  <c r="Y11" i="34"/>
  <c r="Z11" i="34"/>
  <c r="AA11" i="34"/>
  <c r="AB11" i="34"/>
  <c r="AC11" i="34"/>
  <c r="AD11" i="34"/>
  <c r="AE11" i="34"/>
  <c r="AF11" i="34"/>
  <c r="AG11" i="34"/>
  <c r="AH11" i="34"/>
  <c r="AI11" i="34"/>
  <c r="AJ11" i="34"/>
  <c r="AK11" i="34"/>
  <c r="AL11" i="34"/>
  <c r="AM11" i="34"/>
  <c r="AN11" i="34"/>
  <c r="AO11" i="34"/>
  <c r="D12" i="34"/>
  <c r="E12" i="34"/>
  <c r="F12" i="34"/>
  <c r="G12" i="34"/>
  <c r="H12" i="34"/>
  <c r="I12" i="34"/>
  <c r="J12" i="34"/>
  <c r="K12" i="34"/>
  <c r="L12" i="34"/>
  <c r="M12" i="34"/>
  <c r="N12" i="34"/>
  <c r="O12" i="34"/>
  <c r="P12" i="34"/>
  <c r="Q12" i="34"/>
  <c r="R12" i="34"/>
  <c r="S12" i="34"/>
  <c r="T12" i="34"/>
  <c r="U12" i="34"/>
  <c r="V12" i="34"/>
  <c r="W12" i="34"/>
  <c r="X12" i="34"/>
  <c r="Y12" i="34"/>
  <c r="Z12" i="34"/>
  <c r="AA12" i="34"/>
  <c r="AB12" i="34"/>
  <c r="AC12" i="34"/>
  <c r="AD12" i="34"/>
  <c r="AE12" i="34"/>
  <c r="AF12" i="34"/>
  <c r="AG12" i="34"/>
  <c r="AH12" i="34"/>
  <c r="AI12" i="34"/>
  <c r="AJ12" i="34"/>
  <c r="AK12" i="34"/>
  <c r="AL12" i="34"/>
  <c r="AM12" i="34"/>
  <c r="AN12" i="34"/>
  <c r="AO12" i="34"/>
  <c r="D13" i="34"/>
  <c r="E13" i="34"/>
  <c r="F13" i="34"/>
  <c r="G13" i="34"/>
  <c r="H13" i="34"/>
  <c r="I13" i="34"/>
  <c r="J13" i="34"/>
  <c r="K13" i="34"/>
  <c r="L13" i="34"/>
  <c r="M13" i="34"/>
  <c r="N13" i="34"/>
  <c r="O13" i="34"/>
  <c r="P13" i="34"/>
  <c r="Q13" i="34"/>
  <c r="R13" i="34"/>
  <c r="S13" i="34"/>
  <c r="T13" i="34"/>
  <c r="U13" i="34"/>
  <c r="V13" i="34"/>
  <c r="W13" i="34"/>
  <c r="X13" i="34"/>
  <c r="Y13" i="34"/>
  <c r="Z13" i="34"/>
  <c r="AA13" i="34"/>
  <c r="AB13" i="34"/>
  <c r="AC13" i="34"/>
  <c r="AD13" i="34"/>
  <c r="AE13" i="34"/>
  <c r="AF13" i="34"/>
  <c r="AG13" i="34"/>
  <c r="AH13" i="34"/>
  <c r="AI13" i="34"/>
  <c r="AJ13" i="34"/>
  <c r="AK13" i="34"/>
  <c r="AL13" i="34"/>
  <c r="AM13" i="34"/>
  <c r="AN13" i="34"/>
  <c r="AO13" i="34"/>
  <c r="D14" i="34"/>
  <c r="E14" i="34"/>
  <c r="F14" i="34"/>
  <c r="G14" i="34"/>
  <c r="H14" i="34"/>
  <c r="I14" i="34"/>
  <c r="J14" i="34"/>
  <c r="K14" i="34"/>
  <c r="L14" i="34"/>
  <c r="M14" i="34"/>
  <c r="N14" i="34"/>
  <c r="O14" i="34"/>
  <c r="P14" i="34"/>
  <c r="Q14" i="34"/>
  <c r="R14" i="34"/>
  <c r="S14" i="34"/>
  <c r="T14" i="34"/>
  <c r="U14" i="34"/>
  <c r="V14" i="34"/>
  <c r="W14" i="34"/>
  <c r="X14" i="34"/>
  <c r="Y14" i="34"/>
  <c r="Z14" i="34"/>
  <c r="AA14" i="34"/>
  <c r="AB14" i="34"/>
  <c r="AC14" i="34"/>
  <c r="AD14" i="34"/>
  <c r="AE14" i="34"/>
  <c r="AF14" i="34"/>
  <c r="AG14" i="34"/>
  <c r="AH14" i="34"/>
  <c r="AI14" i="34"/>
  <c r="AJ14" i="34"/>
  <c r="AK14" i="34"/>
  <c r="AL14" i="34"/>
  <c r="AM14" i="34"/>
  <c r="AN14" i="34"/>
  <c r="AO14" i="34"/>
  <c r="D15" i="34"/>
  <c r="E15" i="34"/>
  <c r="F15" i="34"/>
  <c r="G15" i="34"/>
  <c r="H15" i="34"/>
  <c r="I15" i="34"/>
  <c r="J15" i="34"/>
  <c r="K15" i="34"/>
  <c r="L15" i="34"/>
  <c r="M15" i="34"/>
  <c r="N15" i="34"/>
  <c r="O15" i="34"/>
  <c r="P15" i="34"/>
  <c r="Q15" i="34"/>
  <c r="R15" i="34"/>
  <c r="S15" i="34"/>
  <c r="T15" i="34"/>
  <c r="U15" i="34"/>
  <c r="V15" i="34"/>
  <c r="W15" i="34"/>
  <c r="X15" i="34"/>
  <c r="Y15" i="34"/>
  <c r="Z15" i="34"/>
  <c r="AA15" i="34"/>
  <c r="AB15" i="34"/>
  <c r="AC15" i="34"/>
  <c r="AD15" i="34"/>
  <c r="AE15" i="34"/>
  <c r="AF15" i="34"/>
  <c r="AG15" i="34"/>
  <c r="AH15" i="34"/>
  <c r="AI15" i="34"/>
  <c r="AJ15" i="34"/>
  <c r="AK15" i="34"/>
  <c r="AL15" i="34"/>
  <c r="AM15" i="34"/>
  <c r="AN15" i="34"/>
  <c r="AO15" i="34"/>
  <c r="D16" i="34"/>
  <c r="E16" i="34"/>
  <c r="F16" i="34"/>
  <c r="G16" i="34"/>
  <c r="H16" i="34"/>
  <c r="I16" i="34"/>
  <c r="J16" i="34"/>
  <c r="K16" i="34"/>
  <c r="L16" i="34"/>
  <c r="M16" i="34"/>
  <c r="N16" i="34"/>
  <c r="O16" i="34"/>
  <c r="P16" i="34"/>
  <c r="Q16" i="34"/>
  <c r="R16" i="34"/>
  <c r="S16" i="34"/>
  <c r="T16" i="34"/>
  <c r="U16" i="34"/>
  <c r="V16" i="34"/>
  <c r="W16" i="34"/>
  <c r="X16" i="34"/>
  <c r="Y16" i="34"/>
  <c r="Z16" i="34"/>
  <c r="AA16" i="34"/>
  <c r="AB16" i="34"/>
  <c r="AC16" i="34"/>
  <c r="AD16" i="34"/>
  <c r="AE16" i="34"/>
  <c r="AF16" i="34"/>
  <c r="AG16" i="34"/>
  <c r="AH16" i="34"/>
  <c r="AI16" i="34"/>
  <c r="AJ16" i="34"/>
  <c r="AK16" i="34"/>
  <c r="AL16" i="34"/>
  <c r="AM16" i="34"/>
  <c r="AN16" i="34"/>
  <c r="AO16" i="34"/>
  <c r="D17" i="34"/>
  <c r="E17" i="34"/>
  <c r="F17" i="34"/>
  <c r="G17" i="34"/>
  <c r="H17" i="34"/>
  <c r="I17" i="34"/>
  <c r="J17" i="34"/>
  <c r="K17" i="34"/>
  <c r="L17" i="34"/>
  <c r="M17" i="34"/>
  <c r="N17" i="34"/>
  <c r="O17" i="34"/>
  <c r="P17" i="34"/>
  <c r="Q17" i="34"/>
  <c r="R17" i="34"/>
  <c r="S17" i="34"/>
  <c r="T17" i="34"/>
  <c r="U17" i="34"/>
  <c r="V17" i="34"/>
  <c r="W17" i="34"/>
  <c r="X17" i="34"/>
  <c r="Y17" i="34"/>
  <c r="Z17" i="34"/>
  <c r="AA17" i="34"/>
  <c r="AB17" i="34"/>
  <c r="AC17" i="34"/>
  <c r="AD17" i="34"/>
  <c r="AE17" i="34"/>
  <c r="AF17" i="34"/>
  <c r="AG17" i="34"/>
  <c r="AH17" i="34"/>
  <c r="AI17" i="34"/>
  <c r="AJ17" i="34"/>
  <c r="AK17" i="34"/>
  <c r="AL17" i="34"/>
  <c r="AM17" i="34"/>
  <c r="AN17" i="34"/>
  <c r="AO17" i="34"/>
  <c r="D18" i="34"/>
  <c r="E18" i="34"/>
  <c r="F18" i="34"/>
  <c r="G18" i="34"/>
  <c r="H18" i="34"/>
  <c r="I18" i="34"/>
  <c r="J18" i="34"/>
  <c r="K18" i="34"/>
  <c r="L18" i="34"/>
  <c r="M18" i="34"/>
  <c r="N18" i="34"/>
  <c r="O18" i="34"/>
  <c r="P18" i="34"/>
  <c r="Q18" i="34"/>
  <c r="R18" i="34"/>
  <c r="S18" i="34"/>
  <c r="T18" i="34"/>
  <c r="U18" i="34"/>
  <c r="V18" i="34"/>
  <c r="W18" i="34"/>
  <c r="X18" i="34"/>
  <c r="Y18" i="34"/>
  <c r="Z18" i="34"/>
  <c r="AA18" i="34"/>
  <c r="AB18" i="34"/>
  <c r="AC18" i="34"/>
  <c r="AD18" i="34"/>
  <c r="AE18" i="34"/>
  <c r="AF18" i="34"/>
  <c r="AG18" i="34"/>
  <c r="AH18" i="34"/>
  <c r="AI18" i="34"/>
  <c r="AJ18" i="34"/>
  <c r="AK18" i="34"/>
  <c r="AL18" i="34"/>
  <c r="AM18" i="34"/>
  <c r="AN18" i="34"/>
  <c r="AO18" i="34"/>
  <c r="D19" i="34"/>
  <c r="E19" i="34"/>
  <c r="F19" i="34"/>
  <c r="G19" i="34"/>
  <c r="H19" i="34"/>
  <c r="I19" i="34"/>
  <c r="J19" i="34"/>
  <c r="K19" i="34"/>
  <c r="L19" i="34"/>
  <c r="M19" i="34"/>
  <c r="N19" i="34"/>
  <c r="O19" i="34"/>
  <c r="P19" i="34"/>
  <c r="Q19" i="34"/>
  <c r="R19" i="34"/>
  <c r="S19" i="34"/>
  <c r="T19" i="34"/>
  <c r="U19" i="34"/>
  <c r="V19" i="34"/>
  <c r="W19" i="34"/>
  <c r="X19" i="34"/>
  <c r="Y19" i="34"/>
  <c r="Z19" i="34"/>
  <c r="AA19" i="34"/>
  <c r="AB19" i="34"/>
  <c r="AC19" i="34"/>
  <c r="AD19" i="34"/>
  <c r="AE19" i="34"/>
  <c r="AF19" i="34"/>
  <c r="AG19" i="34"/>
  <c r="AH19" i="34"/>
  <c r="AI19" i="34"/>
  <c r="AJ19" i="34"/>
  <c r="AK19" i="34"/>
  <c r="AL19" i="34"/>
  <c r="AM19" i="34"/>
  <c r="AN19" i="34"/>
  <c r="AO19" i="34"/>
  <c r="D20" i="34"/>
  <c r="E20" i="34"/>
  <c r="F20" i="34"/>
  <c r="G20" i="34"/>
  <c r="H20" i="34"/>
  <c r="I20" i="34"/>
  <c r="J20" i="34"/>
  <c r="K20" i="34"/>
  <c r="L20" i="34"/>
  <c r="M20" i="34"/>
  <c r="N20" i="34"/>
  <c r="O20" i="34"/>
  <c r="P20" i="34"/>
  <c r="Q20" i="34"/>
  <c r="R20" i="34"/>
  <c r="S20" i="34"/>
  <c r="T20" i="34"/>
  <c r="U20" i="34"/>
  <c r="V20" i="34"/>
  <c r="W20" i="34"/>
  <c r="X20" i="34"/>
  <c r="Y20" i="34"/>
  <c r="Z20" i="34"/>
  <c r="AA20" i="34"/>
  <c r="AB20" i="34"/>
  <c r="AC20" i="34"/>
  <c r="AD20" i="34"/>
  <c r="AE20" i="34"/>
  <c r="AF20" i="34"/>
  <c r="AG20" i="34"/>
  <c r="AH20" i="34"/>
  <c r="AI20" i="34"/>
  <c r="AJ20" i="34"/>
  <c r="AK20" i="34"/>
  <c r="AL20" i="34"/>
  <c r="AM20" i="34"/>
  <c r="AN20" i="34"/>
  <c r="AO20" i="34"/>
  <c r="D21" i="34"/>
  <c r="E21" i="34"/>
  <c r="F21" i="34"/>
  <c r="G21" i="34"/>
  <c r="H21" i="34"/>
  <c r="I21" i="34"/>
  <c r="J21" i="34"/>
  <c r="K21" i="34"/>
  <c r="L21" i="34"/>
  <c r="M21" i="34"/>
  <c r="N21" i="34"/>
  <c r="O21" i="34"/>
  <c r="P21" i="34"/>
  <c r="Q21" i="34"/>
  <c r="R21" i="34"/>
  <c r="S21" i="34"/>
  <c r="T21" i="34"/>
  <c r="U21" i="34"/>
  <c r="V21" i="34"/>
  <c r="W21" i="34"/>
  <c r="X21" i="34"/>
  <c r="Y21" i="34"/>
  <c r="Z21" i="34"/>
  <c r="AA21" i="34"/>
  <c r="AB21" i="34"/>
  <c r="AC21" i="34"/>
  <c r="AD21" i="34"/>
  <c r="AE21" i="34"/>
  <c r="AF21" i="34"/>
  <c r="AG21" i="34"/>
  <c r="AH21" i="34"/>
  <c r="AI21" i="34"/>
  <c r="AJ21" i="34"/>
  <c r="AK21" i="34"/>
  <c r="AL21" i="34"/>
  <c r="AM21" i="34"/>
  <c r="AN21" i="34"/>
  <c r="AO21" i="34"/>
  <c r="D22" i="34"/>
  <c r="E22" i="34"/>
  <c r="F22" i="34"/>
  <c r="G22" i="34"/>
  <c r="H22" i="34"/>
  <c r="I22" i="34"/>
  <c r="J22" i="34"/>
  <c r="K22" i="34"/>
  <c r="L22" i="34"/>
  <c r="M22" i="34"/>
  <c r="N22" i="34"/>
  <c r="O22" i="34"/>
  <c r="P22" i="34"/>
  <c r="Q22" i="34"/>
  <c r="R22" i="34"/>
  <c r="S22" i="34"/>
  <c r="T22" i="34"/>
  <c r="U22" i="34"/>
  <c r="V22" i="34"/>
  <c r="W22" i="34"/>
  <c r="X22" i="34"/>
  <c r="Y22" i="34"/>
  <c r="Z22" i="34"/>
  <c r="AA22" i="34"/>
  <c r="AB22" i="34"/>
  <c r="AC22" i="34"/>
  <c r="AD22" i="34"/>
  <c r="AE22" i="34"/>
  <c r="AF22" i="34"/>
  <c r="AG22" i="34"/>
  <c r="AH22" i="34"/>
  <c r="AI22" i="34"/>
  <c r="AJ22" i="34"/>
  <c r="AK22" i="34"/>
  <c r="AL22" i="34"/>
  <c r="AM22" i="34"/>
  <c r="AN22" i="34"/>
  <c r="AO22" i="34"/>
  <c r="D23" i="34"/>
  <c r="E23" i="34"/>
  <c r="F23" i="34"/>
  <c r="G23" i="34"/>
  <c r="H23" i="34"/>
  <c r="I23" i="34"/>
  <c r="J23" i="34"/>
  <c r="K23" i="34"/>
  <c r="L23" i="34"/>
  <c r="M23" i="34"/>
  <c r="N23" i="34"/>
  <c r="O23" i="34"/>
  <c r="P23" i="34"/>
  <c r="Q23" i="34"/>
  <c r="R23" i="34"/>
  <c r="S23" i="34"/>
  <c r="T23" i="34"/>
  <c r="U23" i="34"/>
  <c r="V23" i="34"/>
  <c r="W23" i="34"/>
  <c r="X23" i="34"/>
  <c r="Y23" i="34"/>
  <c r="Z23" i="34"/>
  <c r="AA23" i="34"/>
  <c r="AB23" i="34"/>
  <c r="AC23" i="34"/>
  <c r="AD23" i="34"/>
  <c r="AE23" i="34"/>
  <c r="AF23" i="34"/>
  <c r="AG23" i="34"/>
  <c r="AH23" i="34"/>
  <c r="AI23" i="34"/>
  <c r="AJ23" i="34"/>
  <c r="AK23" i="34"/>
  <c r="AL23" i="34"/>
  <c r="AM23" i="34"/>
  <c r="AN23" i="34"/>
  <c r="AO23" i="34"/>
  <c r="D24" i="34"/>
  <c r="E24" i="34"/>
  <c r="F24" i="34"/>
  <c r="G24" i="34"/>
  <c r="H24" i="34"/>
  <c r="I24" i="34"/>
  <c r="J24" i="34"/>
  <c r="K24" i="34"/>
  <c r="L24" i="34"/>
  <c r="M24" i="34"/>
  <c r="N24" i="34"/>
  <c r="O24" i="34"/>
  <c r="P24" i="34"/>
  <c r="Q24" i="34"/>
  <c r="R24" i="34"/>
  <c r="S24" i="34"/>
  <c r="T24" i="34"/>
  <c r="U24" i="34"/>
  <c r="V24" i="34"/>
  <c r="W24" i="34"/>
  <c r="X24" i="34"/>
  <c r="Y24" i="34"/>
  <c r="Z24" i="34"/>
  <c r="AA24" i="34"/>
  <c r="AB24" i="34"/>
  <c r="AC24" i="34"/>
  <c r="AD24" i="34"/>
  <c r="AE24" i="34"/>
  <c r="AF24" i="34"/>
  <c r="AG24" i="34"/>
  <c r="AH24" i="34"/>
  <c r="AI24" i="34"/>
  <c r="AJ24" i="34"/>
  <c r="AK24" i="34"/>
  <c r="AL24" i="34"/>
  <c r="AM24" i="34"/>
  <c r="AN24" i="34"/>
  <c r="AO24" i="34"/>
  <c r="D25" i="34"/>
  <c r="E25" i="34"/>
  <c r="F25" i="34"/>
  <c r="G25" i="34"/>
  <c r="H25" i="34"/>
  <c r="I25" i="34"/>
  <c r="J25" i="34"/>
  <c r="K25" i="34"/>
  <c r="L25" i="34"/>
  <c r="M25" i="34"/>
  <c r="N25" i="34"/>
  <c r="O25" i="34"/>
  <c r="P25" i="34"/>
  <c r="Q25" i="34"/>
  <c r="R25" i="34"/>
  <c r="S25" i="34"/>
  <c r="T25" i="34"/>
  <c r="U25" i="34"/>
  <c r="V25" i="34"/>
  <c r="W25" i="34"/>
  <c r="X25" i="34"/>
  <c r="Y25" i="34"/>
  <c r="Z25" i="34"/>
  <c r="AA25" i="34"/>
  <c r="AB25" i="34"/>
  <c r="AC25" i="34"/>
  <c r="AD25" i="34"/>
  <c r="AE25" i="34"/>
  <c r="AF25" i="34"/>
  <c r="AG25" i="34"/>
  <c r="AH25" i="34"/>
  <c r="AI25" i="34"/>
  <c r="AJ25" i="34"/>
  <c r="AK25" i="34"/>
  <c r="AL25" i="34"/>
  <c r="AM25" i="34"/>
  <c r="AN25" i="34"/>
  <c r="AO25" i="34"/>
  <c r="D26" i="34"/>
  <c r="E26" i="34"/>
  <c r="F26" i="34"/>
  <c r="G26" i="34"/>
  <c r="H26" i="34"/>
  <c r="I26" i="34"/>
  <c r="J26" i="34"/>
  <c r="K26" i="34"/>
  <c r="L26" i="34"/>
  <c r="M26" i="34"/>
  <c r="N26" i="34"/>
  <c r="O26" i="34"/>
  <c r="P26" i="34"/>
  <c r="Q26" i="34"/>
  <c r="R26" i="34"/>
  <c r="S26" i="34"/>
  <c r="T26" i="34"/>
  <c r="U26" i="34"/>
  <c r="V26" i="34"/>
  <c r="W26" i="34"/>
  <c r="X26" i="34"/>
  <c r="Y26" i="34"/>
  <c r="Z26" i="34"/>
  <c r="AA26" i="34"/>
  <c r="AB26" i="34"/>
  <c r="AC26" i="34"/>
  <c r="AD26" i="34"/>
  <c r="AE26" i="34"/>
  <c r="AF26" i="34"/>
  <c r="AG26" i="34"/>
  <c r="AH26" i="34"/>
  <c r="AI26" i="34"/>
  <c r="AJ26" i="34"/>
  <c r="AK26" i="34"/>
  <c r="AL26" i="34"/>
  <c r="AM26" i="34"/>
  <c r="AN26" i="34"/>
  <c r="AO26" i="34"/>
  <c r="D27" i="34"/>
  <c r="E27" i="34"/>
  <c r="F27" i="34"/>
  <c r="G27" i="34"/>
  <c r="H27" i="34"/>
  <c r="I27" i="34"/>
  <c r="J27" i="34"/>
  <c r="K27" i="34"/>
  <c r="L27" i="34"/>
  <c r="M27" i="34"/>
  <c r="N27" i="34"/>
  <c r="O27" i="34"/>
  <c r="P27" i="34"/>
  <c r="Q27" i="34"/>
  <c r="R27" i="34"/>
  <c r="S27" i="34"/>
  <c r="T27" i="34"/>
  <c r="U27" i="34"/>
  <c r="V27" i="34"/>
  <c r="W27" i="34"/>
  <c r="X27" i="34"/>
  <c r="Y27" i="34"/>
  <c r="Z27" i="34"/>
  <c r="AA27" i="34"/>
  <c r="AB27" i="34"/>
  <c r="AC27" i="34"/>
  <c r="AD27" i="34"/>
  <c r="AE27" i="34"/>
  <c r="AF27" i="34"/>
  <c r="AG27" i="34"/>
  <c r="AH27" i="34"/>
  <c r="AI27" i="34"/>
  <c r="AJ27" i="34"/>
  <c r="AK27" i="34"/>
  <c r="AL27" i="34"/>
  <c r="AM27" i="34"/>
  <c r="AN27" i="34"/>
  <c r="AO27" i="34"/>
  <c r="D28" i="34"/>
  <c r="E28" i="34"/>
  <c r="F28" i="34"/>
  <c r="G28" i="34"/>
  <c r="H28" i="34"/>
  <c r="I28" i="34"/>
  <c r="J28" i="34"/>
  <c r="K28" i="34"/>
  <c r="L28" i="34"/>
  <c r="M28" i="34"/>
  <c r="N28" i="34"/>
  <c r="O28" i="34"/>
  <c r="P28" i="34"/>
  <c r="Q28" i="34"/>
  <c r="R28" i="34"/>
  <c r="S28" i="34"/>
  <c r="T28" i="34"/>
  <c r="U28" i="34"/>
  <c r="V28" i="34"/>
  <c r="W28" i="34"/>
  <c r="X28" i="34"/>
  <c r="Y28" i="34"/>
  <c r="Z28" i="34"/>
  <c r="AA28" i="34"/>
  <c r="AB28" i="34"/>
  <c r="AC28" i="34"/>
  <c r="AD28" i="34"/>
  <c r="AE28" i="34"/>
  <c r="AF28" i="34"/>
  <c r="AG28" i="34"/>
  <c r="AH28" i="34"/>
  <c r="AI28" i="34"/>
  <c r="AJ28" i="34"/>
  <c r="AK28" i="34"/>
  <c r="AL28" i="34"/>
  <c r="AM28" i="34"/>
  <c r="AN28" i="34"/>
  <c r="AO28" i="34"/>
  <c r="D29" i="34"/>
  <c r="E29" i="34"/>
  <c r="F29" i="34"/>
  <c r="G29" i="34"/>
  <c r="H29" i="34"/>
  <c r="I29" i="34"/>
  <c r="J29" i="34"/>
  <c r="K29" i="34"/>
  <c r="L29" i="34"/>
  <c r="M29" i="34"/>
  <c r="N29" i="34"/>
  <c r="O29" i="34"/>
  <c r="P29" i="34"/>
  <c r="Q29" i="34"/>
  <c r="R29" i="34"/>
  <c r="S29" i="34"/>
  <c r="T29" i="34"/>
  <c r="U29" i="34"/>
  <c r="V29" i="34"/>
  <c r="W29" i="34"/>
  <c r="X29" i="34"/>
  <c r="Y29" i="34"/>
  <c r="Z29" i="34"/>
  <c r="AA29" i="34"/>
  <c r="AB29" i="34"/>
  <c r="AC29" i="34"/>
  <c r="AD29" i="34"/>
  <c r="AE29" i="34"/>
  <c r="AF29" i="34"/>
  <c r="AG29" i="34"/>
  <c r="AH29" i="34"/>
  <c r="AI29" i="34"/>
  <c r="AJ29" i="34"/>
  <c r="AK29" i="34"/>
  <c r="AL29" i="34"/>
  <c r="AM29" i="34"/>
  <c r="AN29" i="34"/>
  <c r="AO29" i="34"/>
  <c r="D30" i="34"/>
  <c r="E30" i="34"/>
  <c r="F30" i="34"/>
  <c r="G30" i="34"/>
  <c r="H30" i="34"/>
  <c r="I30" i="34"/>
  <c r="J30" i="34"/>
  <c r="K30" i="34"/>
  <c r="L30" i="34"/>
  <c r="M30" i="34"/>
  <c r="N30" i="34"/>
  <c r="O30" i="34"/>
  <c r="P30" i="34"/>
  <c r="Q30" i="34"/>
  <c r="R30" i="34"/>
  <c r="S30" i="34"/>
  <c r="T30" i="34"/>
  <c r="U30" i="34"/>
  <c r="V30" i="34"/>
  <c r="W30" i="34"/>
  <c r="X30" i="34"/>
  <c r="Y30" i="34"/>
  <c r="Z30" i="34"/>
  <c r="AA30" i="34"/>
  <c r="AB30" i="34"/>
  <c r="AC30" i="34"/>
  <c r="AD30" i="34"/>
  <c r="AE30" i="34"/>
  <c r="AF30" i="34"/>
  <c r="AG30" i="34"/>
  <c r="AH30" i="34"/>
  <c r="AI30" i="34"/>
  <c r="AJ30" i="34"/>
  <c r="AK30" i="34"/>
  <c r="AL30" i="34"/>
  <c r="AM30" i="34"/>
  <c r="AN30" i="34"/>
  <c r="AO30" i="34"/>
  <c r="D31" i="34"/>
  <c r="E31" i="34"/>
  <c r="F31" i="34"/>
  <c r="G31" i="34"/>
  <c r="H31" i="34"/>
  <c r="I31" i="34"/>
  <c r="J31" i="34"/>
  <c r="K31" i="34"/>
  <c r="L31" i="34"/>
  <c r="M31" i="34"/>
  <c r="N31" i="34"/>
  <c r="O31" i="34"/>
  <c r="P31" i="34"/>
  <c r="Q31" i="34"/>
  <c r="R31" i="34"/>
  <c r="S31" i="34"/>
  <c r="T31" i="34"/>
  <c r="U31" i="34"/>
  <c r="V31" i="34"/>
  <c r="W31" i="34"/>
  <c r="X31" i="34"/>
  <c r="Y31" i="34"/>
  <c r="Z31" i="34"/>
  <c r="AA31" i="34"/>
  <c r="AB31" i="34"/>
  <c r="AC31" i="34"/>
  <c r="AD31" i="34"/>
  <c r="AE31" i="34"/>
  <c r="AF31" i="34"/>
  <c r="AG31" i="34"/>
  <c r="AH31" i="34"/>
  <c r="AI31" i="34"/>
  <c r="AJ31" i="34"/>
  <c r="AK31" i="34"/>
  <c r="AL31" i="34"/>
  <c r="AM31" i="34"/>
  <c r="AN31" i="34"/>
  <c r="AO31" i="34"/>
  <c r="D32" i="34"/>
  <c r="E32" i="34"/>
  <c r="F32" i="34"/>
  <c r="G32" i="34"/>
  <c r="H32" i="34"/>
  <c r="I32" i="34"/>
  <c r="J32" i="34"/>
  <c r="K32" i="34"/>
  <c r="L32" i="34"/>
  <c r="M32" i="34"/>
  <c r="N32" i="34"/>
  <c r="O32" i="34"/>
  <c r="P32" i="34"/>
  <c r="Q32" i="34"/>
  <c r="R32" i="34"/>
  <c r="S32" i="34"/>
  <c r="T32" i="34"/>
  <c r="U32" i="34"/>
  <c r="V32" i="34"/>
  <c r="W32" i="34"/>
  <c r="X32" i="34"/>
  <c r="Y32" i="34"/>
  <c r="Z32" i="34"/>
  <c r="AA32" i="34"/>
  <c r="AB32" i="34"/>
  <c r="AC32" i="34"/>
  <c r="AD32" i="34"/>
  <c r="AE32" i="34"/>
  <c r="AF32" i="34"/>
  <c r="AG32" i="34"/>
  <c r="AH32" i="34"/>
  <c r="AI32" i="34"/>
  <c r="AJ32" i="34"/>
  <c r="AK32" i="34"/>
  <c r="AL32" i="34"/>
  <c r="AM32" i="34"/>
  <c r="AN32" i="34"/>
  <c r="AO32" i="34"/>
  <c r="D33" i="34"/>
  <c r="E33" i="34"/>
  <c r="F33" i="34"/>
  <c r="G33" i="34"/>
  <c r="H33" i="34"/>
  <c r="I33" i="34"/>
  <c r="J33" i="34"/>
  <c r="K33" i="34"/>
  <c r="L33" i="34"/>
  <c r="M33" i="34"/>
  <c r="N33" i="34"/>
  <c r="O33" i="34"/>
  <c r="P33" i="34"/>
  <c r="Q33" i="34"/>
  <c r="R33" i="34"/>
  <c r="S33" i="34"/>
  <c r="T33" i="34"/>
  <c r="U33" i="34"/>
  <c r="V33" i="34"/>
  <c r="W33" i="34"/>
  <c r="X33" i="34"/>
  <c r="Y33" i="34"/>
  <c r="Z33" i="34"/>
  <c r="AA33" i="34"/>
  <c r="AB33" i="34"/>
  <c r="AC33" i="34"/>
  <c r="AD33" i="34"/>
  <c r="AE33" i="34"/>
  <c r="AF33" i="34"/>
  <c r="AG33" i="34"/>
  <c r="AH33" i="34"/>
  <c r="AI33" i="34"/>
  <c r="AJ33" i="34"/>
  <c r="AK33" i="34"/>
  <c r="AL33" i="34"/>
  <c r="AM33" i="34"/>
  <c r="AN33" i="34"/>
  <c r="AO33" i="34"/>
  <c r="D34" i="34"/>
  <c r="E34" i="34"/>
  <c r="F34" i="34"/>
  <c r="G34" i="34"/>
  <c r="H34" i="34"/>
  <c r="I34" i="34"/>
  <c r="J34" i="34"/>
  <c r="K34" i="34"/>
  <c r="L34" i="34"/>
  <c r="M34" i="34"/>
  <c r="N34" i="34"/>
  <c r="O34" i="34"/>
  <c r="P34" i="34"/>
  <c r="Q34" i="34"/>
  <c r="R34" i="34"/>
  <c r="S34" i="34"/>
  <c r="T34" i="34"/>
  <c r="U34" i="34"/>
  <c r="V34" i="34"/>
  <c r="W34" i="34"/>
  <c r="X34" i="34"/>
  <c r="Y34" i="34"/>
  <c r="Z34" i="34"/>
  <c r="AA34" i="34"/>
  <c r="AB34" i="34"/>
  <c r="AC34" i="34"/>
  <c r="AD34" i="34"/>
  <c r="AE34" i="34"/>
  <c r="AF34" i="34"/>
  <c r="AG34" i="34"/>
  <c r="AH34" i="34"/>
  <c r="AI34" i="34"/>
  <c r="AJ34" i="34"/>
  <c r="AK34" i="34"/>
  <c r="AL34" i="34"/>
  <c r="AM34" i="34"/>
  <c r="AN34" i="34"/>
  <c r="AO34" i="34"/>
  <c r="D35" i="34"/>
  <c r="E35" i="34"/>
  <c r="F35" i="34"/>
  <c r="G35" i="34"/>
  <c r="H35" i="34"/>
  <c r="I35" i="34"/>
  <c r="J35" i="34"/>
  <c r="K35" i="34"/>
  <c r="L35" i="34"/>
  <c r="M35" i="34"/>
  <c r="N35" i="34"/>
  <c r="O35" i="34"/>
  <c r="P35" i="34"/>
  <c r="Q35" i="34"/>
  <c r="R35" i="34"/>
  <c r="S35" i="34"/>
  <c r="T35" i="34"/>
  <c r="U35" i="34"/>
  <c r="V35" i="34"/>
  <c r="W35" i="34"/>
  <c r="X35" i="34"/>
  <c r="Y35" i="34"/>
  <c r="Z35" i="34"/>
  <c r="AA35" i="34"/>
  <c r="AB35" i="34"/>
  <c r="AC35" i="34"/>
  <c r="AD35" i="34"/>
  <c r="AE35" i="34"/>
  <c r="AF35" i="34"/>
  <c r="AG35" i="34"/>
  <c r="AH35" i="34"/>
  <c r="AI35" i="34"/>
  <c r="AJ35" i="34"/>
  <c r="AK35" i="34"/>
  <c r="AL35" i="34"/>
  <c r="AM35" i="34"/>
  <c r="AN35" i="34"/>
  <c r="AO35" i="34"/>
  <c r="D36" i="34"/>
  <c r="E36" i="34"/>
  <c r="F36" i="34"/>
  <c r="G36" i="34"/>
  <c r="H36" i="34"/>
  <c r="I36" i="34"/>
  <c r="J36" i="34"/>
  <c r="K36" i="34"/>
  <c r="L36" i="34"/>
  <c r="M36" i="34"/>
  <c r="N36" i="34"/>
  <c r="O36" i="34"/>
  <c r="P36" i="34"/>
  <c r="Q36" i="34"/>
  <c r="R36" i="34"/>
  <c r="S36" i="34"/>
  <c r="T36" i="34"/>
  <c r="U36" i="34"/>
  <c r="V36" i="34"/>
  <c r="W36" i="34"/>
  <c r="X36" i="34"/>
  <c r="Y36" i="34"/>
  <c r="Z36" i="34"/>
  <c r="AA36" i="34"/>
  <c r="AB36" i="34"/>
  <c r="AC36" i="34"/>
  <c r="AD36" i="34"/>
  <c r="AE36" i="34"/>
  <c r="AF36" i="34"/>
  <c r="AG36" i="34"/>
  <c r="AH36" i="34"/>
  <c r="AI36" i="34"/>
  <c r="AJ36" i="34"/>
  <c r="AK36" i="34"/>
  <c r="AL36" i="34"/>
  <c r="AM36" i="34"/>
  <c r="AN36" i="34"/>
  <c r="AO36" i="34"/>
  <c r="D37" i="34"/>
  <c r="E37" i="34"/>
  <c r="F37" i="34"/>
  <c r="G37" i="34"/>
  <c r="H37" i="34"/>
  <c r="I37" i="34"/>
  <c r="J37" i="34"/>
  <c r="K37" i="34"/>
  <c r="L37" i="34"/>
  <c r="M37" i="34"/>
  <c r="N37" i="34"/>
  <c r="O37" i="34"/>
  <c r="P37" i="34"/>
  <c r="Q37" i="34"/>
  <c r="R37" i="34"/>
  <c r="S37" i="34"/>
  <c r="T37" i="34"/>
  <c r="U37" i="34"/>
  <c r="V37" i="34"/>
  <c r="W37" i="34"/>
  <c r="X37" i="34"/>
  <c r="Y37" i="34"/>
  <c r="Z37" i="34"/>
  <c r="AA37" i="34"/>
  <c r="AB37" i="34"/>
  <c r="AC37" i="34"/>
  <c r="AD37" i="34"/>
  <c r="AE37" i="34"/>
  <c r="AF37" i="34"/>
  <c r="AG37" i="34"/>
  <c r="AH37" i="34"/>
  <c r="AI37" i="34"/>
  <c r="AJ37" i="34"/>
  <c r="AK37" i="34"/>
  <c r="AL37" i="34"/>
  <c r="AM37" i="34"/>
  <c r="AN37" i="34"/>
  <c r="AO37" i="34"/>
  <c r="D38" i="34"/>
  <c r="E38" i="34"/>
  <c r="F38" i="34"/>
  <c r="G38" i="34"/>
  <c r="H38" i="34"/>
  <c r="I38" i="34"/>
  <c r="J38" i="34"/>
  <c r="K38" i="34"/>
  <c r="L38" i="34"/>
  <c r="M38" i="34"/>
  <c r="N38" i="34"/>
  <c r="O38" i="34"/>
  <c r="P38" i="34"/>
  <c r="Q38" i="34"/>
  <c r="R38" i="34"/>
  <c r="S38" i="34"/>
  <c r="T38" i="34"/>
  <c r="U38" i="34"/>
  <c r="V38" i="34"/>
  <c r="W38" i="34"/>
  <c r="X38" i="34"/>
  <c r="Y38" i="34"/>
  <c r="Z38" i="34"/>
  <c r="AA38" i="34"/>
  <c r="AB38" i="34"/>
  <c r="AC38" i="34"/>
  <c r="AD38" i="34"/>
  <c r="AE38" i="34"/>
  <c r="AF38" i="34"/>
  <c r="AG38" i="34"/>
  <c r="AH38" i="34"/>
  <c r="AI38" i="34"/>
  <c r="AJ38" i="34"/>
  <c r="AK38" i="34"/>
  <c r="AL38" i="34"/>
  <c r="AM38" i="34"/>
  <c r="AN38" i="34"/>
  <c r="AO38" i="34"/>
  <c r="D39" i="34"/>
  <c r="E39" i="34"/>
  <c r="F39" i="34"/>
  <c r="G39" i="34"/>
  <c r="H39" i="34"/>
  <c r="I39" i="34"/>
  <c r="J39" i="34"/>
  <c r="K39" i="34"/>
  <c r="L39" i="34"/>
  <c r="M39" i="34"/>
  <c r="N39" i="34"/>
  <c r="O39" i="34"/>
  <c r="P39" i="34"/>
  <c r="Q39" i="34"/>
  <c r="R39" i="34"/>
  <c r="S39" i="34"/>
  <c r="T39" i="34"/>
  <c r="U39" i="34"/>
  <c r="V39" i="34"/>
  <c r="W39" i="34"/>
  <c r="X39" i="34"/>
  <c r="Y39" i="34"/>
  <c r="Z39" i="34"/>
  <c r="AA39" i="34"/>
  <c r="AB39" i="34"/>
  <c r="AC39" i="34"/>
  <c r="AD39" i="34"/>
  <c r="AE39" i="34"/>
  <c r="AF39" i="34"/>
  <c r="AG39" i="34"/>
  <c r="AH39" i="34"/>
  <c r="AI39" i="34"/>
  <c r="AJ39" i="34"/>
  <c r="AK39" i="34"/>
  <c r="AL39" i="34"/>
  <c r="AM39" i="34"/>
  <c r="AN39" i="34"/>
  <c r="AO39" i="34"/>
  <c r="D40" i="34"/>
  <c r="E40" i="34"/>
  <c r="F40" i="34"/>
  <c r="G40" i="34"/>
  <c r="H40" i="34"/>
  <c r="I40" i="34"/>
  <c r="J40" i="34"/>
  <c r="K40" i="34"/>
  <c r="L40" i="34"/>
  <c r="M40" i="34"/>
  <c r="N40" i="34"/>
  <c r="O40" i="34"/>
  <c r="P40" i="34"/>
  <c r="Q40" i="34"/>
  <c r="R40" i="34"/>
  <c r="S40" i="34"/>
  <c r="T40" i="34"/>
  <c r="U40" i="34"/>
  <c r="V40" i="34"/>
  <c r="W40" i="34"/>
  <c r="X40" i="34"/>
  <c r="Y40" i="34"/>
  <c r="Z40" i="34"/>
  <c r="AA40" i="34"/>
  <c r="AB40" i="34"/>
  <c r="AC40" i="34"/>
  <c r="AD40" i="34"/>
  <c r="AE40" i="34"/>
  <c r="AF40" i="34"/>
  <c r="AG40" i="34"/>
  <c r="AH40" i="34"/>
  <c r="AI40" i="34"/>
  <c r="AJ40" i="34"/>
  <c r="AK40" i="34"/>
  <c r="AL40" i="34"/>
  <c r="AM40" i="34"/>
  <c r="AN40" i="34"/>
  <c r="AO40" i="34"/>
  <c r="D41" i="34"/>
  <c r="E41" i="34"/>
  <c r="F41" i="34"/>
  <c r="G41" i="34"/>
  <c r="H41" i="34"/>
  <c r="I41" i="34"/>
  <c r="J41" i="34"/>
  <c r="K41" i="34"/>
  <c r="L41" i="34"/>
  <c r="M41" i="34"/>
  <c r="N41" i="34"/>
  <c r="O41" i="34"/>
  <c r="P41" i="34"/>
  <c r="Q41" i="34"/>
  <c r="R41" i="34"/>
  <c r="S41" i="34"/>
  <c r="T41" i="34"/>
  <c r="U41" i="34"/>
  <c r="V41" i="34"/>
  <c r="W41" i="34"/>
  <c r="X41" i="34"/>
  <c r="Y41" i="34"/>
  <c r="Z41" i="34"/>
  <c r="AA41" i="34"/>
  <c r="AB41" i="34"/>
  <c r="AC41" i="34"/>
  <c r="AD41" i="34"/>
  <c r="AE41" i="34"/>
  <c r="AF41" i="34"/>
  <c r="AG41" i="34"/>
  <c r="AH41" i="34"/>
  <c r="AI41" i="34"/>
  <c r="AJ41" i="34"/>
  <c r="AK41" i="34"/>
  <c r="AL41" i="34"/>
  <c r="AM41" i="34"/>
  <c r="AN41" i="34"/>
  <c r="AO41" i="34"/>
  <c r="E4" i="34"/>
  <c r="F4" i="34"/>
  <c r="G4" i="34"/>
  <c r="H4" i="34"/>
  <c r="I4" i="34"/>
  <c r="J4" i="34"/>
  <c r="K4" i="34"/>
  <c r="L4" i="34"/>
  <c r="M4" i="34"/>
  <c r="N4" i="34"/>
  <c r="O4" i="34"/>
  <c r="P4" i="34"/>
  <c r="Q4" i="34"/>
  <c r="R4" i="34"/>
  <c r="S4" i="34"/>
  <c r="T4" i="34"/>
  <c r="U4" i="34"/>
  <c r="V4" i="34"/>
  <c r="W4" i="34"/>
  <c r="X4" i="34"/>
  <c r="Y4" i="34"/>
  <c r="Z4" i="34"/>
  <c r="AA4" i="34"/>
  <c r="AB4" i="34"/>
  <c r="AC4" i="34"/>
  <c r="AD4" i="34"/>
  <c r="AE4" i="34"/>
  <c r="AF4" i="34"/>
  <c r="AG4" i="34"/>
  <c r="AH4" i="34"/>
  <c r="AI4" i="34"/>
  <c r="AJ4" i="34"/>
  <c r="AK4" i="34"/>
  <c r="AL4" i="34"/>
  <c r="AM4" i="34"/>
  <c r="AN4" i="34"/>
  <c r="AO4" i="34"/>
  <c r="D4" i="34"/>
  <c r="D5" i="35" l="1"/>
  <c r="H5" i="35"/>
  <c r="O5" i="35"/>
  <c r="AM5" i="35"/>
  <c r="F6" i="35"/>
  <c r="H6" i="35"/>
  <c r="I6" i="35"/>
  <c r="O6" i="35"/>
  <c r="Q6" i="35"/>
  <c r="AB6" i="35"/>
  <c r="AH6" i="35"/>
  <c r="AI6" i="35"/>
  <c r="AJ6" i="35"/>
  <c r="AK6" i="35"/>
  <c r="AL6" i="35"/>
  <c r="AM6" i="35"/>
  <c r="AN6" i="35"/>
  <c r="AO6" i="35"/>
  <c r="E7" i="35"/>
  <c r="G7" i="35"/>
  <c r="H7" i="35"/>
  <c r="O7" i="35"/>
  <c r="T7" i="35"/>
  <c r="AG7" i="35"/>
  <c r="AJ7" i="35"/>
  <c r="AK7" i="35"/>
  <c r="AL7" i="35"/>
  <c r="AM7" i="35"/>
  <c r="AN7" i="35"/>
  <c r="AO7" i="35"/>
  <c r="E8" i="35"/>
  <c r="G8" i="35"/>
  <c r="H8" i="35"/>
  <c r="I8" i="35"/>
  <c r="J8" i="35"/>
  <c r="K8" i="35"/>
  <c r="L8" i="35"/>
  <c r="M8" i="35"/>
  <c r="N8" i="35"/>
  <c r="O8" i="35"/>
  <c r="P8" i="35"/>
  <c r="Q8" i="35"/>
  <c r="R8" i="35"/>
  <c r="S8" i="35"/>
  <c r="T8" i="35"/>
  <c r="U8" i="35"/>
  <c r="V8" i="35"/>
  <c r="Y8" i="35"/>
  <c r="Z8" i="35"/>
  <c r="AA8" i="35"/>
  <c r="AB8" i="35"/>
  <c r="AD8" i="35"/>
  <c r="AE8" i="35"/>
  <c r="AF8" i="35"/>
  <c r="AG8" i="35"/>
  <c r="AH8" i="35"/>
  <c r="AJ8" i="35"/>
  <c r="AL8" i="35"/>
  <c r="AM8" i="35"/>
  <c r="AN8" i="35"/>
  <c r="AO8" i="35"/>
  <c r="F9" i="35"/>
  <c r="G9" i="35"/>
  <c r="H9" i="35"/>
  <c r="I9" i="35"/>
  <c r="K9" i="35"/>
  <c r="L9" i="35"/>
  <c r="M9" i="35"/>
  <c r="N9" i="35"/>
  <c r="O9" i="35"/>
  <c r="P9" i="35"/>
  <c r="Q9" i="35"/>
  <c r="R9" i="35"/>
  <c r="S9" i="35"/>
  <c r="U9" i="35"/>
  <c r="X9" i="35"/>
  <c r="Y9" i="35"/>
  <c r="AA9" i="35"/>
  <c r="AB9" i="35"/>
  <c r="AD9" i="35"/>
  <c r="AE9" i="35"/>
  <c r="AJ9" i="35"/>
  <c r="AK9" i="35"/>
  <c r="AM9" i="35"/>
  <c r="AN9" i="35"/>
  <c r="D10" i="35"/>
  <c r="F10" i="35"/>
  <c r="G10" i="35"/>
  <c r="H10" i="35"/>
  <c r="J10" i="35"/>
  <c r="O10" i="35"/>
  <c r="R10" i="35"/>
  <c r="AB10" i="35"/>
  <c r="AM10" i="35"/>
  <c r="G11" i="35"/>
  <c r="H11" i="35"/>
  <c r="I11" i="35"/>
  <c r="K11" i="35"/>
  <c r="L11" i="35"/>
  <c r="M11" i="35"/>
  <c r="N11" i="35"/>
  <c r="O11" i="35"/>
  <c r="P11" i="35"/>
  <c r="Q11" i="35"/>
  <c r="R11" i="35"/>
  <c r="S11" i="35"/>
  <c r="X11" i="35"/>
  <c r="AD11" i="35"/>
  <c r="AE11" i="35"/>
  <c r="AF11" i="35"/>
  <c r="AG11" i="35"/>
  <c r="AH11" i="35"/>
  <c r="AJ11" i="35"/>
  <c r="AK11" i="35"/>
  <c r="AN11" i="35"/>
  <c r="H12" i="35"/>
  <c r="K12" i="35"/>
  <c r="L12" i="35"/>
  <c r="M12" i="35"/>
  <c r="N12" i="35"/>
  <c r="O12" i="35"/>
  <c r="P12" i="35"/>
  <c r="Q12" i="35"/>
  <c r="R12" i="35"/>
  <c r="S12" i="35"/>
  <c r="Y12" i="35"/>
  <c r="AA12" i="35"/>
  <c r="AB12" i="35"/>
  <c r="AD12" i="35"/>
  <c r="AE12" i="35"/>
  <c r="AF12" i="35"/>
  <c r="AG12" i="35"/>
  <c r="AH12" i="35"/>
  <c r="AJ12" i="35"/>
  <c r="AL12" i="35"/>
  <c r="AM12" i="35"/>
  <c r="AN12" i="35"/>
  <c r="F13" i="35"/>
  <c r="H13" i="35"/>
  <c r="I13" i="35"/>
  <c r="K13" i="35"/>
  <c r="L13" i="35"/>
  <c r="M13" i="35"/>
  <c r="N13" i="35"/>
  <c r="O13" i="35"/>
  <c r="P13" i="35"/>
  <c r="Q13" i="35"/>
  <c r="R13" i="35"/>
  <c r="S13" i="35"/>
  <c r="X13" i="35"/>
  <c r="Y13" i="35"/>
  <c r="Z13" i="35"/>
  <c r="AA13" i="35"/>
  <c r="AB13" i="35"/>
  <c r="AC13" i="35"/>
  <c r="AD13" i="35"/>
  <c r="AE13" i="35"/>
  <c r="AF13" i="35"/>
  <c r="AG13" i="35"/>
  <c r="AH13" i="35"/>
  <c r="AI13" i="35"/>
  <c r="AJ13" i="35"/>
  <c r="AK13" i="35"/>
  <c r="AL13" i="35"/>
  <c r="AM13" i="35"/>
  <c r="AN13" i="35"/>
  <c r="F14" i="35"/>
  <c r="H14" i="35"/>
  <c r="I14" i="35"/>
  <c r="K14" i="35"/>
  <c r="L14" i="35"/>
  <c r="M14" i="35"/>
  <c r="N14" i="35"/>
  <c r="O14" i="35"/>
  <c r="P14" i="35"/>
  <c r="Q14" i="35"/>
  <c r="R14" i="35"/>
  <c r="S14" i="35"/>
  <c r="V14" i="35"/>
  <c r="X14" i="35"/>
  <c r="Y14" i="35"/>
  <c r="Z14" i="35"/>
  <c r="AA14" i="35"/>
  <c r="AB14" i="35"/>
  <c r="AC14" i="35"/>
  <c r="AD14" i="35"/>
  <c r="AE14" i="35"/>
  <c r="AF14" i="35"/>
  <c r="AG14" i="35"/>
  <c r="AH14" i="35"/>
  <c r="AI14" i="35"/>
  <c r="AJ14" i="35"/>
  <c r="AK14" i="35"/>
  <c r="AL14" i="35"/>
  <c r="AM14" i="35"/>
  <c r="AN14" i="35"/>
  <c r="D15" i="35"/>
  <c r="E15" i="35"/>
  <c r="F15" i="35"/>
  <c r="G15" i="35"/>
  <c r="H15" i="35"/>
  <c r="I15" i="35"/>
  <c r="J15" i="35"/>
  <c r="K15" i="35"/>
  <c r="L15" i="35"/>
  <c r="M15" i="35"/>
  <c r="N15" i="35"/>
  <c r="O15" i="35"/>
  <c r="P15" i="35"/>
  <c r="Q15" i="35"/>
  <c r="R15" i="35"/>
  <c r="S15" i="35"/>
  <c r="T15" i="35"/>
  <c r="U15" i="35"/>
  <c r="V15" i="35"/>
  <c r="W15" i="35"/>
  <c r="X15" i="35"/>
  <c r="Y15" i="35"/>
  <c r="Z15" i="35"/>
  <c r="AA15" i="35"/>
  <c r="AB15" i="35"/>
  <c r="AC15" i="35"/>
  <c r="AD15" i="35"/>
  <c r="AE15" i="35"/>
  <c r="AF15" i="35"/>
  <c r="AG15" i="35"/>
  <c r="AH15" i="35"/>
  <c r="AI15" i="35"/>
  <c r="AJ15" i="35"/>
  <c r="AK15" i="35"/>
  <c r="AL15" i="35"/>
  <c r="AM15" i="35"/>
  <c r="AN15" i="35"/>
  <c r="AO15" i="35"/>
  <c r="H16" i="35"/>
  <c r="I16" i="35"/>
  <c r="K16" i="35"/>
  <c r="L16" i="35"/>
  <c r="M16" i="35"/>
  <c r="N16" i="35"/>
  <c r="O16" i="35"/>
  <c r="P16" i="35"/>
  <c r="Q16" i="35"/>
  <c r="R16" i="35"/>
  <c r="S16" i="35"/>
  <c r="U16" i="35"/>
  <c r="V16" i="35"/>
  <c r="X16" i="35"/>
  <c r="Y16" i="35"/>
  <c r="Z16" i="35"/>
  <c r="AA16" i="35"/>
  <c r="AB16" i="35"/>
  <c r="AC16" i="35"/>
  <c r="AD16" i="35"/>
  <c r="AE16" i="35"/>
  <c r="AF16" i="35"/>
  <c r="AG16" i="35"/>
  <c r="AH16" i="35"/>
  <c r="AJ16" i="35"/>
  <c r="AK16" i="35"/>
  <c r="AL16" i="35"/>
  <c r="AM16" i="35"/>
  <c r="AN16" i="35"/>
  <c r="G17" i="35"/>
  <c r="H17" i="35"/>
  <c r="I17" i="35"/>
  <c r="K17" i="35"/>
  <c r="L17" i="35"/>
  <c r="M17" i="35"/>
  <c r="N17" i="35"/>
  <c r="O17" i="35"/>
  <c r="P17" i="35"/>
  <c r="Q17" i="35"/>
  <c r="R17" i="35"/>
  <c r="S17" i="35"/>
  <c r="Y17" i="35"/>
  <c r="Z17" i="35"/>
  <c r="AA17" i="35"/>
  <c r="AB17" i="35"/>
  <c r="AC17" i="35"/>
  <c r="AD17" i="35"/>
  <c r="AE17" i="35"/>
  <c r="AF17" i="35"/>
  <c r="AG17" i="35"/>
  <c r="AH17" i="35"/>
  <c r="AJ17" i="35"/>
  <c r="AK17" i="35"/>
  <c r="AN17" i="35"/>
  <c r="G18" i="35"/>
  <c r="H18" i="35"/>
  <c r="I18" i="35"/>
  <c r="K18" i="35"/>
  <c r="L18" i="35"/>
  <c r="M18" i="35"/>
  <c r="N18" i="35"/>
  <c r="O18" i="35"/>
  <c r="P18" i="35"/>
  <c r="Q18" i="35"/>
  <c r="S18" i="35"/>
  <c r="T18" i="35"/>
  <c r="W18" i="35"/>
  <c r="Y18" i="35"/>
  <c r="Z18" i="35"/>
  <c r="AA18" i="35"/>
  <c r="AB18" i="35"/>
  <c r="AC18" i="35"/>
  <c r="AD18" i="35"/>
  <c r="AE18" i="35"/>
  <c r="AF18" i="35"/>
  <c r="AG18" i="35"/>
  <c r="AJ18" i="35"/>
  <c r="AK18" i="35"/>
  <c r="AM18" i="35"/>
  <c r="H19" i="35"/>
  <c r="K19" i="35"/>
  <c r="L19" i="35"/>
  <c r="M19" i="35"/>
  <c r="N19" i="35"/>
  <c r="O19" i="35"/>
  <c r="R19" i="35"/>
  <c r="S19" i="35"/>
  <c r="T19" i="35"/>
  <c r="V19" i="35"/>
  <c r="W19" i="35"/>
  <c r="Y19" i="35"/>
  <c r="Z19" i="35"/>
  <c r="AA19" i="35"/>
  <c r="AB19" i="35"/>
  <c r="AC19" i="35"/>
  <c r="AD19" i="35"/>
  <c r="AE19" i="35"/>
  <c r="AF19" i="35"/>
  <c r="AG19" i="35"/>
  <c r="AH19" i="35"/>
  <c r="AJ19" i="35"/>
  <c r="AK19" i="35"/>
  <c r="AL19" i="35"/>
  <c r="AM19" i="35"/>
  <c r="AN19" i="35"/>
  <c r="AO19" i="35"/>
  <c r="H20" i="35"/>
  <c r="O20" i="35"/>
  <c r="T20" i="35"/>
  <c r="U20" i="35"/>
  <c r="Y20" i="35"/>
  <c r="AI20" i="35"/>
  <c r="AJ20" i="35"/>
  <c r="H21" i="35"/>
  <c r="I21" i="35"/>
  <c r="O21" i="35"/>
  <c r="T21" i="35"/>
  <c r="U21" i="35"/>
  <c r="AB21" i="35"/>
  <c r="AH21" i="35"/>
  <c r="AI21" i="35"/>
  <c r="AJ21" i="35"/>
  <c r="AN21" i="35"/>
  <c r="D22" i="35"/>
  <c r="G22" i="35"/>
  <c r="O22" i="35"/>
  <c r="P22" i="35"/>
  <c r="S22" i="35"/>
  <c r="W22" i="35"/>
  <c r="X22" i="35"/>
  <c r="Y22" i="35"/>
  <c r="AB22" i="35"/>
  <c r="AE22" i="35"/>
  <c r="AF22" i="35"/>
  <c r="M23" i="35"/>
  <c r="O23" i="35"/>
  <c r="P23" i="35"/>
  <c r="Q23" i="35"/>
  <c r="S23" i="35"/>
  <c r="U23" i="35"/>
  <c r="W23" i="35"/>
  <c r="Y23" i="35"/>
  <c r="AA23" i="35"/>
  <c r="AO23" i="35"/>
  <c r="H24" i="35"/>
  <c r="L24" i="35"/>
  <c r="M24" i="35"/>
  <c r="N24" i="35"/>
  <c r="O24" i="35"/>
  <c r="P24" i="35"/>
  <c r="X24" i="35"/>
  <c r="Y24" i="35"/>
  <c r="AB24" i="35"/>
  <c r="AD24" i="35"/>
  <c r="AE24" i="35"/>
  <c r="AF24" i="35"/>
  <c r="AH24" i="35"/>
  <c r="AJ24" i="35"/>
  <c r="AM24" i="35"/>
  <c r="H25" i="35"/>
  <c r="L25" i="35"/>
  <c r="M25" i="35"/>
  <c r="N25" i="35"/>
  <c r="O25" i="35"/>
  <c r="P25" i="35"/>
  <c r="Q25" i="35"/>
  <c r="R25" i="35"/>
  <c r="S25" i="35"/>
  <c r="T25" i="35"/>
  <c r="V25" i="35"/>
  <c r="W25" i="35"/>
  <c r="Z25" i="35"/>
  <c r="AA25" i="35"/>
  <c r="AB25" i="35"/>
  <c r="AC25" i="35"/>
  <c r="AD25" i="35"/>
  <c r="AE25" i="35"/>
  <c r="AF25" i="35"/>
  <c r="AH25" i="35"/>
  <c r="AJ25" i="35"/>
  <c r="AM25" i="35"/>
  <c r="AN25" i="35"/>
  <c r="H26" i="35"/>
  <c r="I26" i="35"/>
  <c r="M26" i="35"/>
  <c r="N26" i="35"/>
  <c r="O26" i="35"/>
  <c r="P26" i="35"/>
  <c r="Q26" i="35"/>
  <c r="R26" i="35"/>
  <c r="S26" i="35"/>
  <c r="W26" i="35"/>
  <c r="Y26" i="35"/>
  <c r="AB26" i="35"/>
  <c r="AC26" i="35"/>
  <c r="AD26" i="35"/>
  <c r="AE26" i="35"/>
  <c r="AG26" i="35"/>
  <c r="AH26" i="35"/>
  <c r="AJ26" i="35"/>
  <c r="AM26" i="35"/>
  <c r="AN26" i="35"/>
  <c r="H27" i="35"/>
  <c r="I27" i="35"/>
  <c r="L27" i="35"/>
  <c r="M27" i="35"/>
  <c r="N27" i="35"/>
  <c r="O27" i="35"/>
  <c r="P27" i="35"/>
  <c r="Q27" i="35"/>
  <c r="S27" i="35"/>
  <c r="Y27" i="35"/>
  <c r="AA27" i="35"/>
  <c r="AB27" i="35"/>
  <c r="AD27" i="35"/>
  <c r="AE27" i="35"/>
  <c r="AF27" i="35"/>
  <c r="AG27" i="35"/>
  <c r="AH27" i="35"/>
  <c r="AJ27" i="35"/>
  <c r="AL27" i="35"/>
  <c r="AM27" i="35"/>
  <c r="AN27" i="35"/>
  <c r="H28" i="35"/>
  <c r="I28" i="35"/>
  <c r="J28" i="35"/>
  <c r="L28" i="35"/>
  <c r="M28" i="35"/>
  <c r="N28" i="35"/>
  <c r="O28" i="35"/>
  <c r="P28" i="35"/>
  <c r="Q28" i="35"/>
  <c r="R28" i="35"/>
  <c r="S28" i="35"/>
  <c r="T28" i="35"/>
  <c r="U28" i="35"/>
  <c r="X28" i="35"/>
  <c r="Y28" i="35"/>
  <c r="Z28" i="35"/>
  <c r="AA28" i="35"/>
  <c r="AB28" i="35"/>
  <c r="AD28" i="35"/>
  <c r="AE28" i="35"/>
  <c r="AF28" i="35"/>
  <c r="AH28" i="35"/>
  <c r="AJ28" i="35"/>
  <c r="AK28" i="35"/>
  <c r="AL28" i="35"/>
  <c r="AM28" i="35"/>
  <c r="AN28" i="35"/>
  <c r="K29" i="35"/>
  <c r="L29" i="35"/>
  <c r="M29" i="35"/>
  <c r="N29" i="35"/>
  <c r="O29" i="35"/>
  <c r="P29" i="35"/>
  <c r="Q29" i="35"/>
  <c r="R29" i="35"/>
  <c r="Y29" i="35"/>
  <c r="AD29" i="35"/>
  <c r="AE29" i="35"/>
  <c r="AF29" i="35"/>
  <c r="AG29" i="35"/>
  <c r="AH29" i="35"/>
  <c r="AJ29" i="35"/>
  <c r="AK29" i="35"/>
  <c r="AM29" i="35"/>
  <c r="AN29" i="35"/>
  <c r="AO29" i="35"/>
  <c r="D30" i="35"/>
  <c r="H30" i="35"/>
  <c r="K30" i="35"/>
  <c r="L30" i="35"/>
  <c r="M30" i="35"/>
  <c r="N30" i="35"/>
  <c r="O30" i="35"/>
  <c r="P30" i="35"/>
  <c r="Q30" i="35"/>
  <c r="R30" i="35"/>
  <c r="S30" i="35"/>
  <c r="X30" i="35"/>
  <c r="Y30" i="35"/>
  <c r="Z30" i="35"/>
  <c r="AA30" i="35"/>
  <c r="AB30" i="35"/>
  <c r="AC30" i="35"/>
  <c r="AD30" i="35"/>
  <c r="AE30" i="35"/>
  <c r="AF30" i="35"/>
  <c r="AH30" i="35"/>
  <c r="AJ30" i="35"/>
  <c r="AM30" i="35"/>
  <c r="AN30" i="35"/>
  <c r="H31" i="35"/>
  <c r="I31" i="35"/>
  <c r="K31" i="35"/>
  <c r="L31" i="35"/>
  <c r="M31" i="35"/>
  <c r="N31" i="35"/>
  <c r="O31" i="35"/>
  <c r="P31" i="35"/>
  <c r="Q31" i="35"/>
  <c r="R31" i="35"/>
  <c r="S31" i="35"/>
  <c r="X31" i="35"/>
  <c r="Y31" i="35"/>
  <c r="Z31" i="35"/>
  <c r="AA31" i="35"/>
  <c r="AB31" i="35"/>
  <c r="AD31" i="35"/>
  <c r="AE31" i="35"/>
  <c r="AF31" i="35"/>
  <c r="AG31" i="35"/>
  <c r="AH31" i="35"/>
  <c r="AJ31" i="35"/>
  <c r="AL31" i="35"/>
  <c r="AM31" i="35"/>
  <c r="AN31" i="35"/>
  <c r="H32" i="35"/>
  <c r="K32" i="35"/>
  <c r="L32" i="35"/>
  <c r="M32" i="35"/>
  <c r="N32" i="35"/>
  <c r="O32" i="35"/>
  <c r="P32" i="35"/>
  <c r="Q32" i="35"/>
  <c r="R32" i="35"/>
  <c r="S32" i="35"/>
  <c r="V32" i="35"/>
  <c r="X32" i="35"/>
  <c r="Y32" i="35"/>
  <c r="Z32" i="35"/>
  <c r="AA32" i="35"/>
  <c r="AB32" i="35"/>
  <c r="AC32" i="35"/>
  <c r="AD32" i="35"/>
  <c r="AE32" i="35"/>
  <c r="AF32" i="35"/>
  <c r="AG32" i="35"/>
  <c r="AH32" i="35"/>
  <c r="AJ32" i="35"/>
  <c r="AL32" i="35"/>
  <c r="AM32" i="35"/>
  <c r="AN32" i="35"/>
  <c r="H33" i="35"/>
  <c r="I33" i="35"/>
  <c r="K33" i="35"/>
  <c r="L33" i="35"/>
  <c r="M33" i="35"/>
  <c r="N33" i="35"/>
  <c r="O33" i="35"/>
  <c r="P33" i="35"/>
  <c r="Q33" i="35"/>
  <c r="R33" i="35"/>
  <c r="S33" i="35"/>
  <c r="U33" i="35"/>
  <c r="Z33" i="35"/>
  <c r="AA33" i="35"/>
  <c r="AC33" i="35"/>
  <c r="AE33" i="35"/>
  <c r="AF33" i="35"/>
  <c r="AG33" i="35"/>
  <c r="AH33" i="35"/>
  <c r="AJ33" i="35"/>
  <c r="AL33" i="35"/>
  <c r="AM33" i="35"/>
  <c r="AN33" i="35"/>
  <c r="D34" i="35"/>
  <c r="F34" i="35"/>
  <c r="H34" i="35"/>
  <c r="K34" i="35"/>
  <c r="L34" i="35"/>
  <c r="M34" i="35"/>
  <c r="N34" i="35"/>
  <c r="O34" i="35"/>
  <c r="P34" i="35"/>
  <c r="S34" i="35"/>
  <c r="Y34" i="35"/>
  <c r="Z34" i="35"/>
  <c r="AA34" i="35"/>
  <c r="AC34" i="35"/>
  <c r="AD34" i="35"/>
  <c r="AE34" i="35"/>
  <c r="AF34" i="35"/>
  <c r="AG34" i="35"/>
  <c r="AH34" i="35"/>
  <c r="AI34" i="35"/>
  <c r="AJ34" i="35"/>
  <c r="AK34" i="35"/>
  <c r="AL34" i="35"/>
  <c r="AM34" i="35"/>
  <c r="AN34" i="35"/>
  <c r="AO34" i="35"/>
  <c r="F35" i="35"/>
  <c r="O35" i="35"/>
  <c r="U35" i="35"/>
  <c r="Z35" i="35"/>
  <c r="AA35" i="35"/>
  <c r="AC35" i="35"/>
  <c r="AH35" i="35"/>
  <c r="AI35" i="35"/>
  <c r="AJ35" i="35"/>
  <c r="AK35" i="35"/>
  <c r="AL35" i="35"/>
  <c r="AM35" i="35"/>
  <c r="AN35" i="35"/>
  <c r="AO35" i="35"/>
  <c r="E36" i="35"/>
  <c r="F36" i="35"/>
  <c r="G36" i="35"/>
  <c r="H36" i="35"/>
  <c r="I36" i="35"/>
  <c r="K36" i="35"/>
  <c r="L36" i="35"/>
  <c r="M36" i="35"/>
  <c r="N36" i="35"/>
  <c r="O36" i="35"/>
  <c r="P36" i="35"/>
  <c r="Q36" i="35"/>
  <c r="R36" i="35"/>
  <c r="S36" i="35"/>
  <c r="T36" i="35"/>
  <c r="U36" i="35"/>
  <c r="X36" i="35"/>
  <c r="Y36" i="35"/>
  <c r="Z36" i="35"/>
  <c r="AB36" i="35"/>
  <c r="AC36" i="35"/>
  <c r="AD36" i="35"/>
  <c r="AE36" i="35"/>
  <c r="AF36" i="35"/>
  <c r="AG36" i="35"/>
  <c r="AH36" i="35"/>
  <c r="AI36" i="35"/>
  <c r="AJ36" i="35"/>
  <c r="AK36" i="35"/>
  <c r="AL36" i="35"/>
  <c r="AM36" i="35"/>
  <c r="AN36" i="35"/>
  <c r="AO36" i="35"/>
  <c r="F37" i="35"/>
  <c r="H37" i="35"/>
  <c r="I37" i="35"/>
  <c r="J37" i="35"/>
  <c r="K37" i="35"/>
  <c r="L37" i="35"/>
  <c r="M37" i="35"/>
  <c r="N37" i="35"/>
  <c r="O37" i="35"/>
  <c r="P37" i="35"/>
  <c r="Z37" i="35"/>
  <c r="AB37" i="35"/>
  <c r="AC37" i="35"/>
  <c r="AG37" i="35"/>
  <c r="AH37" i="35"/>
  <c r="AI37" i="35"/>
  <c r="AJ37" i="35"/>
  <c r="AK37" i="35"/>
  <c r="AL37" i="35"/>
  <c r="AM37" i="35"/>
  <c r="AN37" i="35"/>
  <c r="AO37" i="35"/>
  <c r="F38" i="35"/>
  <c r="H38" i="35"/>
  <c r="I38" i="35"/>
  <c r="K38" i="35"/>
  <c r="L38" i="35"/>
  <c r="M38" i="35"/>
  <c r="N38" i="35"/>
  <c r="O38" i="35"/>
  <c r="P38" i="35"/>
  <c r="Q38" i="35"/>
  <c r="R38" i="35"/>
  <c r="S38" i="35"/>
  <c r="Z38" i="35"/>
  <c r="AC38" i="35"/>
  <c r="AD38" i="35"/>
  <c r="AE38" i="35"/>
  <c r="AF38" i="35"/>
  <c r="AG38" i="35"/>
  <c r="AH38" i="35"/>
  <c r="AI38" i="35"/>
  <c r="AJ38" i="35"/>
  <c r="AK38" i="35"/>
  <c r="AL38" i="35"/>
  <c r="AM38" i="35"/>
  <c r="AN38" i="35"/>
  <c r="AO38" i="35"/>
  <c r="D39" i="35"/>
  <c r="E39" i="35"/>
  <c r="F39" i="35"/>
  <c r="H39" i="35"/>
  <c r="I39" i="35"/>
  <c r="J39" i="35"/>
  <c r="K39" i="35"/>
  <c r="M39" i="35"/>
  <c r="N39" i="35"/>
  <c r="O39" i="35"/>
  <c r="P39" i="35"/>
  <c r="R39" i="35"/>
  <c r="S39" i="35"/>
  <c r="AB39" i="35"/>
  <c r="AD39" i="35"/>
  <c r="AE39" i="35"/>
  <c r="AF39" i="35"/>
  <c r="AG39" i="35"/>
  <c r="AH39" i="35"/>
  <c r="AI39" i="35"/>
  <c r="AJ39" i="35"/>
  <c r="AK39" i="35"/>
  <c r="AL39" i="35"/>
  <c r="AM39" i="35"/>
  <c r="AN39" i="35"/>
  <c r="AO39" i="35"/>
  <c r="D40" i="35"/>
  <c r="E40" i="35"/>
  <c r="F40" i="35"/>
  <c r="G40" i="35"/>
  <c r="H40" i="35"/>
  <c r="I40" i="35"/>
  <c r="K40" i="35"/>
  <c r="L40" i="35"/>
  <c r="M40" i="35"/>
  <c r="N40" i="35"/>
  <c r="O40" i="35"/>
  <c r="P40" i="35"/>
  <c r="Q40" i="35"/>
  <c r="S40" i="35"/>
  <c r="Y40" i="35"/>
  <c r="Z40" i="35"/>
  <c r="AA40" i="35"/>
  <c r="AB40" i="35"/>
  <c r="AC40" i="35"/>
  <c r="AE40" i="35"/>
  <c r="AF40" i="35"/>
  <c r="AG40" i="35"/>
  <c r="AH40" i="35"/>
  <c r="AI40" i="35"/>
  <c r="AJ40" i="35"/>
  <c r="AK40" i="35"/>
  <c r="AL40" i="35"/>
  <c r="AM40" i="35"/>
  <c r="AN40" i="35"/>
  <c r="AO40" i="35"/>
  <c r="F41" i="35"/>
  <c r="G41" i="35"/>
  <c r="H41" i="35"/>
  <c r="J41" i="35"/>
  <c r="L41" i="35"/>
  <c r="O41" i="35"/>
  <c r="R41" i="35"/>
  <c r="S41" i="35"/>
  <c r="V41" i="35"/>
  <c r="X41" i="35"/>
  <c r="AB41" i="35"/>
  <c r="AC41" i="35"/>
  <c r="AH41" i="35"/>
  <c r="AI41" i="35"/>
  <c r="AJ41" i="35"/>
  <c r="AK41" i="35"/>
  <c r="AL41" i="35"/>
  <c r="AM41" i="35"/>
  <c r="AN41" i="35"/>
  <c r="AO41" i="35"/>
  <c r="I4" i="35"/>
  <c r="J4" i="35"/>
  <c r="N4" i="35"/>
  <c r="O4" i="35"/>
  <c r="P4" i="35"/>
  <c r="T4" i="35"/>
  <c r="W4" i="35"/>
  <c r="Y4" i="35"/>
  <c r="AM4" i="35"/>
  <c r="D4" i="35"/>
  <c r="D5" i="30"/>
  <c r="D5" i="31" s="1"/>
  <c r="E5" i="30"/>
  <c r="E5" i="31" s="1"/>
  <c r="F5" i="30"/>
  <c r="F5" i="31" s="1"/>
  <c r="G5" i="30"/>
  <c r="G5" i="31" s="1"/>
  <c r="H5" i="30"/>
  <c r="H5" i="31" s="1"/>
  <c r="I5" i="30"/>
  <c r="I5" i="31" s="1"/>
  <c r="J5" i="30"/>
  <c r="J5" i="31" s="1"/>
  <c r="K5" i="30"/>
  <c r="K5" i="31" s="1"/>
  <c r="L5" i="30"/>
  <c r="L5" i="31" s="1"/>
  <c r="M5" i="30"/>
  <c r="M5" i="31" s="1"/>
  <c r="N5" i="30"/>
  <c r="N5" i="31" s="1"/>
  <c r="O5" i="30"/>
  <c r="O5" i="31" s="1"/>
  <c r="P5" i="30"/>
  <c r="P5" i="31" s="1"/>
  <c r="Q5" i="30"/>
  <c r="Q5" i="31" s="1"/>
  <c r="R5" i="30"/>
  <c r="R5" i="31" s="1"/>
  <c r="S5" i="30"/>
  <c r="S5" i="31" s="1"/>
  <c r="T5" i="30"/>
  <c r="T5" i="31" s="1"/>
  <c r="U5" i="30"/>
  <c r="U5" i="31" s="1"/>
  <c r="V5" i="30"/>
  <c r="V5" i="31" s="1"/>
  <c r="W5" i="30"/>
  <c r="W5" i="31" s="1"/>
  <c r="X5" i="30"/>
  <c r="X5" i="31" s="1"/>
  <c r="Y5" i="30"/>
  <c r="Y5" i="31" s="1"/>
  <c r="Z5" i="30"/>
  <c r="Z5" i="31" s="1"/>
  <c r="AA5" i="30"/>
  <c r="AA5" i="31" s="1"/>
  <c r="AB5" i="30"/>
  <c r="AB5" i="31" s="1"/>
  <c r="AC5" i="30"/>
  <c r="AC5" i="31" s="1"/>
  <c r="AD5" i="30"/>
  <c r="AD5" i="31" s="1"/>
  <c r="AE5" i="30"/>
  <c r="AE5" i="31" s="1"/>
  <c r="AF5" i="30"/>
  <c r="AF5" i="31" s="1"/>
  <c r="AG5" i="30"/>
  <c r="AG5" i="31" s="1"/>
  <c r="AH5" i="30"/>
  <c r="AH5" i="31" s="1"/>
  <c r="AI5" i="30"/>
  <c r="AI5" i="31" s="1"/>
  <c r="AJ5" i="30"/>
  <c r="AJ5" i="31" s="1"/>
  <c r="AK5" i="30"/>
  <c r="AK5" i="31" s="1"/>
  <c r="AL5" i="30"/>
  <c r="AL5" i="31" s="1"/>
  <c r="AM5" i="30"/>
  <c r="AM5" i="31" s="1"/>
  <c r="AN5" i="30"/>
  <c r="AN5" i="31" s="1"/>
  <c r="AO5" i="30"/>
  <c r="AO5" i="31" s="1"/>
  <c r="D6" i="30"/>
  <c r="D6" i="31" s="1"/>
  <c r="E6" i="30"/>
  <c r="E6" i="31" s="1"/>
  <c r="F6" i="30"/>
  <c r="F6" i="31" s="1"/>
  <c r="G6" i="30"/>
  <c r="G6" i="31" s="1"/>
  <c r="H6" i="30"/>
  <c r="H6" i="31" s="1"/>
  <c r="I6" i="30"/>
  <c r="I6" i="31" s="1"/>
  <c r="J6" i="30"/>
  <c r="J6" i="31" s="1"/>
  <c r="K6" i="30"/>
  <c r="K6" i="31" s="1"/>
  <c r="L6" i="30"/>
  <c r="L6" i="31" s="1"/>
  <c r="M6" i="30"/>
  <c r="M6" i="31" s="1"/>
  <c r="N6" i="30"/>
  <c r="N6" i="31" s="1"/>
  <c r="O6" i="30"/>
  <c r="O6" i="31" s="1"/>
  <c r="P6" i="30"/>
  <c r="P6" i="31" s="1"/>
  <c r="Q6" i="30"/>
  <c r="Q6" i="31" s="1"/>
  <c r="R6" i="30"/>
  <c r="R6" i="31" s="1"/>
  <c r="S6" i="30"/>
  <c r="S6" i="31" s="1"/>
  <c r="T6" i="30"/>
  <c r="T6" i="31" s="1"/>
  <c r="U6" i="30"/>
  <c r="U6" i="31" s="1"/>
  <c r="V6" i="30"/>
  <c r="V6" i="31" s="1"/>
  <c r="W6" i="30"/>
  <c r="W6" i="31" s="1"/>
  <c r="X6" i="30"/>
  <c r="X6" i="31" s="1"/>
  <c r="Y6" i="30"/>
  <c r="Y6" i="31" s="1"/>
  <c r="Z6" i="30"/>
  <c r="Z6" i="31" s="1"/>
  <c r="AA6" i="30"/>
  <c r="AA6" i="31" s="1"/>
  <c r="AB6" i="30"/>
  <c r="AB6" i="31" s="1"/>
  <c r="AC6" i="30"/>
  <c r="AC6" i="31" s="1"/>
  <c r="AD6" i="30"/>
  <c r="AD6" i="31" s="1"/>
  <c r="AE6" i="30"/>
  <c r="AE6" i="31" s="1"/>
  <c r="AF6" i="30"/>
  <c r="AF6" i="31" s="1"/>
  <c r="AG6" i="30"/>
  <c r="AG6" i="31" s="1"/>
  <c r="AH6" i="30"/>
  <c r="AH6" i="31" s="1"/>
  <c r="AI6" i="30"/>
  <c r="AI6" i="31" s="1"/>
  <c r="AJ6" i="30"/>
  <c r="AJ6" i="31" s="1"/>
  <c r="AK6" i="30"/>
  <c r="AK6" i="31" s="1"/>
  <c r="AL6" i="30"/>
  <c r="AL6" i="31" s="1"/>
  <c r="AM6" i="30"/>
  <c r="AM6" i="31" s="1"/>
  <c r="AN6" i="30"/>
  <c r="AN6" i="31" s="1"/>
  <c r="AO6" i="30"/>
  <c r="AO6" i="31" s="1"/>
  <c r="D7" i="30"/>
  <c r="D7" i="31" s="1"/>
  <c r="E7" i="30"/>
  <c r="E7" i="31" s="1"/>
  <c r="F7" i="30"/>
  <c r="F7" i="31" s="1"/>
  <c r="G7" i="30"/>
  <c r="G7" i="31" s="1"/>
  <c r="H7" i="30"/>
  <c r="H7" i="31" s="1"/>
  <c r="I7" i="30"/>
  <c r="I7" i="31" s="1"/>
  <c r="J7" i="30"/>
  <c r="J7" i="31" s="1"/>
  <c r="K7" i="30"/>
  <c r="K7" i="31" s="1"/>
  <c r="L7" i="30"/>
  <c r="L7" i="31" s="1"/>
  <c r="M7" i="30"/>
  <c r="M7" i="31" s="1"/>
  <c r="N7" i="30"/>
  <c r="N7" i="31" s="1"/>
  <c r="O7" i="30"/>
  <c r="O7" i="31" s="1"/>
  <c r="P7" i="30"/>
  <c r="P7" i="31" s="1"/>
  <c r="Q7" i="30"/>
  <c r="Q7" i="31" s="1"/>
  <c r="R7" i="30"/>
  <c r="R7" i="31" s="1"/>
  <c r="S7" i="30"/>
  <c r="S7" i="31" s="1"/>
  <c r="T7" i="30"/>
  <c r="T7" i="31" s="1"/>
  <c r="U7" i="30"/>
  <c r="U7" i="31" s="1"/>
  <c r="V7" i="30"/>
  <c r="V7" i="31" s="1"/>
  <c r="W7" i="30"/>
  <c r="W7" i="31" s="1"/>
  <c r="X7" i="30"/>
  <c r="X7" i="31" s="1"/>
  <c r="Y7" i="30"/>
  <c r="Y7" i="31" s="1"/>
  <c r="Z7" i="30"/>
  <c r="Z7" i="31" s="1"/>
  <c r="AA7" i="30"/>
  <c r="AA7" i="31" s="1"/>
  <c r="AB7" i="30"/>
  <c r="AB7" i="31" s="1"/>
  <c r="AC7" i="30"/>
  <c r="AC7" i="31" s="1"/>
  <c r="AD7" i="30"/>
  <c r="AD7" i="31" s="1"/>
  <c r="AE7" i="30"/>
  <c r="AE7" i="31" s="1"/>
  <c r="AF7" i="30"/>
  <c r="AF7" i="31" s="1"/>
  <c r="AG7" i="30"/>
  <c r="AG7" i="31" s="1"/>
  <c r="AH7" i="30"/>
  <c r="AH7" i="31" s="1"/>
  <c r="AI7" i="30"/>
  <c r="AI7" i="31" s="1"/>
  <c r="AJ7" i="30"/>
  <c r="AJ7" i="31" s="1"/>
  <c r="AK7" i="30"/>
  <c r="AK7" i="31" s="1"/>
  <c r="AL7" i="30"/>
  <c r="AL7" i="31" s="1"/>
  <c r="AM7" i="30"/>
  <c r="AM7" i="31" s="1"/>
  <c r="AN7" i="30"/>
  <c r="AN7" i="31" s="1"/>
  <c r="AO7" i="30"/>
  <c r="AO7" i="31" s="1"/>
  <c r="D8" i="30"/>
  <c r="D8" i="31" s="1"/>
  <c r="E8" i="30"/>
  <c r="E8" i="31" s="1"/>
  <c r="F8" i="30"/>
  <c r="F8" i="31" s="1"/>
  <c r="G8" i="30"/>
  <c r="G8" i="31" s="1"/>
  <c r="H8" i="30"/>
  <c r="H8" i="31" s="1"/>
  <c r="I8" i="30"/>
  <c r="I8" i="31" s="1"/>
  <c r="J8" i="30"/>
  <c r="J8" i="31" s="1"/>
  <c r="K8" i="30"/>
  <c r="K8" i="31" s="1"/>
  <c r="L8" i="30"/>
  <c r="L8" i="31" s="1"/>
  <c r="M8" i="30"/>
  <c r="M8" i="31" s="1"/>
  <c r="N8" i="30"/>
  <c r="N8" i="31" s="1"/>
  <c r="O8" i="30"/>
  <c r="O8" i="31" s="1"/>
  <c r="P8" i="30"/>
  <c r="P8" i="31" s="1"/>
  <c r="Q8" i="30"/>
  <c r="Q8" i="31" s="1"/>
  <c r="R8" i="30"/>
  <c r="R8" i="31" s="1"/>
  <c r="S8" i="30"/>
  <c r="S8" i="31" s="1"/>
  <c r="T8" i="30"/>
  <c r="T8" i="31" s="1"/>
  <c r="U8" i="30"/>
  <c r="U8" i="31" s="1"/>
  <c r="V8" i="30"/>
  <c r="V8" i="31" s="1"/>
  <c r="W8" i="30"/>
  <c r="W8" i="31" s="1"/>
  <c r="X8" i="30"/>
  <c r="X8" i="31" s="1"/>
  <c r="Y8" i="30"/>
  <c r="Y8" i="31" s="1"/>
  <c r="Z8" i="30"/>
  <c r="Z8" i="31" s="1"/>
  <c r="AA8" i="30"/>
  <c r="AA8" i="31" s="1"/>
  <c r="AB8" i="30"/>
  <c r="AB8" i="31" s="1"/>
  <c r="AC8" i="30"/>
  <c r="AC8" i="31" s="1"/>
  <c r="AD8" i="30"/>
  <c r="AD8" i="31" s="1"/>
  <c r="AE8" i="30"/>
  <c r="AE8" i="31" s="1"/>
  <c r="AF8" i="30"/>
  <c r="AF8" i="31" s="1"/>
  <c r="AG8" i="30"/>
  <c r="AG8" i="31" s="1"/>
  <c r="AH8" i="30"/>
  <c r="AH8" i="31" s="1"/>
  <c r="AI8" i="30"/>
  <c r="AI8" i="31" s="1"/>
  <c r="AJ8" i="30"/>
  <c r="AJ8" i="31" s="1"/>
  <c r="AK8" i="30"/>
  <c r="AK8" i="31" s="1"/>
  <c r="AL8" i="30"/>
  <c r="AL8" i="31" s="1"/>
  <c r="AM8" i="30"/>
  <c r="AM8" i="31" s="1"/>
  <c r="AN8" i="30"/>
  <c r="AN8" i="31" s="1"/>
  <c r="AO8" i="30"/>
  <c r="AO8" i="31" s="1"/>
  <c r="D9" i="30"/>
  <c r="D9" i="31" s="1"/>
  <c r="E9" i="30"/>
  <c r="E9" i="31" s="1"/>
  <c r="F9" i="30"/>
  <c r="F9" i="31" s="1"/>
  <c r="G9" i="30"/>
  <c r="G9" i="31" s="1"/>
  <c r="H9" i="30"/>
  <c r="H9" i="31" s="1"/>
  <c r="I9" i="30"/>
  <c r="I9" i="31" s="1"/>
  <c r="J9" i="30"/>
  <c r="J9" i="31" s="1"/>
  <c r="K9" i="30"/>
  <c r="K9" i="31" s="1"/>
  <c r="L9" i="30"/>
  <c r="L9" i="31" s="1"/>
  <c r="M9" i="30"/>
  <c r="M9" i="31" s="1"/>
  <c r="N9" i="30"/>
  <c r="N9" i="31" s="1"/>
  <c r="O9" i="30"/>
  <c r="O9" i="31" s="1"/>
  <c r="P9" i="30"/>
  <c r="P9" i="31" s="1"/>
  <c r="Q9" i="30"/>
  <c r="Q9" i="31" s="1"/>
  <c r="R9" i="30"/>
  <c r="R9" i="31" s="1"/>
  <c r="S9" i="30"/>
  <c r="S9" i="31" s="1"/>
  <c r="T9" i="30"/>
  <c r="T9" i="31" s="1"/>
  <c r="U9" i="30"/>
  <c r="U9" i="31" s="1"/>
  <c r="V9" i="30"/>
  <c r="V9" i="31" s="1"/>
  <c r="W9" i="30"/>
  <c r="W9" i="31" s="1"/>
  <c r="X9" i="30"/>
  <c r="X9" i="31" s="1"/>
  <c r="Y9" i="30"/>
  <c r="Y9" i="31" s="1"/>
  <c r="Z9" i="30"/>
  <c r="Z9" i="31" s="1"/>
  <c r="AA9" i="30"/>
  <c r="AA9" i="31" s="1"/>
  <c r="AB9" i="30"/>
  <c r="AB9" i="31" s="1"/>
  <c r="AC9" i="30"/>
  <c r="AC9" i="31" s="1"/>
  <c r="AD9" i="30"/>
  <c r="AD9" i="31" s="1"/>
  <c r="AE9" i="30"/>
  <c r="AE9" i="31" s="1"/>
  <c r="AF9" i="30"/>
  <c r="AF9" i="31" s="1"/>
  <c r="AG9" i="30"/>
  <c r="AG9" i="31" s="1"/>
  <c r="AH9" i="30"/>
  <c r="AH9" i="31" s="1"/>
  <c r="AI9" i="30"/>
  <c r="AI9" i="31" s="1"/>
  <c r="AJ9" i="30"/>
  <c r="AJ9" i="31" s="1"/>
  <c r="AK9" i="30"/>
  <c r="AK9" i="31" s="1"/>
  <c r="AL9" i="30"/>
  <c r="AL9" i="31" s="1"/>
  <c r="AM9" i="30"/>
  <c r="AM9" i="31" s="1"/>
  <c r="AN9" i="30"/>
  <c r="AN9" i="31" s="1"/>
  <c r="AO9" i="30"/>
  <c r="AO9" i="31" s="1"/>
  <c r="D10" i="30"/>
  <c r="D10" i="31" s="1"/>
  <c r="E10" i="30"/>
  <c r="E10" i="31" s="1"/>
  <c r="F10" i="30"/>
  <c r="F10" i="31" s="1"/>
  <c r="G10" i="30"/>
  <c r="G10" i="31" s="1"/>
  <c r="H10" i="30"/>
  <c r="H10" i="31" s="1"/>
  <c r="I10" i="30"/>
  <c r="I10" i="31" s="1"/>
  <c r="J10" i="30"/>
  <c r="J10" i="31" s="1"/>
  <c r="K10" i="30"/>
  <c r="K10" i="31" s="1"/>
  <c r="L10" i="30"/>
  <c r="L10" i="31" s="1"/>
  <c r="M10" i="30"/>
  <c r="M10" i="31" s="1"/>
  <c r="N10" i="30"/>
  <c r="N10" i="31" s="1"/>
  <c r="O10" i="30"/>
  <c r="O10" i="31" s="1"/>
  <c r="P10" i="30"/>
  <c r="P10" i="31" s="1"/>
  <c r="Q10" i="30"/>
  <c r="Q10" i="31" s="1"/>
  <c r="R10" i="30"/>
  <c r="R10" i="31" s="1"/>
  <c r="S10" i="30"/>
  <c r="S10" i="31" s="1"/>
  <c r="T10" i="30"/>
  <c r="T10" i="31" s="1"/>
  <c r="U10" i="30"/>
  <c r="U10" i="31" s="1"/>
  <c r="V10" i="30"/>
  <c r="V10" i="31" s="1"/>
  <c r="W10" i="30"/>
  <c r="W10" i="31" s="1"/>
  <c r="X10" i="30"/>
  <c r="X10" i="31" s="1"/>
  <c r="Y10" i="30"/>
  <c r="Y10" i="31" s="1"/>
  <c r="Z10" i="30"/>
  <c r="Z10" i="31" s="1"/>
  <c r="AA10" i="30"/>
  <c r="AA10" i="31" s="1"/>
  <c r="AB10" i="30"/>
  <c r="AB10" i="31" s="1"/>
  <c r="AC10" i="30"/>
  <c r="AC10" i="31" s="1"/>
  <c r="AD10" i="30"/>
  <c r="AD10" i="31" s="1"/>
  <c r="AE10" i="30"/>
  <c r="AE10" i="31" s="1"/>
  <c r="AF10" i="30"/>
  <c r="AF10" i="31" s="1"/>
  <c r="AG10" i="30"/>
  <c r="AG10" i="31" s="1"/>
  <c r="AH10" i="30"/>
  <c r="AH10" i="31" s="1"/>
  <c r="AI10" i="30"/>
  <c r="AI10" i="31" s="1"/>
  <c r="AJ10" i="30"/>
  <c r="AJ10" i="31" s="1"/>
  <c r="AK10" i="30"/>
  <c r="AK10" i="31" s="1"/>
  <c r="AL10" i="30"/>
  <c r="AL10" i="31" s="1"/>
  <c r="AM10" i="30"/>
  <c r="AM10" i="31" s="1"/>
  <c r="AN10" i="30"/>
  <c r="AN10" i="31" s="1"/>
  <c r="AO10" i="30"/>
  <c r="AO10" i="31" s="1"/>
  <c r="D11" i="30"/>
  <c r="D11" i="31" s="1"/>
  <c r="E11" i="30"/>
  <c r="E11" i="31" s="1"/>
  <c r="F11" i="30"/>
  <c r="F11" i="31" s="1"/>
  <c r="G11" i="30"/>
  <c r="G11" i="31" s="1"/>
  <c r="H11" i="30"/>
  <c r="H11" i="31" s="1"/>
  <c r="I11" i="30"/>
  <c r="I11" i="31" s="1"/>
  <c r="J11" i="30"/>
  <c r="J11" i="31" s="1"/>
  <c r="K11" i="30"/>
  <c r="K11" i="31" s="1"/>
  <c r="L11" i="30"/>
  <c r="L11" i="31" s="1"/>
  <c r="M11" i="30"/>
  <c r="M11" i="31" s="1"/>
  <c r="N11" i="30"/>
  <c r="N11" i="31" s="1"/>
  <c r="O11" i="30"/>
  <c r="O11" i="31" s="1"/>
  <c r="P11" i="30"/>
  <c r="P11" i="31" s="1"/>
  <c r="Q11" i="30"/>
  <c r="Q11" i="31" s="1"/>
  <c r="R11" i="30"/>
  <c r="R11" i="31" s="1"/>
  <c r="S11" i="30"/>
  <c r="S11" i="31" s="1"/>
  <c r="T11" i="30"/>
  <c r="T11" i="31" s="1"/>
  <c r="U11" i="30"/>
  <c r="U11" i="31" s="1"/>
  <c r="V11" i="30"/>
  <c r="V11" i="31" s="1"/>
  <c r="W11" i="30"/>
  <c r="W11" i="31" s="1"/>
  <c r="X11" i="30"/>
  <c r="X11" i="31" s="1"/>
  <c r="Y11" i="30"/>
  <c r="Y11" i="31" s="1"/>
  <c r="Z11" i="30"/>
  <c r="Z11" i="31" s="1"/>
  <c r="AA11" i="30"/>
  <c r="AA11" i="31" s="1"/>
  <c r="AB11" i="30"/>
  <c r="AB11" i="31" s="1"/>
  <c r="AC11" i="30"/>
  <c r="AC11" i="31" s="1"/>
  <c r="AD11" i="30"/>
  <c r="AD11" i="31" s="1"/>
  <c r="AE11" i="30"/>
  <c r="AE11" i="31" s="1"/>
  <c r="AF11" i="30"/>
  <c r="AF11" i="31" s="1"/>
  <c r="AG11" i="30"/>
  <c r="AG11" i="31" s="1"/>
  <c r="AH11" i="30"/>
  <c r="AH11" i="31" s="1"/>
  <c r="AI11" i="30"/>
  <c r="AI11" i="31" s="1"/>
  <c r="AJ11" i="30"/>
  <c r="AJ11" i="31" s="1"/>
  <c r="AK11" i="30"/>
  <c r="AK11" i="31" s="1"/>
  <c r="AL11" i="30"/>
  <c r="AL11" i="31" s="1"/>
  <c r="AM11" i="30"/>
  <c r="AM11" i="31" s="1"/>
  <c r="AN11" i="30"/>
  <c r="AN11" i="31" s="1"/>
  <c r="AO11" i="30"/>
  <c r="AO11" i="31" s="1"/>
  <c r="D12" i="30"/>
  <c r="D12" i="31" s="1"/>
  <c r="E12" i="30"/>
  <c r="E12" i="31" s="1"/>
  <c r="F12" i="30"/>
  <c r="F12" i="31" s="1"/>
  <c r="G12" i="30"/>
  <c r="G12" i="31" s="1"/>
  <c r="H12" i="30"/>
  <c r="H12" i="31" s="1"/>
  <c r="I12" i="30"/>
  <c r="I12" i="31" s="1"/>
  <c r="J12" i="30"/>
  <c r="J12" i="31" s="1"/>
  <c r="K12" i="30"/>
  <c r="K12" i="31" s="1"/>
  <c r="L12" i="30"/>
  <c r="L12" i="31" s="1"/>
  <c r="M12" i="30"/>
  <c r="M12" i="31" s="1"/>
  <c r="N12" i="30"/>
  <c r="N12" i="31" s="1"/>
  <c r="O12" i="30"/>
  <c r="O12" i="31" s="1"/>
  <c r="P12" i="30"/>
  <c r="P12" i="31" s="1"/>
  <c r="Q12" i="30"/>
  <c r="Q12" i="31" s="1"/>
  <c r="R12" i="30"/>
  <c r="R12" i="31" s="1"/>
  <c r="S12" i="30"/>
  <c r="S12" i="31" s="1"/>
  <c r="T12" i="30"/>
  <c r="T12" i="31" s="1"/>
  <c r="U12" i="30"/>
  <c r="U12" i="31" s="1"/>
  <c r="V12" i="30"/>
  <c r="V12" i="31" s="1"/>
  <c r="W12" i="30"/>
  <c r="W12" i="31" s="1"/>
  <c r="X12" i="30"/>
  <c r="X12" i="31" s="1"/>
  <c r="Y12" i="30"/>
  <c r="Y12" i="31" s="1"/>
  <c r="Z12" i="30"/>
  <c r="Z12" i="31" s="1"/>
  <c r="AA12" i="30"/>
  <c r="AA12" i="31" s="1"/>
  <c r="AB12" i="30"/>
  <c r="AB12" i="31" s="1"/>
  <c r="AC12" i="30"/>
  <c r="AC12" i="31" s="1"/>
  <c r="AD12" i="30"/>
  <c r="AD12" i="31" s="1"/>
  <c r="AE12" i="30"/>
  <c r="AE12" i="31" s="1"/>
  <c r="AF12" i="30"/>
  <c r="AF12" i="31" s="1"/>
  <c r="AG12" i="30"/>
  <c r="AG12" i="31" s="1"/>
  <c r="AH12" i="30"/>
  <c r="AH12" i="31" s="1"/>
  <c r="AI12" i="30"/>
  <c r="AI12" i="31" s="1"/>
  <c r="AJ12" i="30"/>
  <c r="AJ12" i="31" s="1"/>
  <c r="AK12" i="30"/>
  <c r="AK12" i="31" s="1"/>
  <c r="AL12" i="30"/>
  <c r="AL12" i="31" s="1"/>
  <c r="AM12" i="30"/>
  <c r="AM12" i="31" s="1"/>
  <c r="AN12" i="30"/>
  <c r="AN12" i="31" s="1"/>
  <c r="AO12" i="30"/>
  <c r="AO12" i="31" s="1"/>
  <c r="D13" i="30"/>
  <c r="D13" i="31" s="1"/>
  <c r="E13" i="30"/>
  <c r="E13" i="31" s="1"/>
  <c r="F13" i="30"/>
  <c r="F13" i="31" s="1"/>
  <c r="G13" i="30"/>
  <c r="G13" i="31" s="1"/>
  <c r="H13" i="30"/>
  <c r="H13" i="31" s="1"/>
  <c r="I13" i="30"/>
  <c r="I13" i="31" s="1"/>
  <c r="J13" i="30"/>
  <c r="J13" i="31" s="1"/>
  <c r="K13" i="30"/>
  <c r="K13" i="31" s="1"/>
  <c r="L13" i="30"/>
  <c r="L13" i="31" s="1"/>
  <c r="M13" i="30"/>
  <c r="M13" i="31" s="1"/>
  <c r="N13" i="30"/>
  <c r="N13" i="31" s="1"/>
  <c r="O13" i="30"/>
  <c r="O13" i="31" s="1"/>
  <c r="P13" i="30"/>
  <c r="P13" i="31" s="1"/>
  <c r="Q13" i="30"/>
  <c r="Q13" i="31" s="1"/>
  <c r="R13" i="30"/>
  <c r="R13" i="31" s="1"/>
  <c r="S13" i="30"/>
  <c r="S13" i="31" s="1"/>
  <c r="T13" i="30"/>
  <c r="T13" i="31" s="1"/>
  <c r="U13" i="30"/>
  <c r="U13" i="31" s="1"/>
  <c r="V13" i="30"/>
  <c r="V13" i="31" s="1"/>
  <c r="W13" i="30"/>
  <c r="W13" i="31" s="1"/>
  <c r="X13" i="30"/>
  <c r="X13" i="31" s="1"/>
  <c r="Y13" i="30"/>
  <c r="Y13" i="31" s="1"/>
  <c r="Z13" i="30"/>
  <c r="Z13" i="31" s="1"/>
  <c r="AA13" i="30"/>
  <c r="AA13" i="31" s="1"/>
  <c r="AB13" i="30"/>
  <c r="AB13" i="31" s="1"/>
  <c r="AC13" i="30"/>
  <c r="AC13" i="31" s="1"/>
  <c r="AD13" i="30"/>
  <c r="AD13" i="31" s="1"/>
  <c r="AE13" i="30"/>
  <c r="AE13" i="31" s="1"/>
  <c r="AF13" i="30"/>
  <c r="AF13" i="31" s="1"/>
  <c r="AG13" i="30"/>
  <c r="AG13" i="31" s="1"/>
  <c r="AH13" i="30"/>
  <c r="AH13" i="31" s="1"/>
  <c r="AI13" i="30"/>
  <c r="AI13" i="31" s="1"/>
  <c r="AJ13" i="30"/>
  <c r="AJ13" i="31" s="1"/>
  <c r="AK13" i="30"/>
  <c r="AK13" i="31" s="1"/>
  <c r="AL13" i="30"/>
  <c r="AL13" i="31" s="1"/>
  <c r="AM13" i="30"/>
  <c r="AM13" i="31" s="1"/>
  <c r="AN13" i="30"/>
  <c r="AN13" i="31" s="1"/>
  <c r="AO13" i="30"/>
  <c r="AO13" i="31" s="1"/>
  <c r="D14" i="30"/>
  <c r="D14" i="31" s="1"/>
  <c r="E14" i="30"/>
  <c r="E14" i="31" s="1"/>
  <c r="F14" i="30"/>
  <c r="F14" i="31" s="1"/>
  <c r="G14" i="30"/>
  <c r="G14" i="31" s="1"/>
  <c r="H14" i="30"/>
  <c r="H14" i="31" s="1"/>
  <c r="I14" i="30"/>
  <c r="I14" i="31" s="1"/>
  <c r="J14" i="30"/>
  <c r="J14" i="31" s="1"/>
  <c r="K14" i="30"/>
  <c r="K14" i="31" s="1"/>
  <c r="L14" i="30"/>
  <c r="L14" i="31" s="1"/>
  <c r="M14" i="30"/>
  <c r="M14" i="31" s="1"/>
  <c r="N14" i="30"/>
  <c r="N14" i="31" s="1"/>
  <c r="O14" i="30"/>
  <c r="O14" i="31" s="1"/>
  <c r="P14" i="30"/>
  <c r="P14" i="31" s="1"/>
  <c r="Q14" i="30"/>
  <c r="Q14" i="31" s="1"/>
  <c r="R14" i="30"/>
  <c r="R14" i="31" s="1"/>
  <c r="S14" i="30"/>
  <c r="S14" i="31" s="1"/>
  <c r="T14" i="30"/>
  <c r="T14" i="31" s="1"/>
  <c r="U14" i="30"/>
  <c r="U14" i="31" s="1"/>
  <c r="V14" i="30"/>
  <c r="V14" i="31" s="1"/>
  <c r="W14" i="30"/>
  <c r="W14" i="31" s="1"/>
  <c r="X14" i="30"/>
  <c r="X14" i="31" s="1"/>
  <c r="Y14" i="30"/>
  <c r="Y14" i="31" s="1"/>
  <c r="Z14" i="30"/>
  <c r="Z14" i="31" s="1"/>
  <c r="AA14" i="30"/>
  <c r="AA14" i="31" s="1"/>
  <c r="AB14" i="30"/>
  <c r="AB14" i="31" s="1"/>
  <c r="AC14" i="30"/>
  <c r="AC14" i="31" s="1"/>
  <c r="AD14" i="30"/>
  <c r="AD14" i="31" s="1"/>
  <c r="AE14" i="30"/>
  <c r="AE14" i="31" s="1"/>
  <c r="AF14" i="30"/>
  <c r="AF14" i="31" s="1"/>
  <c r="AG14" i="30"/>
  <c r="AG14" i="31" s="1"/>
  <c r="AH14" i="30"/>
  <c r="AH14" i="31" s="1"/>
  <c r="AI14" i="30"/>
  <c r="AI14" i="31" s="1"/>
  <c r="AJ14" i="30"/>
  <c r="AJ14" i="31" s="1"/>
  <c r="AK14" i="30"/>
  <c r="AK14" i="31" s="1"/>
  <c r="AL14" i="30"/>
  <c r="AL14" i="31" s="1"/>
  <c r="AM14" i="30"/>
  <c r="AM14" i="31" s="1"/>
  <c r="AN14" i="30"/>
  <c r="AN14" i="31" s="1"/>
  <c r="AO14" i="30"/>
  <c r="AO14" i="31" s="1"/>
  <c r="D15" i="30"/>
  <c r="D15" i="31" s="1"/>
  <c r="E15" i="30"/>
  <c r="E15" i="31" s="1"/>
  <c r="F15" i="30"/>
  <c r="F15" i="31" s="1"/>
  <c r="G15" i="30"/>
  <c r="G15" i="31" s="1"/>
  <c r="H15" i="30"/>
  <c r="H15" i="31" s="1"/>
  <c r="I15" i="30"/>
  <c r="I15" i="31" s="1"/>
  <c r="J15" i="30"/>
  <c r="J15" i="31" s="1"/>
  <c r="K15" i="30"/>
  <c r="K15" i="31" s="1"/>
  <c r="L15" i="30"/>
  <c r="L15" i="31" s="1"/>
  <c r="M15" i="30"/>
  <c r="M15" i="31" s="1"/>
  <c r="N15" i="30"/>
  <c r="N15" i="31" s="1"/>
  <c r="O15" i="30"/>
  <c r="O15" i="31" s="1"/>
  <c r="P15" i="30"/>
  <c r="P15" i="31" s="1"/>
  <c r="Q15" i="30"/>
  <c r="Q15" i="31" s="1"/>
  <c r="R15" i="30"/>
  <c r="R15" i="31" s="1"/>
  <c r="S15" i="30"/>
  <c r="S15" i="31" s="1"/>
  <c r="T15" i="30"/>
  <c r="T15" i="31" s="1"/>
  <c r="U15" i="30"/>
  <c r="U15" i="31" s="1"/>
  <c r="V15" i="30"/>
  <c r="V15" i="31" s="1"/>
  <c r="W15" i="30"/>
  <c r="W15" i="31" s="1"/>
  <c r="X15" i="30"/>
  <c r="X15" i="31" s="1"/>
  <c r="Y15" i="30"/>
  <c r="Y15" i="31" s="1"/>
  <c r="Z15" i="30"/>
  <c r="Z15" i="31" s="1"/>
  <c r="AA15" i="30"/>
  <c r="AA15" i="31" s="1"/>
  <c r="AB15" i="30"/>
  <c r="AB15" i="31" s="1"/>
  <c r="AC15" i="30"/>
  <c r="AC15" i="31" s="1"/>
  <c r="AD15" i="30"/>
  <c r="AD15" i="31" s="1"/>
  <c r="AE15" i="30"/>
  <c r="AE15" i="31" s="1"/>
  <c r="AF15" i="30"/>
  <c r="AF15" i="31" s="1"/>
  <c r="AG15" i="30"/>
  <c r="AG15" i="31" s="1"/>
  <c r="AH15" i="30"/>
  <c r="AH15" i="31" s="1"/>
  <c r="AI15" i="30"/>
  <c r="AI15" i="31" s="1"/>
  <c r="AJ15" i="30"/>
  <c r="AJ15" i="31" s="1"/>
  <c r="AK15" i="30"/>
  <c r="AK15" i="31" s="1"/>
  <c r="AL15" i="30"/>
  <c r="AL15" i="31" s="1"/>
  <c r="AM15" i="30"/>
  <c r="AM15" i="31" s="1"/>
  <c r="AN15" i="30"/>
  <c r="AN15" i="31" s="1"/>
  <c r="AO15" i="30"/>
  <c r="AO15" i="31" s="1"/>
  <c r="D16" i="30"/>
  <c r="D16" i="31" s="1"/>
  <c r="E16" i="30"/>
  <c r="E16" i="31" s="1"/>
  <c r="F16" i="30"/>
  <c r="F16" i="31" s="1"/>
  <c r="G16" i="30"/>
  <c r="G16" i="31" s="1"/>
  <c r="H16" i="30"/>
  <c r="H16" i="31" s="1"/>
  <c r="I16" i="30"/>
  <c r="I16" i="31" s="1"/>
  <c r="J16" i="30"/>
  <c r="J16" i="31" s="1"/>
  <c r="K16" i="30"/>
  <c r="K16" i="31" s="1"/>
  <c r="L16" i="30"/>
  <c r="L16" i="31" s="1"/>
  <c r="M16" i="30"/>
  <c r="M16" i="31" s="1"/>
  <c r="N16" i="30"/>
  <c r="N16" i="31" s="1"/>
  <c r="O16" i="30"/>
  <c r="O16" i="31" s="1"/>
  <c r="P16" i="30"/>
  <c r="P16" i="31" s="1"/>
  <c r="Q16" i="30"/>
  <c r="Q16" i="31" s="1"/>
  <c r="R16" i="30"/>
  <c r="R16" i="31" s="1"/>
  <c r="S16" i="30"/>
  <c r="S16" i="31" s="1"/>
  <c r="T16" i="30"/>
  <c r="T16" i="31" s="1"/>
  <c r="U16" i="30"/>
  <c r="U16" i="31" s="1"/>
  <c r="V16" i="30"/>
  <c r="V16" i="31" s="1"/>
  <c r="W16" i="30"/>
  <c r="W16" i="31" s="1"/>
  <c r="X16" i="30"/>
  <c r="X16" i="31" s="1"/>
  <c r="Y16" i="30"/>
  <c r="Y16" i="31" s="1"/>
  <c r="Z16" i="30"/>
  <c r="Z16" i="31" s="1"/>
  <c r="AA16" i="30"/>
  <c r="AA16" i="31" s="1"/>
  <c r="AB16" i="30"/>
  <c r="AB16" i="31" s="1"/>
  <c r="AC16" i="30"/>
  <c r="AC16" i="31" s="1"/>
  <c r="AD16" i="30"/>
  <c r="AD16" i="31" s="1"/>
  <c r="AE16" i="30"/>
  <c r="AE16" i="31" s="1"/>
  <c r="AF16" i="30"/>
  <c r="AF16" i="31" s="1"/>
  <c r="AG16" i="30"/>
  <c r="AG16" i="31" s="1"/>
  <c r="AH16" i="30"/>
  <c r="AH16" i="31" s="1"/>
  <c r="AI16" i="30"/>
  <c r="AI16" i="31" s="1"/>
  <c r="AJ16" i="30"/>
  <c r="AJ16" i="31" s="1"/>
  <c r="AK16" i="30"/>
  <c r="AK16" i="31" s="1"/>
  <c r="AL16" i="30"/>
  <c r="AL16" i="31" s="1"/>
  <c r="AM16" i="30"/>
  <c r="AM16" i="31" s="1"/>
  <c r="AN16" i="30"/>
  <c r="AN16" i="31" s="1"/>
  <c r="AO16" i="30"/>
  <c r="AO16" i="31" s="1"/>
  <c r="D17" i="30"/>
  <c r="D17" i="31" s="1"/>
  <c r="E17" i="30"/>
  <c r="E17" i="31" s="1"/>
  <c r="F17" i="30"/>
  <c r="F17" i="31" s="1"/>
  <c r="G17" i="30"/>
  <c r="G17" i="31" s="1"/>
  <c r="H17" i="30"/>
  <c r="H17" i="31" s="1"/>
  <c r="I17" i="30"/>
  <c r="I17" i="31" s="1"/>
  <c r="J17" i="30"/>
  <c r="J17" i="31" s="1"/>
  <c r="K17" i="30"/>
  <c r="K17" i="31" s="1"/>
  <c r="L17" i="30"/>
  <c r="L17" i="31" s="1"/>
  <c r="M17" i="30"/>
  <c r="M17" i="31" s="1"/>
  <c r="N17" i="30"/>
  <c r="N17" i="31" s="1"/>
  <c r="O17" i="30"/>
  <c r="O17" i="31" s="1"/>
  <c r="P17" i="30"/>
  <c r="P17" i="31" s="1"/>
  <c r="Q17" i="30"/>
  <c r="Q17" i="31" s="1"/>
  <c r="R17" i="30"/>
  <c r="R17" i="31" s="1"/>
  <c r="S17" i="30"/>
  <c r="S17" i="31" s="1"/>
  <c r="T17" i="30"/>
  <c r="T17" i="31" s="1"/>
  <c r="U17" i="30"/>
  <c r="U17" i="31" s="1"/>
  <c r="V17" i="30"/>
  <c r="V17" i="31" s="1"/>
  <c r="W17" i="30"/>
  <c r="W17" i="31" s="1"/>
  <c r="X17" i="30"/>
  <c r="X17" i="31" s="1"/>
  <c r="Y17" i="30"/>
  <c r="Y17" i="31" s="1"/>
  <c r="Z17" i="30"/>
  <c r="Z17" i="31" s="1"/>
  <c r="AA17" i="30"/>
  <c r="AA17" i="31" s="1"/>
  <c r="AB17" i="30"/>
  <c r="AB17" i="31" s="1"/>
  <c r="AC17" i="30"/>
  <c r="AC17" i="31" s="1"/>
  <c r="AD17" i="30"/>
  <c r="AD17" i="31" s="1"/>
  <c r="AE17" i="30"/>
  <c r="AE17" i="31" s="1"/>
  <c r="AF17" i="30"/>
  <c r="AF17" i="31" s="1"/>
  <c r="AG17" i="30"/>
  <c r="AG17" i="31" s="1"/>
  <c r="AH17" i="30"/>
  <c r="AH17" i="31" s="1"/>
  <c r="AI17" i="30"/>
  <c r="AI17" i="31" s="1"/>
  <c r="AJ17" i="30"/>
  <c r="AJ17" i="31" s="1"/>
  <c r="AK17" i="30"/>
  <c r="AK17" i="31" s="1"/>
  <c r="AL17" i="30"/>
  <c r="AL17" i="31" s="1"/>
  <c r="AM17" i="30"/>
  <c r="AM17" i="31" s="1"/>
  <c r="AN17" i="30"/>
  <c r="AN17" i="31" s="1"/>
  <c r="AO17" i="30"/>
  <c r="AO17" i="31" s="1"/>
  <c r="D18" i="30"/>
  <c r="D18" i="31" s="1"/>
  <c r="E18" i="30"/>
  <c r="E18" i="31" s="1"/>
  <c r="F18" i="30"/>
  <c r="F18" i="31" s="1"/>
  <c r="G18" i="30"/>
  <c r="G18" i="31" s="1"/>
  <c r="H18" i="30"/>
  <c r="H18" i="31" s="1"/>
  <c r="I18" i="30"/>
  <c r="I18" i="31" s="1"/>
  <c r="J18" i="30"/>
  <c r="J18" i="31" s="1"/>
  <c r="K18" i="30"/>
  <c r="K18" i="31" s="1"/>
  <c r="L18" i="30"/>
  <c r="L18" i="31" s="1"/>
  <c r="M18" i="30"/>
  <c r="M18" i="31" s="1"/>
  <c r="N18" i="30"/>
  <c r="N18" i="31" s="1"/>
  <c r="O18" i="30"/>
  <c r="O18" i="31" s="1"/>
  <c r="P18" i="30"/>
  <c r="P18" i="31" s="1"/>
  <c r="Q18" i="30"/>
  <c r="Q18" i="31" s="1"/>
  <c r="R18" i="30"/>
  <c r="R18" i="31" s="1"/>
  <c r="S18" i="30"/>
  <c r="S18" i="31" s="1"/>
  <c r="T18" i="30"/>
  <c r="T18" i="31" s="1"/>
  <c r="U18" i="30"/>
  <c r="U18" i="31" s="1"/>
  <c r="V18" i="30"/>
  <c r="V18" i="31" s="1"/>
  <c r="W18" i="30"/>
  <c r="W18" i="31" s="1"/>
  <c r="X18" i="30"/>
  <c r="X18" i="31" s="1"/>
  <c r="Y18" i="30"/>
  <c r="Y18" i="31" s="1"/>
  <c r="Z18" i="30"/>
  <c r="Z18" i="31" s="1"/>
  <c r="AA18" i="30"/>
  <c r="AA18" i="31" s="1"/>
  <c r="AB18" i="30"/>
  <c r="AB18" i="31" s="1"/>
  <c r="AC18" i="30"/>
  <c r="AC18" i="31" s="1"/>
  <c r="AD18" i="30"/>
  <c r="AD18" i="31" s="1"/>
  <c r="AE18" i="30"/>
  <c r="AE18" i="31" s="1"/>
  <c r="AF18" i="30"/>
  <c r="AF18" i="31" s="1"/>
  <c r="AG18" i="30"/>
  <c r="AG18" i="31" s="1"/>
  <c r="AH18" i="30"/>
  <c r="AH18" i="31" s="1"/>
  <c r="AI18" i="30"/>
  <c r="AI18" i="31" s="1"/>
  <c r="AJ18" i="30"/>
  <c r="AJ18" i="31" s="1"/>
  <c r="AK18" i="30"/>
  <c r="AK18" i="31" s="1"/>
  <c r="AL18" i="30"/>
  <c r="AL18" i="31" s="1"/>
  <c r="AM18" i="30"/>
  <c r="AM18" i="31" s="1"/>
  <c r="AN18" i="30"/>
  <c r="AN18" i="31" s="1"/>
  <c r="AO18" i="30"/>
  <c r="AO18" i="31" s="1"/>
  <c r="D19" i="30"/>
  <c r="D19" i="31" s="1"/>
  <c r="E19" i="30"/>
  <c r="E19" i="31" s="1"/>
  <c r="F19" i="30"/>
  <c r="F19" i="31" s="1"/>
  <c r="G19" i="30"/>
  <c r="G19" i="31" s="1"/>
  <c r="H19" i="30"/>
  <c r="H19" i="31" s="1"/>
  <c r="I19" i="30"/>
  <c r="I19" i="31" s="1"/>
  <c r="J19" i="30"/>
  <c r="J19" i="31" s="1"/>
  <c r="K19" i="30"/>
  <c r="K19" i="31" s="1"/>
  <c r="L19" i="30"/>
  <c r="L19" i="31" s="1"/>
  <c r="M19" i="30"/>
  <c r="M19" i="31" s="1"/>
  <c r="N19" i="30"/>
  <c r="N19" i="31" s="1"/>
  <c r="O19" i="30"/>
  <c r="O19" i="31" s="1"/>
  <c r="P19" i="30"/>
  <c r="P19" i="31" s="1"/>
  <c r="Q19" i="30"/>
  <c r="Q19" i="31" s="1"/>
  <c r="R19" i="30"/>
  <c r="R19" i="31" s="1"/>
  <c r="S19" i="30"/>
  <c r="S19" i="31" s="1"/>
  <c r="T19" i="30"/>
  <c r="T19" i="31" s="1"/>
  <c r="U19" i="30"/>
  <c r="U19" i="31" s="1"/>
  <c r="V19" i="30"/>
  <c r="V19" i="31" s="1"/>
  <c r="W19" i="30"/>
  <c r="W19" i="31" s="1"/>
  <c r="X19" i="30"/>
  <c r="X19" i="31" s="1"/>
  <c r="Y19" i="30"/>
  <c r="Y19" i="31" s="1"/>
  <c r="Z19" i="30"/>
  <c r="Z19" i="31" s="1"/>
  <c r="AA19" i="30"/>
  <c r="AA19" i="31" s="1"/>
  <c r="AB19" i="30"/>
  <c r="AB19" i="31" s="1"/>
  <c r="AC19" i="30"/>
  <c r="AC19" i="31" s="1"/>
  <c r="AD19" i="30"/>
  <c r="AD19" i="31" s="1"/>
  <c r="AE19" i="30"/>
  <c r="AE19" i="31" s="1"/>
  <c r="AF19" i="30"/>
  <c r="AF19" i="31" s="1"/>
  <c r="AG19" i="30"/>
  <c r="AG19" i="31" s="1"/>
  <c r="AH19" i="30"/>
  <c r="AH19" i="31" s="1"/>
  <c r="AI19" i="30"/>
  <c r="AI19" i="31" s="1"/>
  <c r="AJ19" i="30"/>
  <c r="AJ19" i="31" s="1"/>
  <c r="AK19" i="30"/>
  <c r="AK19" i="31" s="1"/>
  <c r="AL19" i="30"/>
  <c r="AL19" i="31" s="1"/>
  <c r="AM19" i="30"/>
  <c r="AM19" i="31" s="1"/>
  <c r="AN19" i="30"/>
  <c r="AN19" i="31" s="1"/>
  <c r="AO19" i="30"/>
  <c r="AO19" i="31" s="1"/>
  <c r="D20" i="30"/>
  <c r="D20" i="31" s="1"/>
  <c r="E20" i="30"/>
  <c r="E20" i="31" s="1"/>
  <c r="F20" i="30"/>
  <c r="F20" i="31" s="1"/>
  <c r="G20" i="30"/>
  <c r="G20" i="31" s="1"/>
  <c r="H20" i="30"/>
  <c r="H20" i="31" s="1"/>
  <c r="I20" i="30"/>
  <c r="I20" i="31" s="1"/>
  <c r="J20" i="30"/>
  <c r="J20" i="31" s="1"/>
  <c r="K20" i="30"/>
  <c r="K20" i="31" s="1"/>
  <c r="L20" i="30"/>
  <c r="L20" i="31" s="1"/>
  <c r="M20" i="30"/>
  <c r="M20" i="31" s="1"/>
  <c r="N20" i="30"/>
  <c r="N20" i="31" s="1"/>
  <c r="O20" i="30"/>
  <c r="O20" i="31" s="1"/>
  <c r="P20" i="30"/>
  <c r="P20" i="31" s="1"/>
  <c r="Q20" i="30"/>
  <c r="Q20" i="31" s="1"/>
  <c r="R20" i="30"/>
  <c r="R20" i="31" s="1"/>
  <c r="S20" i="30"/>
  <c r="S20" i="31" s="1"/>
  <c r="T20" i="30"/>
  <c r="T20" i="31" s="1"/>
  <c r="U20" i="30"/>
  <c r="U20" i="31" s="1"/>
  <c r="V20" i="30"/>
  <c r="V20" i="31" s="1"/>
  <c r="W20" i="30"/>
  <c r="W20" i="31" s="1"/>
  <c r="X20" i="30"/>
  <c r="X20" i="31" s="1"/>
  <c r="Y20" i="30"/>
  <c r="Y20" i="31" s="1"/>
  <c r="Z20" i="30"/>
  <c r="Z20" i="31" s="1"/>
  <c r="AA20" i="30"/>
  <c r="AA20" i="31" s="1"/>
  <c r="AB20" i="30"/>
  <c r="AB20" i="31" s="1"/>
  <c r="AC20" i="30"/>
  <c r="AC20" i="31" s="1"/>
  <c r="AD20" i="30"/>
  <c r="AD20" i="31" s="1"/>
  <c r="AE20" i="30"/>
  <c r="AE20" i="31" s="1"/>
  <c r="AF20" i="30"/>
  <c r="AF20" i="31" s="1"/>
  <c r="AG20" i="30"/>
  <c r="AG20" i="31" s="1"/>
  <c r="AH20" i="30"/>
  <c r="AH20" i="31" s="1"/>
  <c r="AI20" i="30"/>
  <c r="AI20" i="31" s="1"/>
  <c r="AJ20" i="30"/>
  <c r="AJ20" i="31" s="1"/>
  <c r="AK20" i="30"/>
  <c r="AK20" i="31" s="1"/>
  <c r="AL20" i="30"/>
  <c r="AL20" i="31" s="1"/>
  <c r="AM20" i="30"/>
  <c r="AM20" i="31" s="1"/>
  <c r="AN20" i="30"/>
  <c r="AN20" i="31" s="1"/>
  <c r="AO20" i="30"/>
  <c r="AO20" i="31" s="1"/>
  <c r="D21" i="30"/>
  <c r="D21" i="31" s="1"/>
  <c r="E21" i="30"/>
  <c r="E21" i="31" s="1"/>
  <c r="F21" i="30"/>
  <c r="F21" i="31" s="1"/>
  <c r="G21" i="30"/>
  <c r="G21" i="31" s="1"/>
  <c r="H21" i="30"/>
  <c r="H21" i="31" s="1"/>
  <c r="I21" i="30"/>
  <c r="I21" i="31" s="1"/>
  <c r="J21" i="30"/>
  <c r="J21" i="31" s="1"/>
  <c r="K21" i="30"/>
  <c r="K21" i="31" s="1"/>
  <c r="L21" i="30"/>
  <c r="L21" i="31" s="1"/>
  <c r="M21" i="30"/>
  <c r="M21" i="31" s="1"/>
  <c r="N21" i="30"/>
  <c r="N21" i="31" s="1"/>
  <c r="O21" i="30"/>
  <c r="O21" i="31" s="1"/>
  <c r="P21" i="30"/>
  <c r="P21" i="31" s="1"/>
  <c r="Q21" i="30"/>
  <c r="Q21" i="31" s="1"/>
  <c r="R21" i="30"/>
  <c r="R21" i="31" s="1"/>
  <c r="S21" i="30"/>
  <c r="S21" i="31" s="1"/>
  <c r="T21" i="30"/>
  <c r="T21" i="31" s="1"/>
  <c r="U21" i="30"/>
  <c r="U21" i="31" s="1"/>
  <c r="V21" i="30"/>
  <c r="V21" i="31" s="1"/>
  <c r="W21" i="30"/>
  <c r="W21" i="31" s="1"/>
  <c r="X21" i="30"/>
  <c r="X21" i="31" s="1"/>
  <c r="Y21" i="30"/>
  <c r="Y21" i="31" s="1"/>
  <c r="Z21" i="30"/>
  <c r="Z21" i="31" s="1"/>
  <c r="AA21" i="30"/>
  <c r="AA21" i="31" s="1"/>
  <c r="AB21" i="30"/>
  <c r="AB21" i="31" s="1"/>
  <c r="AC21" i="30"/>
  <c r="AC21" i="31" s="1"/>
  <c r="AD21" i="30"/>
  <c r="AD21" i="31" s="1"/>
  <c r="AE21" i="30"/>
  <c r="AE21" i="31" s="1"/>
  <c r="AF21" i="30"/>
  <c r="AF21" i="31" s="1"/>
  <c r="AG21" i="30"/>
  <c r="AG21" i="31" s="1"/>
  <c r="AH21" i="30"/>
  <c r="AH21" i="31" s="1"/>
  <c r="AI21" i="30"/>
  <c r="AI21" i="31" s="1"/>
  <c r="AJ21" i="30"/>
  <c r="AJ21" i="31" s="1"/>
  <c r="AK21" i="30"/>
  <c r="AK21" i="31" s="1"/>
  <c r="AL21" i="30"/>
  <c r="AL21" i="31" s="1"/>
  <c r="AM21" i="30"/>
  <c r="AM21" i="31" s="1"/>
  <c r="AN21" i="30"/>
  <c r="AN21" i="31" s="1"/>
  <c r="AO21" i="30"/>
  <c r="AO21" i="31" s="1"/>
  <c r="D22" i="30"/>
  <c r="D22" i="31" s="1"/>
  <c r="E22" i="30"/>
  <c r="E22" i="31" s="1"/>
  <c r="F22" i="30"/>
  <c r="F22" i="31" s="1"/>
  <c r="G22" i="30"/>
  <c r="G22" i="31" s="1"/>
  <c r="H22" i="30"/>
  <c r="H22" i="31" s="1"/>
  <c r="I22" i="30"/>
  <c r="I22" i="31" s="1"/>
  <c r="J22" i="30"/>
  <c r="J22" i="31" s="1"/>
  <c r="K22" i="30"/>
  <c r="K22" i="31" s="1"/>
  <c r="L22" i="30"/>
  <c r="L22" i="31" s="1"/>
  <c r="M22" i="30"/>
  <c r="M22" i="31" s="1"/>
  <c r="N22" i="30"/>
  <c r="N22" i="31" s="1"/>
  <c r="O22" i="30"/>
  <c r="O22" i="31" s="1"/>
  <c r="P22" i="30"/>
  <c r="P22" i="31" s="1"/>
  <c r="Q22" i="30"/>
  <c r="Q22" i="31" s="1"/>
  <c r="R22" i="30"/>
  <c r="R22" i="31" s="1"/>
  <c r="S22" i="30"/>
  <c r="S22" i="31" s="1"/>
  <c r="T22" i="30"/>
  <c r="T22" i="31" s="1"/>
  <c r="U22" i="30"/>
  <c r="U22" i="31" s="1"/>
  <c r="V22" i="30"/>
  <c r="V22" i="31" s="1"/>
  <c r="W22" i="30"/>
  <c r="W22" i="31" s="1"/>
  <c r="X22" i="30"/>
  <c r="X22" i="31" s="1"/>
  <c r="Y22" i="30"/>
  <c r="Y22" i="31" s="1"/>
  <c r="Z22" i="30"/>
  <c r="Z22" i="31" s="1"/>
  <c r="AA22" i="30"/>
  <c r="AA22" i="31" s="1"/>
  <c r="AB22" i="30"/>
  <c r="AB22" i="31" s="1"/>
  <c r="AC22" i="30"/>
  <c r="AC22" i="31" s="1"/>
  <c r="AD22" i="30"/>
  <c r="AD22" i="31" s="1"/>
  <c r="AE22" i="30"/>
  <c r="AE22" i="31" s="1"/>
  <c r="AF22" i="30"/>
  <c r="AF22" i="31" s="1"/>
  <c r="AG22" i="30"/>
  <c r="AG22" i="31" s="1"/>
  <c r="AH22" i="30"/>
  <c r="AH22" i="31" s="1"/>
  <c r="AI22" i="30"/>
  <c r="AI22" i="31" s="1"/>
  <c r="AJ22" i="30"/>
  <c r="AJ22" i="31" s="1"/>
  <c r="AK22" i="30"/>
  <c r="AK22" i="31" s="1"/>
  <c r="AL22" i="30"/>
  <c r="AL22" i="31" s="1"/>
  <c r="AM22" i="30"/>
  <c r="AM22" i="31" s="1"/>
  <c r="AN22" i="30"/>
  <c r="AN22" i="31" s="1"/>
  <c r="AO22" i="30"/>
  <c r="AO22" i="31" s="1"/>
  <c r="D23" i="30"/>
  <c r="D23" i="31" s="1"/>
  <c r="E23" i="30"/>
  <c r="E23" i="31" s="1"/>
  <c r="F23" i="30"/>
  <c r="F23" i="31" s="1"/>
  <c r="G23" i="30"/>
  <c r="G23" i="31" s="1"/>
  <c r="H23" i="30"/>
  <c r="H23" i="31" s="1"/>
  <c r="I23" i="30"/>
  <c r="I23" i="31" s="1"/>
  <c r="J23" i="30"/>
  <c r="J23" i="31" s="1"/>
  <c r="K23" i="30"/>
  <c r="K23" i="31" s="1"/>
  <c r="L23" i="30"/>
  <c r="L23" i="31" s="1"/>
  <c r="M23" i="30"/>
  <c r="M23" i="31" s="1"/>
  <c r="N23" i="30"/>
  <c r="N23" i="31" s="1"/>
  <c r="O23" i="30"/>
  <c r="O23" i="31" s="1"/>
  <c r="P23" i="30"/>
  <c r="P23" i="31" s="1"/>
  <c r="Q23" i="30"/>
  <c r="Q23" i="31" s="1"/>
  <c r="R23" i="30"/>
  <c r="R23" i="31" s="1"/>
  <c r="S23" i="30"/>
  <c r="S23" i="31" s="1"/>
  <c r="T23" i="30"/>
  <c r="T23" i="31" s="1"/>
  <c r="U23" i="30"/>
  <c r="U23" i="31" s="1"/>
  <c r="V23" i="30"/>
  <c r="V23" i="31" s="1"/>
  <c r="W23" i="30"/>
  <c r="W23" i="31" s="1"/>
  <c r="X23" i="30"/>
  <c r="X23" i="31" s="1"/>
  <c r="Y23" i="30"/>
  <c r="Y23" i="31" s="1"/>
  <c r="Z23" i="30"/>
  <c r="Z23" i="31" s="1"/>
  <c r="AA23" i="30"/>
  <c r="AA23" i="31" s="1"/>
  <c r="AB23" i="30"/>
  <c r="AB23" i="31" s="1"/>
  <c r="AC23" i="30"/>
  <c r="AC23" i="31" s="1"/>
  <c r="AD23" i="30"/>
  <c r="AD23" i="31" s="1"/>
  <c r="AE23" i="30"/>
  <c r="AE23" i="31" s="1"/>
  <c r="AF23" i="30"/>
  <c r="AF23" i="31" s="1"/>
  <c r="AG23" i="30"/>
  <c r="AG23" i="31" s="1"/>
  <c r="AH23" i="30"/>
  <c r="AH23" i="31" s="1"/>
  <c r="AI23" i="30"/>
  <c r="AI23" i="31" s="1"/>
  <c r="AJ23" i="30"/>
  <c r="AJ23" i="31" s="1"/>
  <c r="AK23" i="30"/>
  <c r="AK23" i="31" s="1"/>
  <c r="AL23" i="30"/>
  <c r="AL23" i="31" s="1"/>
  <c r="AM23" i="30"/>
  <c r="AM23" i="31" s="1"/>
  <c r="AN23" i="30"/>
  <c r="AN23" i="31" s="1"/>
  <c r="AO23" i="30"/>
  <c r="AO23" i="31" s="1"/>
  <c r="D24" i="30"/>
  <c r="D24" i="31" s="1"/>
  <c r="E24" i="30"/>
  <c r="E24" i="31" s="1"/>
  <c r="F24" i="30"/>
  <c r="F24" i="31" s="1"/>
  <c r="G24" i="30"/>
  <c r="G24" i="31" s="1"/>
  <c r="H24" i="30"/>
  <c r="H24" i="31" s="1"/>
  <c r="I24" i="30"/>
  <c r="I24" i="31" s="1"/>
  <c r="J24" i="30"/>
  <c r="J24" i="31" s="1"/>
  <c r="K24" i="30"/>
  <c r="K24" i="31" s="1"/>
  <c r="L24" i="30"/>
  <c r="L24" i="31" s="1"/>
  <c r="M24" i="30"/>
  <c r="M24" i="31" s="1"/>
  <c r="N24" i="30"/>
  <c r="N24" i="31" s="1"/>
  <c r="O24" i="30"/>
  <c r="O24" i="31" s="1"/>
  <c r="P24" i="30"/>
  <c r="P24" i="31" s="1"/>
  <c r="Q24" i="30"/>
  <c r="Q24" i="31" s="1"/>
  <c r="R24" i="30"/>
  <c r="R24" i="31" s="1"/>
  <c r="S24" i="30"/>
  <c r="S24" i="31" s="1"/>
  <c r="T24" i="30"/>
  <c r="T24" i="31" s="1"/>
  <c r="U24" i="30"/>
  <c r="U24" i="31" s="1"/>
  <c r="V24" i="30"/>
  <c r="V24" i="31" s="1"/>
  <c r="W24" i="30"/>
  <c r="W24" i="31" s="1"/>
  <c r="X24" i="30"/>
  <c r="X24" i="31" s="1"/>
  <c r="Y24" i="30"/>
  <c r="Y24" i="31" s="1"/>
  <c r="Z24" i="30"/>
  <c r="Z24" i="31" s="1"/>
  <c r="AA24" i="30"/>
  <c r="AA24" i="31" s="1"/>
  <c r="AB24" i="30"/>
  <c r="AB24" i="31" s="1"/>
  <c r="AC24" i="30"/>
  <c r="AC24" i="31" s="1"/>
  <c r="AD24" i="30"/>
  <c r="AD24" i="31" s="1"/>
  <c r="AE24" i="30"/>
  <c r="AE24" i="31" s="1"/>
  <c r="AF24" i="30"/>
  <c r="AF24" i="31" s="1"/>
  <c r="AG24" i="30"/>
  <c r="AG24" i="31" s="1"/>
  <c r="AH24" i="30"/>
  <c r="AH24" i="31" s="1"/>
  <c r="AI24" i="30"/>
  <c r="AI24" i="31" s="1"/>
  <c r="AJ24" i="30"/>
  <c r="AJ24" i="31" s="1"/>
  <c r="AK24" i="30"/>
  <c r="AK24" i="31" s="1"/>
  <c r="AL24" i="30"/>
  <c r="AL24" i="31" s="1"/>
  <c r="AM24" i="30"/>
  <c r="AM24" i="31" s="1"/>
  <c r="AN24" i="30"/>
  <c r="AN24" i="31" s="1"/>
  <c r="AO24" i="30"/>
  <c r="AO24" i="31" s="1"/>
  <c r="D25" i="30"/>
  <c r="D25" i="31" s="1"/>
  <c r="E25" i="30"/>
  <c r="E25" i="31" s="1"/>
  <c r="F25" i="30"/>
  <c r="F25" i="31" s="1"/>
  <c r="G25" i="30"/>
  <c r="G25" i="31" s="1"/>
  <c r="H25" i="30"/>
  <c r="H25" i="31" s="1"/>
  <c r="I25" i="30"/>
  <c r="I25" i="31" s="1"/>
  <c r="J25" i="30"/>
  <c r="J25" i="31" s="1"/>
  <c r="K25" i="30"/>
  <c r="K25" i="31" s="1"/>
  <c r="L25" i="30"/>
  <c r="L25" i="31" s="1"/>
  <c r="M25" i="30"/>
  <c r="M25" i="31" s="1"/>
  <c r="N25" i="30"/>
  <c r="N25" i="31" s="1"/>
  <c r="O25" i="30"/>
  <c r="O25" i="31" s="1"/>
  <c r="P25" i="30"/>
  <c r="P25" i="31" s="1"/>
  <c r="Q25" i="30"/>
  <c r="Q25" i="31" s="1"/>
  <c r="R25" i="30"/>
  <c r="R25" i="31" s="1"/>
  <c r="S25" i="30"/>
  <c r="S25" i="31" s="1"/>
  <c r="T25" i="30"/>
  <c r="T25" i="31" s="1"/>
  <c r="U25" i="30"/>
  <c r="U25" i="31" s="1"/>
  <c r="V25" i="30"/>
  <c r="V25" i="31" s="1"/>
  <c r="W25" i="30"/>
  <c r="W25" i="31" s="1"/>
  <c r="X25" i="30"/>
  <c r="X25" i="31" s="1"/>
  <c r="Y25" i="30"/>
  <c r="Y25" i="31" s="1"/>
  <c r="Z25" i="30"/>
  <c r="Z25" i="31" s="1"/>
  <c r="AA25" i="30"/>
  <c r="AA25" i="31" s="1"/>
  <c r="AB25" i="30"/>
  <c r="AB25" i="31" s="1"/>
  <c r="AC25" i="30"/>
  <c r="AC25" i="31" s="1"/>
  <c r="AD25" i="30"/>
  <c r="AD25" i="31" s="1"/>
  <c r="AE25" i="30"/>
  <c r="AE25" i="31" s="1"/>
  <c r="AF25" i="30"/>
  <c r="AF25" i="31" s="1"/>
  <c r="AG25" i="30"/>
  <c r="AG25" i="31" s="1"/>
  <c r="AH25" i="30"/>
  <c r="AH25" i="31" s="1"/>
  <c r="AI25" i="30"/>
  <c r="AI25" i="31" s="1"/>
  <c r="AJ25" i="30"/>
  <c r="AJ25" i="31" s="1"/>
  <c r="AK25" i="30"/>
  <c r="AK25" i="31" s="1"/>
  <c r="AL25" i="30"/>
  <c r="AL25" i="31" s="1"/>
  <c r="AM25" i="30"/>
  <c r="AM25" i="31" s="1"/>
  <c r="AN25" i="30"/>
  <c r="AN25" i="31" s="1"/>
  <c r="AO25" i="30"/>
  <c r="AO25" i="31" s="1"/>
  <c r="D26" i="30"/>
  <c r="D26" i="31" s="1"/>
  <c r="E26" i="30"/>
  <c r="E26" i="31" s="1"/>
  <c r="F26" i="30"/>
  <c r="F26" i="31" s="1"/>
  <c r="G26" i="30"/>
  <c r="G26" i="31" s="1"/>
  <c r="H26" i="30"/>
  <c r="H26" i="31" s="1"/>
  <c r="I26" i="30"/>
  <c r="I26" i="31" s="1"/>
  <c r="J26" i="30"/>
  <c r="J26" i="31" s="1"/>
  <c r="K26" i="30"/>
  <c r="K26" i="31" s="1"/>
  <c r="L26" i="30"/>
  <c r="L26" i="31" s="1"/>
  <c r="M26" i="30"/>
  <c r="M26" i="31" s="1"/>
  <c r="N26" i="30"/>
  <c r="N26" i="31" s="1"/>
  <c r="O26" i="30"/>
  <c r="O26" i="31" s="1"/>
  <c r="P26" i="30"/>
  <c r="P26" i="31" s="1"/>
  <c r="Q26" i="30"/>
  <c r="Q26" i="31" s="1"/>
  <c r="R26" i="30"/>
  <c r="R26" i="31" s="1"/>
  <c r="S26" i="30"/>
  <c r="S26" i="31" s="1"/>
  <c r="T26" i="30"/>
  <c r="T26" i="31" s="1"/>
  <c r="U26" i="30"/>
  <c r="U26" i="31" s="1"/>
  <c r="V26" i="30"/>
  <c r="V26" i="31" s="1"/>
  <c r="W26" i="30"/>
  <c r="W26" i="31" s="1"/>
  <c r="X26" i="30"/>
  <c r="X26" i="31" s="1"/>
  <c r="Y26" i="30"/>
  <c r="Y26" i="31" s="1"/>
  <c r="Z26" i="30"/>
  <c r="Z26" i="31" s="1"/>
  <c r="AA26" i="30"/>
  <c r="AA26" i="31" s="1"/>
  <c r="AB26" i="30"/>
  <c r="AB26" i="31" s="1"/>
  <c r="AC26" i="30"/>
  <c r="AC26" i="31" s="1"/>
  <c r="AD26" i="30"/>
  <c r="AD26" i="31" s="1"/>
  <c r="AE26" i="30"/>
  <c r="AE26" i="31" s="1"/>
  <c r="AF26" i="30"/>
  <c r="AF26" i="31" s="1"/>
  <c r="AG26" i="30"/>
  <c r="AG26" i="31" s="1"/>
  <c r="AH26" i="30"/>
  <c r="AH26" i="31" s="1"/>
  <c r="AI26" i="30"/>
  <c r="AI26" i="31" s="1"/>
  <c r="AJ26" i="30"/>
  <c r="AJ26" i="31" s="1"/>
  <c r="AK26" i="30"/>
  <c r="AK26" i="31" s="1"/>
  <c r="AL26" i="30"/>
  <c r="AL26" i="31" s="1"/>
  <c r="AM26" i="30"/>
  <c r="AM26" i="31" s="1"/>
  <c r="AN26" i="30"/>
  <c r="AN26" i="31" s="1"/>
  <c r="AO26" i="30"/>
  <c r="AO26" i="31" s="1"/>
  <c r="D27" i="30"/>
  <c r="D27" i="31" s="1"/>
  <c r="E27" i="30"/>
  <c r="E27" i="31" s="1"/>
  <c r="F27" i="30"/>
  <c r="F27" i="31" s="1"/>
  <c r="G27" i="30"/>
  <c r="G27" i="31" s="1"/>
  <c r="H27" i="30"/>
  <c r="H27" i="31" s="1"/>
  <c r="I27" i="30"/>
  <c r="I27" i="31" s="1"/>
  <c r="J27" i="30"/>
  <c r="J27" i="31" s="1"/>
  <c r="K27" i="30"/>
  <c r="K27" i="31" s="1"/>
  <c r="L27" i="30"/>
  <c r="L27" i="31" s="1"/>
  <c r="M27" i="30"/>
  <c r="M27" i="31" s="1"/>
  <c r="N27" i="30"/>
  <c r="N27" i="31" s="1"/>
  <c r="O27" i="30"/>
  <c r="O27" i="31" s="1"/>
  <c r="P27" i="30"/>
  <c r="P27" i="31" s="1"/>
  <c r="Q27" i="30"/>
  <c r="Q27" i="31" s="1"/>
  <c r="R27" i="30"/>
  <c r="R27" i="31" s="1"/>
  <c r="S27" i="30"/>
  <c r="S27" i="31" s="1"/>
  <c r="T27" i="30"/>
  <c r="T27" i="31" s="1"/>
  <c r="U27" i="30"/>
  <c r="U27" i="31" s="1"/>
  <c r="V27" i="30"/>
  <c r="V27" i="31" s="1"/>
  <c r="W27" i="30"/>
  <c r="W27" i="31" s="1"/>
  <c r="X27" i="30"/>
  <c r="X27" i="31" s="1"/>
  <c r="Y27" i="30"/>
  <c r="Y27" i="31" s="1"/>
  <c r="Z27" i="30"/>
  <c r="Z27" i="31" s="1"/>
  <c r="AA27" i="30"/>
  <c r="AA27" i="31" s="1"/>
  <c r="AB27" i="30"/>
  <c r="AB27" i="31" s="1"/>
  <c r="AC27" i="30"/>
  <c r="AC27" i="31" s="1"/>
  <c r="AD27" i="30"/>
  <c r="AD27" i="31" s="1"/>
  <c r="AE27" i="30"/>
  <c r="AE27" i="31" s="1"/>
  <c r="AF27" i="30"/>
  <c r="AF27" i="31" s="1"/>
  <c r="AG27" i="30"/>
  <c r="AG27" i="31" s="1"/>
  <c r="AH27" i="30"/>
  <c r="AH27" i="31" s="1"/>
  <c r="AI27" i="30"/>
  <c r="AI27" i="31" s="1"/>
  <c r="AJ27" i="30"/>
  <c r="AJ27" i="31" s="1"/>
  <c r="AK27" i="30"/>
  <c r="AK27" i="31" s="1"/>
  <c r="AL27" i="30"/>
  <c r="AL27" i="31" s="1"/>
  <c r="AM27" i="30"/>
  <c r="AM27" i="31" s="1"/>
  <c r="AN27" i="30"/>
  <c r="AN27" i="31" s="1"/>
  <c r="AO27" i="30"/>
  <c r="AO27" i="31" s="1"/>
  <c r="D28" i="30"/>
  <c r="D28" i="31" s="1"/>
  <c r="E28" i="30"/>
  <c r="E28" i="31" s="1"/>
  <c r="F28" i="30"/>
  <c r="F28" i="31" s="1"/>
  <c r="G28" i="30"/>
  <c r="G28" i="31" s="1"/>
  <c r="H28" i="30"/>
  <c r="H28" i="31" s="1"/>
  <c r="I28" i="30"/>
  <c r="I28" i="31" s="1"/>
  <c r="J28" i="30"/>
  <c r="J28" i="31" s="1"/>
  <c r="K28" i="30"/>
  <c r="K28" i="31" s="1"/>
  <c r="L28" i="30"/>
  <c r="L28" i="31" s="1"/>
  <c r="M28" i="30"/>
  <c r="M28" i="31" s="1"/>
  <c r="N28" i="30"/>
  <c r="N28" i="31" s="1"/>
  <c r="O28" i="30"/>
  <c r="O28" i="31" s="1"/>
  <c r="P28" i="30"/>
  <c r="P28" i="31" s="1"/>
  <c r="Q28" i="30"/>
  <c r="Q28" i="31" s="1"/>
  <c r="R28" i="30"/>
  <c r="R28" i="31" s="1"/>
  <c r="S28" i="30"/>
  <c r="S28" i="31" s="1"/>
  <c r="T28" i="30"/>
  <c r="T28" i="31" s="1"/>
  <c r="U28" i="30"/>
  <c r="U28" i="31" s="1"/>
  <c r="V28" i="30"/>
  <c r="V28" i="31" s="1"/>
  <c r="W28" i="30"/>
  <c r="W28" i="31" s="1"/>
  <c r="X28" i="30"/>
  <c r="X28" i="31" s="1"/>
  <c r="Y28" i="30"/>
  <c r="Y28" i="31" s="1"/>
  <c r="Z28" i="30"/>
  <c r="Z28" i="31" s="1"/>
  <c r="AA28" i="30"/>
  <c r="AA28" i="31" s="1"/>
  <c r="AB28" i="30"/>
  <c r="AB28" i="31" s="1"/>
  <c r="AC28" i="30"/>
  <c r="AC28" i="31" s="1"/>
  <c r="AD28" i="30"/>
  <c r="AD28" i="31" s="1"/>
  <c r="AE28" i="30"/>
  <c r="AE28" i="31" s="1"/>
  <c r="AF28" i="30"/>
  <c r="AF28" i="31" s="1"/>
  <c r="AG28" i="30"/>
  <c r="AG28" i="31" s="1"/>
  <c r="AH28" i="30"/>
  <c r="AH28" i="31" s="1"/>
  <c r="AI28" i="30"/>
  <c r="AI28" i="31" s="1"/>
  <c r="AJ28" i="30"/>
  <c r="AJ28" i="31" s="1"/>
  <c r="AK28" i="30"/>
  <c r="AK28" i="31" s="1"/>
  <c r="AL28" i="30"/>
  <c r="AL28" i="31" s="1"/>
  <c r="AM28" i="30"/>
  <c r="AM28" i="31" s="1"/>
  <c r="AN28" i="30"/>
  <c r="AN28" i="31" s="1"/>
  <c r="AO28" i="30"/>
  <c r="AO28" i="31" s="1"/>
  <c r="D29" i="30"/>
  <c r="D29" i="31" s="1"/>
  <c r="E29" i="30"/>
  <c r="E29" i="31" s="1"/>
  <c r="F29" i="30"/>
  <c r="F29" i="31" s="1"/>
  <c r="G29" i="30"/>
  <c r="G29" i="31" s="1"/>
  <c r="H29" i="30"/>
  <c r="H29" i="31" s="1"/>
  <c r="I29" i="30"/>
  <c r="I29" i="31" s="1"/>
  <c r="J29" i="30"/>
  <c r="J29" i="31" s="1"/>
  <c r="K29" i="30"/>
  <c r="K29" i="31" s="1"/>
  <c r="L29" i="30"/>
  <c r="L29" i="31" s="1"/>
  <c r="M29" i="30"/>
  <c r="M29" i="31" s="1"/>
  <c r="N29" i="30"/>
  <c r="N29" i="31" s="1"/>
  <c r="O29" i="30"/>
  <c r="O29" i="31" s="1"/>
  <c r="P29" i="30"/>
  <c r="P29" i="31" s="1"/>
  <c r="Q29" i="30"/>
  <c r="Q29" i="31" s="1"/>
  <c r="R29" i="30"/>
  <c r="R29" i="31" s="1"/>
  <c r="S29" i="30"/>
  <c r="S29" i="31" s="1"/>
  <c r="T29" i="30"/>
  <c r="T29" i="31" s="1"/>
  <c r="U29" i="30"/>
  <c r="U29" i="31" s="1"/>
  <c r="V29" i="30"/>
  <c r="V29" i="31" s="1"/>
  <c r="W29" i="30"/>
  <c r="W29" i="31" s="1"/>
  <c r="X29" i="30"/>
  <c r="X29" i="31" s="1"/>
  <c r="Y29" i="30"/>
  <c r="Y29" i="31" s="1"/>
  <c r="Z29" i="30"/>
  <c r="Z29" i="31" s="1"/>
  <c r="AA29" i="30"/>
  <c r="AA29" i="31" s="1"/>
  <c r="AB29" i="30"/>
  <c r="AB29" i="31" s="1"/>
  <c r="AC29" i="30"/>
  <c r="AC29" i="31" s="1"/>
  <c r="AD29" i="30"/>
  <c r="AD29" i="31" s="1"/>
  <c r="AE29" i="30"/>
  <c r="AE29" i="31" s="1"/>
  <c r="AF29" i="30"/>
  <c r="AF29" i="31" s="1"/>
  <c r="AG29" i="30"/>
  <c r="AG29" i="31" s="1"/>
  <c r="AH29" i="30"/>
  <c r="AH29" i="31" s="1"/>
  <c r="AI29" i="30"/>
  <c r="AI29" i="31" s="1"/>
  <c r="AJ29" i="30"/>
  <c r="AJ29" i="31" s="1"/>
  <c r="AK29" i="30"/>
  <c r="AK29" i="31" s="1"/>
  <c r="AL29" i="30"/>
  <c r="AL29" i="31" s="1"/>
  <c r="AM29" i="30"/>
  <c r="AM29" i="31" s="1"/>
  <c r="AN29" i="30"/>
  <c r="AN29" i="31" s="1"/>
  <c r="AO29" i="30"/>
  <c r="AO29" i="31" s="1"/>
  <c r="D30" i="30"/>
  <c r="D30" i="31" s="1"/>
  <c r="E30" i="30"/>
  <c r="E30" i="31" s="1"/>
  <c r="F30" i="30"/>
  <c r="F30" i="31" s="1"/>
  <c r="G30" i="30"/>
  <c r="G30" i="31" s="1"/>
  <c r="H30" i="30"/>
  <c r="H30" i="31" s="1"/>
  <c r="I30" i="30"/>
  <c r="I30" i="31" s="1"/>
  <c r="J30" i="30"/>
  <c r="J30" i="31" s="1"/>
  <c r="K30" i="30"/>
  <c r="K30" i="31" s="1"/>
  <c r="L30" i="30"/>
  <c r="L30" i="31" s="1"/>
  <c r="M30" i="30"/>
  <c r="M30" i="31" s="1"/>
  <c r="N30" i="30"/>
  <c r="N30" i="31" s="1"/>
  <c r="O30" i="30"/>
  <c r="O30" i="31" s="1"/>
  <c r="P30" i="30"/>
  <c r="P30" i="31" s="1"/>
  <c r="Q30" i="30"/>
  <c r="Q30" i="31" s="1"/>
  <c r="R30" i="30"/>
  <c r="R30" i="31" s="1"/>
  <c r="S30" i="30"/>
  <c r="S30" i="31" s="1"/>
  <c r="T30" i="30"/>
  <c r="T30" i="31" s="1"/>
  <c r="U30" i="30"/>
  <c r="U30" i="31" s="1"/>
  <c r="V30" i="30"/>
  <c r="V30" i="31" s="1"/>
  <c r="W30" i="30"/>
  <c r="W30" i="31" s="1"/>
  <c r="X30" i="30"/>
  <c r="X30" i="31" s="1"/>
  <c r="Y30" i="30"/>
  <c r="Y30" i="31" s="1"/>
  <c r="Z30" i="30"/>
  <c r="Z30" i="31" s="1"/>
  <c r="AA30" i="30"/>
  <c r="AA30" i="31" s="1"/>
  <c r="AB30" i="30"/>
  <c r="AB30" i="31" s="1"/>
  <c r="AC30" i="30"/>
  <c r="AC30" i="31" s="1"/>
  <c r="AD30" i="30"/>
  <c r="AD30" i="31" s="1"/>
  <c r="AE30" i="30"/>
  <c r="AE30" i="31" s="1"/>
  <c r="AF30" i="30"/>
  <c r="AF30" i="31" s="1"/>
  <c r="AG30" i="30"/>
  <c r="AG30" i="31" s="1"/>
  <c r="AH30" i="30"/>
  <c r="AH30" i="31" s="1"/>
  <c r="AI30" i="30"/>
  <c r="AI30" i="31" s="1"/>
  <c r="AJ30" i="30"/>
  <c r="AJ30" i="31" s="1"/>
  <c r="AK30" i="30"/>
  <c r="AK30" i="31" s="1"/>
  <c r="AL30" i="30"/>
  <c r="AL30" i="31" s="1"/>
  <c r="AM30" i="30"/>
  <c r="AM30" i="31" s="1"/>
  <c r="AN30" i="30"/>
  <c r="AN30" i="31" s="1"/>
  <c r="AO30" i="30"/>
  <c r="AO30" i="31" s="1"/>
  <c r="D31" i="30"/>
  <c r="D31" i="31" s="1"/>
  <c r="E31" i="30"/>
  <c r="E31" i="31" s="1"/>
  <c r="F31" i="30"/>
  <c r="F31" i="31" s="1"/>
  <c r="G31" i="30"/>
  <c r="G31" i="31" s="1"/>
  <c r="H31" i="30"/>
  <c r="H31" i="31" s="1"/>
  <c r="I31" i="30"/>
  <c r="I31" i="31" s="1"/>
  <c r="J31" i="30"/>
  <c r="J31" i="31" s="1"/>
  <c r="K31" i="30"/>
  <c r="K31" i="31" s="1"/>
  <c r="L31" i="30"/>
  <c r="L31" i="31" s="1"/>
  <c r="M31" i="30"/>
  <c r="M31" i="31" s="1"/>
  <c r="N31" i="30"/>
  <c r="N31" i="31" s="1"/>
  <c r="O31" i="30"/>
  <c r="O31" i="31" s="1"/>
  <c r="P31" i="30"/>
  <c r="P31" i="31" s="1"/>
  <c r="Q31" i="30"/>
  <c r="Q31" i="31" s="1"/>
  <c r="R31" i="30"/>
  <c r="R31" i="31" s="1"/>
  <c r="S31" i="30"/>
  <c r="S31" i="31" s="1"/>
  <c r="T31" i="30"/>
  <c r="T31" i="31" s="1"/>
  <c r="U31" i="30"/>
  <c r="U31" i="31" s="1"/>
  <c r="V31" i="30"/>
  <c r="V31" i="31" s="1"/>
  <c r="W31" i="30"/>
  <c r="W31" i="31" s="1"/>
  <c r="X31" i="30"/>
  <c r="X31" i="31" s="1"/>
  <c r="Y31" i="30"/>
  <c r="Y31" i="31" s="1"/>
  <c r="Z31" i="30"/>
  <c r="Z31" i="31" s="1"/>
  <c r="AA31" i="30"/>
  <c r="AA31" i="31" s="1"/>
  <c r="AB31" i="30"/>
  <c r="AB31" i="31" s="1"/>
  <c r="AC31" i="30"/>
  <c r="AC31" i="31" s="1"/>
  <c r="AD31" i="30"/>
  <c r="AD31" i="31" s="1"/>
  <c r="AE31" i="30"/>
  <c r="AE31" i="31" s="1"/>
  <c r="AF31" i="30"/>
  <c r="AF31" i="31" s="1"/>
  <c r="AG31" i="30"/>
  <c r="AG31" i="31" s="1"/>
  <c r="AH31" i="30"/>
  <c r="AH31" i="31" s="1"/>
  <c r="AI31" i="30"/>
  <c r="AI31" i="31" s="1"/>
  <c r="AJ31" i="30"/>
  <c r="AJ31" i="31" s="1"/>
  <c r="AK31" i="30"/>
  <c r="AK31" i="31" s="1"/>
  <c r="AL31" i="30"/>
  <c r="AL31" i="31" s="1"/>
  <c r="AM31" i="30"/>
  <c r="AM31" i="31" s="1"/>
  <c r="AN31" i="30"/>
  <c r="AN31" i="31" s="1"/>
  <c r="AO31" i="30"/>
  <c r="AO31" i="31" s="1"/>
  <c r="D32" i="30"/>
  <c r="D32" i="31" s="1"/>
  <c r="E32" i="30"/>
  <c r="E32" i="31" s="1"/>
  <c r="F32" i="30"/>
  <c r="F32" i="31" s="1"/>
  <c r="G32" i="30"/>
  <c r="G32" i="31" s="1"/>
  <c r="H32" i="30"/>
  <c r="H32" i="31" s="1"/>
  <c r="I32" i="30"/>
  <c r="I32" i="31" s="1"/>
  <c r="J32" i="30"/>
  <c r="J32" i="31" s="1"/>
  <c r="K32" i="30"/>
  <c r="K32" i="31" s="1"/>
  <c r="L32" i="30"/>
  <c r="L32" i="31" s="1"/>
  <c r="M32" i="30"/>
  <c r="M32" i="31" s="1"/>
  <c r="N32" i="30"/>
  <c r="N32" i="31" s="1"/>
  <c r="O32" i="30"/>
  <c r="O32" i="31" s="1"/>
  <c r="P32" i="30"/>
  <c r="P32" i="31" s="1"/>
  <c r="Q32" i="30"/>
  <c r="Q32" i="31" s="1"/>
  <c r="R32" i="30"/>
  <c r="R32" i="31" s="1"/>
  <c r="S32" i="30"/>
  <c r="S32" i="31" s="1"/>
  <c r="T32" i="30"/>
  <c r="T32" i="31" s="1"/>
  <c r="U32" i="30"/>
  <c r="U32" i="31" s="1"/>
  <c r="V32" i="30"/>
  <c r="V32" i="31" s="1"/>
  <c r="W32" i="30"/>
  <c r="W32" i="31" s="1"/>
  <c r="X32" i="30"/>
  <c r="X32" i="31" s="1"/>
  <c r="Y32" i="30"/>
  <c r="Y32" i="31" s="1"/>
  <c r="Z32" i="30"/>
  <c r="Z32" i="31" s="1"/>
  <c r="AA32" i="30"/>
  <c r="AA32" i="31" s="1"/>
  <c r="AB32" i="30"/>
  <c r="AB32" i="31" s="1"/>
  <c r="AC32" i="30"/>
  <c r="AC32" i="31" s="1"/>
  <c r="AD32" i="30"/>
  <c r="AD32" i="31" s="1"/>
  <c r="AE32" i="30"/>
  <c r="AE32" i="31" s="1"/>
  <c r="AF32" i="30"/>
  <c r="AF32" i="31" s="1"/>
  <c r="AG32" i="30"/>
  <c r="AG32" i="31" s="1"/>
  <c r="AH32" i="30"/>
  <c r="AH32" i="31" s="1"/>
  <c r="AI32" i="30"/>
  <c r="AI32" i="31" s="1"/>
  <c r="AJ32" i="30"/>
  <c r="AJ32" i="31" s="1"/>
  <c r="AK32" i="30"/>
  <c r="AK32" i="31" s="1"/>
  <c r="AL32" i="30"/>
  <c r="AL32" i="31" s="1"/>
  <c r="AM32" i="30"/>
  <c r="AM32" i="31" s="1"/>
  <c r="AN32" i="30"/>
  <c r="AN32" i="31" s="1"/>
  <c r="AO32" i="30"/>
  <c r="AO32" i="31" s="1"/>
  <c r="D33" i="30"/>
  <c r="D33" i="31" s="1"/>
  <c r="E33" i="30"/>
  <c r="E33" i="31" s="1"/>
  <c r="F33" i="30"/>
  <c r="F33" i="31" s="1"/>
  <c r="G33" i="30"/>
  <c r="G33" i="31" s="1"/>
  <c r="H33" i="30"/>
  <c r="H33" i="31" s="1"/>
  <c r="I33" i="30"/>
  <c r="I33" i="31" s="1"/>
  <c r="J33" i="30"/>
  <c r="J33" i="31" s="1"/>
  <c r="K33" i="30"/>
  <c r="K33" i="31" s="1"/>
  <c r="L33" i="30"/>
  <c r="L33" i="31" s="1"/>
  <c r="M33" i="30"/>
  <c r="M33" i="31" s="1"/>
  <c r="N33" i="30"/>
  <c r="N33" i="31" s="1"/>
  <c r="O33" i="30"/>
  <c r="O33" i="31" s="1"/>
  <c r="P33" i="30"/>
  <c r="P33" i="31" s="1"/>
  <c r="Q33" i="30"/>
  <c r="Q33" i="31" s="1"/>
  <c r="R33" i="30"/>
  <c r="R33" i="31" s="1"/>
  <c r="S33" i="30"/>
  <c r="S33" i="31" s="1"/>
  <c r="T33" i="30"/>
  <c r="T33" i="31" s="1"/>
  <c r="U33" i="30"/>
  <c r="U33" i="31" s="1"/>
  <c r="V33" i="30"/>
  <c r="V33" i="31" s="1"/>
  <c r="W33" i="30"/>
  <c r="W33" i="31" s="1"/>
  <c r="X33" i="30"/>
  <c r="X33" i="31" s="1"/>
  <c r="Y33" i="30"/>
  <c r="Y33" i="31" s="1"/>
  <c r="Z33" i="30"/>
  <c r="Z33" i="31" s="1"/>
  <c r="AA33" i="30"/>
  <c r="AA33" i="31" s="1"/>
  <c r="AB33" i="30"/>
  <c r="AB33" i="31" s="1"/>
  <c r="AC33" i="30"/>
  <c r="AC33" i="31" s="1"/>
  <c r="AD33" i="30"/>
  <c r="AD33" i="31" s="1"/>
  <c r="AE33" i="30"/>
  <c r="AE33" i="31" s="1"/>
  <c r="AF33" i="30"/>
  <c r="AF33" i="31" s="1"/>
  <c r="AG33" i="30"/>
  <c r="AG33" i="31" s="1"/>
  <c r="AH33" i="30"/>
  <c r="AH33" i="31" s="1"/>
  <c r="AI33" i="30"/>
  <c r="AI33" i="31" s="1"/>
  <c r="AJ33" i="30"/>
  <c r="AJ33" i="31" s="1"/>
  <c r="AK33" i="30"/>
  <c r="AK33" i="31" s="1"/>
  <c r="AL33" i="30"/>
  <c r="AL33" i="31" s="1"/>
  <c r="AM33" i="30"/>
  <c r="AM33" i="31" s="1"/>
  <c r="AN33" i="30"/>
  <c r="AN33" i="31" s="1"/>
  <c r="AO33" i="30"/>
  <c r="AO33" i="31" s="1"/>
  <c r="D34" i="30"/>
  <c r="D34" i="31" s="1"/>
  <c r="E34" i="30"/>
  <c r="E34" i="31" s="1"/>
  <c r="F34" i="30"/>
  <c r="F34" i="31" s="1"/>
  <c r="G34" i="30"/>
  <c r="G34" i="31" s="1"/>
  <c r="H34" i="30"/>
  <c r="H34" i="31" s="1"/>
  <c r="I34" i="30"/>
  <c r="I34" i="31" s="1"/>
  <c r="J34" i="30"/>
  <c r="J34" i="31" s="1"/>
  <c r="K34" i="30"/>
  <c r="K34" i="31" s="1"/>
  <c r="L34" i="30"/>
  <c r="L34" i="31" s="1"/>
  <c r="M34" i="30"/>
  <c r="M34" i="31" s="1"/>
  <c r="N34" i="30"/>
  <c r="N34" i="31" s="1"/>
  <c r="O34" i="30"/>
  <c r="O34" i="31" s="1"/>
  <c r="P34" i="30"/>
  <c r="P34" i="31" s="1"/>
  <c r="Q34" i="30"/>
  <c r="Q34" i="31" s="1"/>
  <c r="R34" i="30"/>
  <c r="R34" i="31" s="1"/>
  <c r="S34" i="30"/>
  <c r="S34" i="31" s="1"/>
  <c r="T34" i="30"/>
  <c r="T34" i="31" s="1"/>
  <c r="U34" i="30"/>
  <c r="U34" i="31" s="1"/>
  <c r="V34" i="30"/>
  <c r="V34" i="31" s="1"/>
  <c r="W34" i="30"/>
  <c r="W34" i="31" s="1"/>
  <c r="X34" i="30"/>
  <c r="X34" i="31" s="1"/>
  <c r="Y34" i="30"/>
  <c r="Y34" i="31" s="1"/>
  <c r="Z34" i="30"/>
  <c r="Z34" i="31" s="1"/>
  <c r="AA34" i="30"/>
  <c r="AA34" i="31" s="1"/>
  <c r="AB34" i="30"/>
  <c r="AB34" i="31" s="1"/>
  <c r="AC34" i="30"/>
  <c r="AC34" i="31" s="1"/>
  <c r="AD34" i="30"/>
  <c r="AD34" i="31" s="1"/>
  <c r="AE34" i="30"/>
  <c r="AE34" i="31" s="1"/>
  <c r="AF34" i="30"/>
  <c r="AF34" i="31" s="1"/>
  <c r="AG34" i="30"/>
  <c r="AG34" i="31" s="1"/>
  <c r="AH34" i="30"/>
  <c r="AH34" i="31" s="1"/>
  <c r="AI34" i="30"/>
  <c r="AI34" i="31" s="1"/>
  <c r="AJ34" i="30"/>
  <c r="AJ34" i="31" s="1"/>
  <c r="AK34" i="30"/>
  <c r="AK34" i="31" s="1"/>
  <c r="AL34" i="30"/>
  <c r="AL34" i="31" s="1"/>
  <c r="AM34" i="30"/>
  <c r="AM34" i="31" s="1"/>
  <c r="AN34" i="30"/>
  <c r="AN34" i="31" s="1"/>
  <c r="AO34" i="30"/>
  <c r="AO34" i="31" s="1"/>
  <c r="D35" i="30"/>
  <c r="D35" i="31" s="1"/>
  <c r="E35" i="30"/>
  <c r="E35" i="31" s="1"/>
  <c r="F35" i="30"/>
  <c r="F35" i="31" s="1"/>
  <c r="G35" i="30"/>
  <c r="G35" i="31" s="1"/>
  <c r="H35" i="30"/>
  <c r="H35" i="31" s="1"/>
  <c r="I35" i="30"/>
  <c r="I35" i="31" s="1"/>
  <c r="J35" i="30"/>
  <c r="J35" i="31" s="1"/>
  <c r="K35" i="30"/>
  <c r="K35" i="31" s="1"/>
  <c r="L35" i="30"/>
  <c r="L35" i="31" s="1"/>
  <c r="M35" i="30"/>
  <c r="M35" i="31" s="1"/>
  <c r="N35" i="30"/>
  <c r="N35" i="31" s="1"/>
  <c r="O35" i="30"/>
  <c r="O35" i="31" s="1"/>
  <c r="P35" i="30"/>
  <c r="P35" i="31" s="1"/>
  <c r="Q35" i="30"/>
  <c r="Q35" i="31" s="1"/>
  <c r="R35" i="30"/>
  <c r="R35" i="31" s="1"/>
  <c r="S35" i="30"/>
  <c r="S35" i="31" s="1"/>
  <c r="T35" i="30"/>
  <c r="T35" i="31" s="1"/>
  <c r="U35" i="30"/>
  <c r="U35" i="31" s="1"/>
  <c r="V35" i="30"/>
  <c r="V35" i="31" s="1"/>
  <c r="W35" i="30"/>
  <c r="W35" i="31" s="1"/>
  <c r="X35" i="30"/>
  <c r="X35" i="31" s="1"/>
  <c r="Y35" i="30"/>
  <c r="Y35" i="31" s="1"/>
  <c r="Z35" i="30"/>
  <c r="Z35" i="31" s="1"/>
  <c r="AA35" i="30"/>
  <c r="AA35" i="31" s="1"/>
  <c r="AB35" i="30"/>
  <c r="AB35" i="31" s="1"/>
  <c r="AC35" i="30"/>
  <c r="AC35" i="31" s="1"/>
  <c r="AD35" i="30"/>
  <c r="AD35" i="31" s="1"/>
  <c r="AE35" i="30"/>
  <c r="AE35" i="31" s="1"/>
  <c r="AF35" i="30"/>
  <c r="AF35" i="31" s="1"/>
  <c r="AG35" i="30"/>
  <c r="AG35" i="31" s="1"/>
  <c r="AH35" i="30"/>
  <c r="AH35" i="31" s="1"/>
  <c r="AI35" i="30"/>
  <c r="AI35" i="31" s="1"/>
  <c r="AJ35" i="30"/>
  <c r="AJ35" i="31" s="1"/>
  <c r="AK35" i="30"/>
  <c r="AK35" i="31" s="1"/>
  <c r="AL35" i="30"/>
  <c r="AL35" i="31" s="1"/>
  <c r="AM35" i="30"/>
  <c r="AM35" i="31" s="1"/>
  <c r="AN35" i="30"/>
  <c r="AN35" i="31" s="1"/>
  <c r="AO35" i="30"/>
  <c r="AO35" i="31" s="1"/>
  <c r="D36" i="30"/>
  <c r="D36" i="31" s="1"/>
  <c r="E36" i="30"/>
  <c r="E36" i="31" s="1"/>
  <c r="F36" i="30"/>
  <c r="F36" i="31" s="1"/>
  <c r="G36" i="30"/>
  <c r="G36" i="31" s="1"/>
  <c r="H36" i="30"/>
  <c r="H36" i="31" s="1"/>
  <c r="I36" i="30"/>
  <c r="I36" i="31" s="1"/>
  <c r="J36" i="30"/>
  <c r="J36" i="31" s="1"/>
  <c r="K36" i="30"/>
  <c r="K36" i="31" s="1"/>
  <c r="L36" i="30"/>
  <c r="L36" i="31" s="1"/>
  <c r="M36" i="30"/>
  <c r="M36" i="31" s="1"/>
  <c r="N36" i="30"/>
  <c r="N36" i="31" s="1"/>
  <c r="O36" i="30"/>
  <c r="O36" i="31" s="1"/>
  <c r="P36" i="30"/>
  <c r="P36" i="31" s="1"/>
  <c r="Q36" i="30"/>
  <c r="Q36" i="31" s="1"/>
  <c r="R36" i="30"/>
  <c r="R36" i="31" s="1"/>
  <c r="S36" i="30"/>
  <c r="S36" i="31" s="1"/>
  <c r="T36" i="30"/>
  <c r="T36" i="31" s="1"/>
  <c r="U36" i="30"/>
  <c r="U36" i="31" s="1"/>
  <c r="V36" i="30"/>
  <c r="V36" i="31" s="1"/>
  <c r="W36" i="30"/>
  <c r="W36" i="31" s="1"/>
  <c r="X36" i="30"/>
  <c r="X36" i="31" s="1"/>
  <c r="Y36" i="30"/>
  <c r="Y36" i="31" s="1"/>
  <c r="Z36" i="30"/>
  <c r="Z36" i="31" s="1"/>
  <c r="AA36" i="30"/>
  <c r="AA36" i="31" s="1"/>
  <c r="AB36" i="30"/>
  <c r="AB36" i="31" s="1"/>
  <c r="AC36" i="30"/>
  <c r="AC36" i="31" s="1"/>
  <c r="AD36" i="30"/>
  <c r="AD36" i="31" s="1"/>
  <c r="AE36" i="30"/>
  <c r="AE36" i="31" s="1"/>
  <c r="AF36" i="30"/>
  <c r="AF36" i="31" s="1"/>
  <c r="AG36" i="30"/>
  <c r="AG36" i="31" s="1"/>
  <c r="AH36" i="30"/>
  <c r="AH36" i="31" s="1"/>
  <c r="AI36" i="30"/>
  <c r="AI36" i="31" s="1"/>
  <c r="AJ36" i="30"/>
  <c r="AJ36" i="31" s="1"/>
  <c r="AK36" i="30"/>
  <c r="AK36" i="31" s="1"/>
  <c r="AL36" i="30"/>
  <c r="AL36" i="31" s="1"/>
  <c r="AM36" i="30"/>
  <c r="AM36" i="31" s="1"/>
  <c r="AN36" i="30"/>
  <c r="AN36" i="31" s="1"/>
  <c r="AO36" i="30"/>
  <c r="AO36" i="31" s="1"/>
  <c r="D37" i="30"/>
  <c r="D37" i="31" s="1"/>
  <c r="E37" i="30"/>
  <c r="E37" i="31" s="1"/>
  <c r="F37" i="30"/>
  <c r="F37" i="31" s="1"/>
  <c r="G37" i="30"/>
  <c r="G37" i="31" s="1"/>
  <c r="H37" i="30"/>
  <c r="H37" i="31" s="1"/>
  <c r="I37" i="30"/>
  <c r="I37" i="31" s="1"/>
  <c r="J37" i="30"/>
  <c r="J37" i="31" s="1"/>
  <c r="K37" i="30"/>
  <c r="K37" i="31" s="1"/>
  <c r="L37" i="30"/>
  <c r="L37" i="31" s="1"/>
  <c r="M37" i="30"/>
  <c r="M37" i="31" s="1"/>
  <c r="N37" i="30"/>
  <c r="N37" i="31" s="1"/>
  <c r="O37" i="30"/>
  <c r="O37" i="31" s="1"/>
  <c r="P37" i="30"/>
  <c r="P37" i="31" s="1"/>
  <c r="Q37" i="30"/>
  <c r="Q37" i="31" s="1"/>
  <c r="R37" i="30"/>
  <c r="R37" i="31" s="1"/>
  <c r="S37" i="30"/>
  <c r="S37" i="31" s="1"/>
  <c r="T37" i="30"/>
  <c r="T37" i="31" s="1"/>
  <c r="U37" i="30"/>
  <c r="U37" i="31" s="1"/>
  <c r="V37" i="30"/>
  <c r="V37" i="31" s="1"/>
  <c r="W37" i="30"/>
  <c r="W37" i="31" s="1"/>
  <c r="X37" i="30"/>
  <c r="X37" i="31" s="1"/>
  <c r="Y37" i="30"/>
  <c r="Y37" i="31" s="1"/>
  <c r="Z37" i="30"/>
  <c r="Z37" i="31" s="1"/>
  <c r="AA37" i="30"/>
  <c r="AA37" i="31" s="1"/>
  <c r="AB37" i="30"/>
  <c r="AB37" i="31" s="1"/>
  <c r="AC37" i="30"/>
  <c r="AC37" i="31" s="1"/>
  <c r="AD37" i="30"/>
  <c r="AD37" i="31" s="1"/>
  <c r="AE37" i="30"/>
  <c r="AE37" i="31" s="1"/>
  <c r="AF37" i="30"/>
  <c r="AF37" i="31" s="1"/>
  <c r="AG37" i="30"/>
  <c r="AG37" i="31" s="1"/>
  <c r="AH37" i="30"/>
  <c r="AH37" i="31" s="1"/>
  <c r="AI37" i="30"/>
  <c r="AI37" i="31" s="1"/>
  <c r="AJ37" i="30"/>
  <c r="AJ37" i="31" s="1"/>
  <c r="AK37" i="30"/>
  <c r="AK37" i="31" s="1"/>
  <c r="AL37" i="30"/>
  <c r="AL37" i="31" s="1"/>
  <c r="AM37" i="30"/>
  <c r="AM37" i="31" s="1"/>
  <c r="AN37" i="30"/>
  <c r="AN37" i="31" s="1"/>
  <c r="AO37" i="30"/>
  <c r="AO37" i="31" s="1"/>
  <c r="D38" i="30"/>
  <c r="D38" i="31" s="1"/>
  <c r="E38" i="30"/>
  <c r="E38" i="31" s="1"/>
  <c r="F38" i="30"/>
  <c r="F38" i="31" s="1"/>
  <c r="G38" i="30"/>
  <c r="G38" i="31" s="1"/>
  <c r="H38" i="30"/>
  <c r="H38" i="31" s="1"/>
  <c r="I38" i="30"/>
  <c r="I38" i="31" s="1"/>
  <c r="J38" i="30"/>
  <c r="J38" i="31" s="1"/>
  <c r="K38" i="30"/>
  <c r="K38" i="31" s="1"/>
  <c r="L38" i="30"/>
  <c r="L38" i="31" s="1"/>
  <c r="M38" i="30"/>
  <c r="M38" i="31" s="1"/>
  <c r="N38" i="30"/>
  <c r="N38" i="31" s="1"/>
  <c r="O38" i="30"/>
  <c r="O38" i="31" s="1"/>
  <c r="P38" i="30"/>
  <c r="P38" i="31" s="1"/>
  <c r="Q38" i="30"/>
  <c r="Q38" i="31" s="1"/>
  <c r="R38" i="30"/>
  <c r="R38" i="31" s="1"/>
  <c r="S38" i="30"/>
  <c r="S38" i="31" s="1"/>
  <c r="T38" i="30"/>
  <c r="T38" i="31" s="1"/>
  <c r="U38" i="30"/>
  <c r="U38" i="31" s="1"/>
  <c r="V38" i="30"/>
  <c r="V38" i="31" s="1"/>
  <c r="W38" i="30"/>
  <c r="W38" i="31" s="1"/>
  <c r="X38" i="30"/>
  <c r="X38" i="31" s="1"/>
  <c r="Y38" i="30"/>
  <c r="Y38" i="31" s="1"/>
  <c r="Z38" i="30"/>
  <c r="Z38" i="31" s="1"/>
  <c r="AA38" i="30"/>
  <c r="AA38" i="31" s="1"/>
  <c r="AB38" i="30"/>
  <c r="AB38" i="31" s="1"/>
  <c r="AC38" i="30"/>
  <c r="AC38" i="31" s="1"/>
  <c r="AD38" i="30"/>
  <c r="AD38" i="31" s="1"/>
  <c r="AE38" i="30"/>
  <c r="AE38" i="31" s="1"/>
  <c r="AF38" i="30"/>
  <c r="AF38" i="31" s="1"/>
  <c r="AG38" i="30"/>
  <c r="AG38" i="31" s="1"/>
  <c r="AH38" i="30"/>
  <c r="AH38" i="31" s="1"/>
  <c r="AI38" i="30"/>
  <c r="AI38" i="31" s="1"/>
  <c r="AJ38" i="30"/>
  <c r="AJ38" i="31" s="1"/>
  <c r="AK38" i="30"/>
  <c r="AK38" i="31" s="1"/>
  <c r="AL38" i="30"/>
  <c r="AL38" i="31" s="1"/>
  <c r="AM38" i="30"/>
  <c r="AM38" i="31" s="1"/>
  <c r="AN38" i="30"/>
  <c r="AN38" i="31" s="1"/>
  <c r="AO38" i="30"/>
  <c r="AO38" i="31" s="1"/>
  <c r="D39" i="30"/>
  <c r="D39" i="31" s="1"/>
  <c r="E39" i="30"/>
  <c r="E39" i="31" s="1"/>
  <c r="F39" i="30"/>
  <c r="F39" i="31" s="1"/>
  <c r="G39" i="30"/>
  <c r="G39" i="31" s="1"/>
  <c r="H39" i="30"/>
  <c r="H39" i="31" s="1"/>
  <c r="I39" i="30"/>
  <c r="I39" i="31" s="1"/>
  <c r="J39" i="30"/>
  <c r="J39" i="31" s="1"/>
  <c r="K39" i="30"/>
  <c r="K39" i="31" s="1"/>
  <c r="L39" i="30"/>
  <c r="L39" i="31" s="1"/>
  <c r="M39" i="30"/>
  <c r="M39" i="31" s="1"/>
  <c r="N39" i="30"/>
  <c r="N39" i="31" s="1"/>
  <c r="O39" i="30"/>
  <c r="O39" i="31" s="1"/>
  <c r="P39" i="30"/>
  <c r="P39" i="31" s="1"/>
  <c r="Q39" i="30"/>
  <c r="Q39" i="31" s="1"/>
  <c r="R39" i="30"/>
  <c r="R39" i="31" s="1"/>
  <c r="S39" i="30"/>
  <c r="S39" i="31" s="1"/>
  <c r="T39" i="30"/>
  <c r="T39" i="31" s="1"/>
  <c r="U39" i="30"/>
  <c r="U39" i="31" s="1"/>
  <c r="V39" i="30"/>
  <c r="V39" i="31" s="1"/>
  <c r="W39" i="30"/>
  <c r="W39" i="31" s="1"/>
  <c r="X39" i="30"/>
  <c r="X39" i="31" s="1"/>
  <c r="Y39" i="30"/>
  <c r="Y39" i="31" s="1"/>
  <c r="Z39" i="30"/>
  <c r="Z39" i="31" s="1"/>
  <c r="AA39" i="30"/>
  <c r="AA39" i="31" s="1"/>
  <c r="AB39" i="30"/>
  <c r="AB39" i="31" s="1"/>
  <c r="AC39" i="30"/>
  <c r="AC39" i="31" s="1"/>
  <c r="AD39" i="30"/>
  <c r="AD39" i="31" s="1"/>
  <c r="AE39" i="30"/>
  <c r="AE39" i="31" s="1"/>
  <c r="AF39" i="30"/>
  <c r="AF39" i="31" s="1"/>
  <c r="AG39" i="30"/>
  <c r="AG39" i="31" s="1"/>
  <c r="AH39" i="30"/>
  <c r="AH39" i="31" s="1"/>
  <c r="AI39" i="30"/>
  <c r="AI39" i="31" s="1"/>
  <c r="AJ39" i="30"/>
  <c r="AJ39" i="31" s="1"/>
  <c r="AK39" i="30"/>
  <c r="AK39" i="31" s="1"/>
  <c r="AL39" i="30"/>
  <c r="AL39" i="31" s="1"/>
  <c r="AM39" i="30"/>
  <c r="AM39" i="31" s="1"/>
  <c r="AN39" i="30"/>
  <c r="AN39" i="31" s="1"/>
  <c r="AO39" i="30"/>
  <c r="AO39" i="31" s="1"/>
  <c r="D40" i="30"/>
  <c r="D40" i="31" s="1"/>
  <c r="E40" i="30"/>
  <c r="E40" i="31" s="1"/>
  <c r="F40" i="30"/>
  <c r="F40" i="31" s="1"/>
  <c r="G40" i="30"/>
  <c r="G40" i="31" s="1"/>
  <c r="H40" i="30"/>
  <c r="H40" i="31" s="1"/>
  <c r="I40" i="30"/>
  <c r="I40" i="31" s="1"/>
  <c r="J40" i="30"/>
  <c r="J40" i="31" s="1"/>
  <c r="K40" i="30"/>
  <c r="K40" i="31" s="1"/>
  <c r="L40" i="30"/>
  <c r="L40" i="31" s="1"/>
  <c r="M40" i="30"/>
  <c r="M40" i="31" s="1"/>
  <c r="N40" i="30"/>
  <c r="N40" i="31" s="1"/>
  <c r="O40" i="30"/>
  <c r="O40" i="31" s="1"/>
  <c r="P40" i="30"/>
  <c r="P40" i="31" s="1"/>
  <c r="Q40" i="30"/>
  <c r="Q40" i="31" s="1"/>
  <c r="R40" i="30"/>
  <c r="R40" i="31" s="1"/>
  <c r="S40" i="30"/>
  <c r="S40" i="31" s="1"/>
  <c r="T40" i="30"/>
  <c r="T40" i="31" s="1"/>
  <c r="U40" i="30"/>
  <c r="U40" i="31" s="1"/>
  <c r="V40" i="30"/>
  <c r="V40" i="31" s="1"/>
  <c r="W40" i="30"/>
  <c r="W40" i="31" s="1"/>
  <c r="X40" i="30"/>
  <c r="X40" i="31" s="1"/>
  <c r="Y40" i="30"/>
  <c r="Y40" i="31" s="1"/>
  <c r="Z40" i="30"/>
  <c r="Z40" i="31" s="1"/>
  <c r="AA40" i="30"/>
  <c r="AA40" i="31" s="1"/>
  <c r="AB40" i="30"/>
  <c r="AB40" i="31" s="1"/>
  <c r="AC40" i="30"/>
  <c r="AC40" i="31" s="1"/>
  <c r="AD40" i="30"/>
  <c r="AD40" i="31" s="1"/>
  <c r="AE40" i="30"/>
  <c r="AE40" i="31" s="1"/>
  <c r="AF40" i="30"/>
  <c r="AF40" i="31" s="1"/>
  <c r="AG40" i="30"/>
  <c r="AG40" i="31" s="1"/>
  <c r="AH40" i="30"/>
  <c r="AH40" i="31" s="1"/>
  <c r="AI40" i="30"/>
  <c r="AI40" i="31" s="1"/>
  <c r="AJ40" i="30"/>
  <c r="AJ40" i="31" s="1"/>
  <c r="AK40" i="30"/>
  <c r="AK40" i="31" s="1"/>
  <c r="AL40" i="30"/>
  <c r="AL40" i="31" s="1"/>
  <c r="AM40" i="30"/>
  <c r="AM40" i="31" s="1"/>
  <c r="AN40" i="30"/>
  <c r="AN40" i="31" s="1"/>
  <c r="AO40" i="30"/>
  <c r="AO40" i="31" s="1"/>
  <c r="D41" i="30"/>
  <c r="D41" i="31" s="1"/>
  <c r="E41" i="30"/>
  <c r="E41" i="31" s="1"/>
  <c r="F41" i="30"/>
  <c r="F41" i="31" s="1"/>
  <c r="G41" i="30"/>
  <c r="G41" i="31" s="1"/>
  <c r="H41" i="30"/>
  <c r="H41" i="31" s="1"/>
  <c r="I41" i="30"/>
  <c r="I41" i="31" s="1"/>
  <c r="J41" i="30"/>
  <c r="J41" i="31" s="1"/>
  <c r="K41" i="30"/>
  <c r="K41" i="31" s="1"/>
  <c r="L41" i="30"/>
  <c r="L41" i="31" s="1"/>
  <c r="M41" i="30"/>
  <c r="M41" i="31" s="1"/>
  <c r="N41" i="30"/>
  <c r="N41" i="31" s="1"/>
  <c r="O41" i="30"/>
  <c r="O41" i="31" s="1"/>
  <c r="P41" i="30"/>
  <c r="P41" i="31" s="1"/>
  <c r="Q41" i="30"/>
  <c r="Q41" i="31" s="1"/>
  <c r="R41" i="30"/>
  <c r="R41" i="31" s="1"/>
  <c r="S41" i="30"/>
  <c r="S41" i="31" s="1"/>
  <c r="T41" i="30"/>
  <c r="T41" i="31" s="1"/>
  <c r="U41" i="30"/>
  <c r="U41" i="31" s="1"/>
  <c r="V41" i="30"/>
  <c r="V41" i="31" s="1"/>
  <c r="W41" i="30"/>
  <c r="W41" i="31" s="1"/>
  <c r="X41" i="30"/>
  <c r="X41" i="31" s="1"/>
  <c r="Y41" i="30"/>
  <c r="Y41" i="31" s="1"/>
  <c r="Z41" i="30"/>
  <c r="Z41" i="31" s="1"/>
  <c r="AA41" i="30"/>
  <c r="AA41" i="31" s="1"/>
  <c r="AB41" i="30"/>
  <c r="AB41" i="31" s="1"/>
  <c r="AC41" i="30"/>
  <c r="AC41" i="31" s="1"/>
  <c r="AD41" i="30"/>
  <c r="AD41" i="31" s="1"/>
  <c r="AE41" i="30"/>
  <c r="AE41" i="31" s="1"/>
  <c r="AF41" i="30"/>
  <c r="AF41" i="31" s="1"/>
  <c r="AG41" i="30"/>
  <c r="AG41" i="31" s="1"/>
  <c r="AH41" i="30"/>
  <c r="AH41" i="31" s="1"/>
  <c r="AI41" i="30"/>
  <c r="AI41" i="31" s="1"/>
  <c r="AJ41" i="30"/>
  <c r="AJ41" i="31" s="1"/>
  <c r="AK41" i="30"/>
  <c r="AK41" i="31" s="1"/>
  <c r="AL41" i="30"/>
  <c r="AL41" i="31" s="1"/>
  <c r="AM41" i="30"/>
  <c r="AM41" i="31" s="1"/>
  <c r="AN41" i="30"/>
  <c r="AN41" i="31" s="1"/>
  <c r="AO41" i="30"/>
  <c r="AO41" i="31" s="1"/>
  <c r="E4" i="30"/>
  <c r="E4" i="31" s="1"/>
  <c r="F4" i="30"/>
  <c r="F4" i="31" s="1"/>
  <c r="G4" i="30"/>
  <c r="G4" i="31" s="1"/>
  <c r="H4" i="30"/>
  <c r="H4" i="31" s="1"/>
  <c r="I4" i="30"/>
  <c r="I4" i="31" s="1"/>
  <c r="J4" i="30"/>
  <c r="J4" i="31" s="1"/>
  <c r="K4" i="30"/>
  <c r="K4" i="31" s="1"/>
  <c r="L4" i="30"/>
  <c r="L4" i="31" s="1"/>
  <c r="M4" i="30"/>
  <c r="M4" i="31" s="1"/>
  <c r="N4" i="30"/>
  <c r="N4" i="31" s="1"/>
  <c r="O4" i="30"/>
  <c r="O4" i="31" s="1"/>
  <c r="P4" i="30"/>
  <c r="P4" i="31" s="1"/>
  <c r="Q4" i="30"/>
  <c r="Q4" i="31" s="1"/>
  <c r="R4" i="30"/>
  <c r="R4" i="31" s="1"/>
  <c r="S4" i="30"/>
  <c r="S4" i="31" s="1"/>
  <c r="T4" i="30"/>
  <c r="T4" i="31" s="1"/>
  <c r="U4" i="30"/>
  <c r="U4" i="31" s="1"/>
  <c r="V4" i="30"/>
  <c r="V4" i="31" s="1"/>
  <c r="W4" i="30"/>
  <c r="W4" i="31" s="1"/>
  <c r="X4" i="30"/>
  <c r="X4" i="31" s="1"/>
  <c r="Y4" i="30"/>
  <c r="Y4" i="31" s="1"/>
  <c r="Z4" i="30"/>
  <c r="Z4" i="31" s="1"/>
  <c r="AA4" i="30"/>
  <c r="AA4" i="31" s="1"/>
  <c r="AB4" i="30"/>
  <c r="AB4" i="31" s="1"/>
  <c r="AC4" i="30"/>
  <c r="AC4" i="31" s="1"/>
  <c r="AD4" i="30"/>
  <c r="AD4" i="31" s="1"/>
  <c r="AE4" i="30"/>
  <c r="AE4" i="31" s="1"/>
  <c r="AF4" i="30"/>
  <c r="AF4" i="31" s="1"/>
  <c r="AG4" i="30"/>
  <c r="AG4" i="31" s="1"/>
  <c r="AH4" i="30"/>
  <c r="AH4" i="31" s="1"/>
  <c r="AI4" i="30"/>
  <c r="AI4" i="31" s="1"/>
  <c r="AJ4" i="30"/>
  <c r="AJ4" i="31" s="1"/>
  <c r="AK4" i="30"/>
  <c r="AK4" i="31" s="1"/>
  <c r="AL4" i="30"/>
  <c r="AL4" i="31" s="1"/>
  <c r="AM4" i="30"/>
  <c r="AM4" i="31" s="1"/>
  <c r="AN4" i="30"/>
  <c r="AN4" i="31" s="1"/>
  <c r="AO4" i="30"/>
  <c r="AO4" i="31" s="1"/>
  <c r="D4" i="30"/>
  <c r="D4" i="31" s="1"/>
  <c r="D4" i="26"/>
  <c r="E4" i="26"/>
  <c r="F4" i="26"/>
  <c r="G4" i="26"/>
  <c r="H4" i="26"/>
  <c r="I4" i="26"/>
  <c r="J4" i="26"/>
  <c r="K4" i="26"/>
  <c r="L4" i="26"/>
  <c r="M4" i="26"/>
  <c r="N4" i="26"/>
  <c r="O4" i="26"/>
  <c r="P4" i="26"/>
  <c r="Q4" i="26"/>
  <c r="R4" i="26"/>
  <c r="S4" i="26"/>
  <c r="T4" i="26"/>
  <c r="U4" i="26"/>
  <c r="V4" i="26"/>
  <c r="W4" i="26"/>
  <c r="X4" i="26"/>
  <c r="Y4" i="26"/>
  <c r="Z4" i="26"/>
  <c r="AA4" i="26"/>
  <c r="AB4" i="26"/>
  <c r="AC4" i="26"/>
  <c r="AD4" i="26"/>
  <c r="AE4" i="26"/>
  <c r="AF4" i="26"/>
  <c r="AG4" i="26"/>
  <c r="AH4" i="26"/>
  <c r="AI4" i="26"/>
  <c r="AJ4" i="26"/>
  <c r="AK4" i="26"/>
  <c r="AL4" i="26"/>
  <c r="AM4" i="26"/>
  <c r="AN4" i="26"/>
  <c r="AO4" i="26"/>
  <c r="D5" i="26"/>
  <c r="E5" i="26"/>
  <c r="F5" i="26"/>
  <c r="G5" i="26"/>
  <c r="H5" i="26"/>
  <c r="I5" i="26"/>
  <c r="J5" i="26"/>
  <c r="K5" i="26"/>
  <c r="L5" i="26"/>
  <c r="M5" i="26"/>
  <c r="N5" i="26"/>
  <c r="O5" i="26"/>
  <c r="P5" i="26"/>
  <c r="Q5" i="26"/>
  <c r="R5" i="26"/>
  <c r="S5" i="26"/>
  <c r="T5" i="26"/>
  <c r="U5" i="26"/>
  <c r="V5" i="26"/>
  <c r="W5" i="26"/>
  <c r="X5" i="26"/>
  <c r="Y5" i="26"/>
  <c r="Z5" i="26"/>
  <c r="AA5" i="26"/>
  <c r="AB5" i="26"/>
  <c r="AC5" i="26"/>
  <c r="AD5" i="26"/>
  <c r="AE5" i="26"/>
  <c r="AF5" i="26"/>
  <c r="AG5" i="26"/>
  <c r="AH5" i="26"/>
  <c r="AI5" i="26"/>
  <c r="AJ5" i="26"/>
  <c r="AK5" i="26"/>
  <c r="AL5" i="26"/>
  <c r="AM5" i="26"/>
  <c r="AN5" i="26"/>
  <c r="AO5" i="26"/>
  <c r="D6" i="26"/>
  <c r="E6" i="26"/>
  <c r="F6" i="26"/>
  <c r="G6" i="26"/>
  <c r="H6" i="26"/>
  <c r="I6" i="26"/>
  <c r="J6" i="26"/>
  <c r="K6" i="26"/>
  <c r="L6" i="26"/>
  <c r="M6" i="26"/>
  <c r="N6" i="26"/>
  <c r="O6" i="26"/>
  <c r="P6" i="26"/>
  <c r="Q6" i="26"/>
  <c r="R6" i="26"/>
  <c r="S6" i="26"/>
  <c r="T6" i="26"/>
  <c r="U6" i="26"/>
  <c r="V6" i="26"/>
  <c r="W6" i="26"/>
  <c r="X6" i="26"/>
  <c r="Y6" i="26"/>
  <c r="Z6" i="26"/>
  <c r="AA6" i="26"/>
  <c r="AB6" i="26"/>
  <c r="AC6" i="26"/>
  <c r="AD6" i="26"/>
  <c r="AE6" i="26"/>
  <c r="AF6" i="26"/>
  <c r="AG6" i="26"/>
  <c r="AH6" i="26"/>
  <c r="AI6" i="26"/>
  <c r="AJ6" i="26"/>
  <c r="AK6" i="26"/>
  <c r="AL6" i="26"/>
  <c r="AM6" i="26"/>
  <c r="AN6" i="26"/>
  <c r="AO6" i="26"/>
  <c r="D7" i="26"/>
  <c r="E7" i="26"/>
  <c r="F7" i="26"/>
  <c r="G7" i="26"/>
  <c r="H7" i="26"/>
  <c r="I7" i="26"/>
  <c r="J7" i="26"/>
  <c r="K7" i="26"/>
  <c r="L7" i="26"/>
  <c r="M7" i="26"/>
  <c r="N7" i="26"/>
  <c r="O7" i="26"/>
  <c r="P7" i="26"/>
  <c r="Q7" i="26"/>
  <c r="R7" i="26"/>
  <c r="S7" i="26"/>
  <c r="T7" i="26"/>
  <c r="U7" i="26"/>
  <c r="V7" i="26"/>
  <c r="W7" i="26"/>
  <c r="X7" i="26"/>
  <c r="Y7" i="26"/>
  <c r="Z7" i="26"/>
  <c r="AA7" i="26"/>
  <c r="AB7" i="26"/>
  <c r="AC7" i="26"/>
  <c r="AD7" i="26"/>
  <c r="AE7" i="26"/>
  <c r="AF7" i="26"/>
  <c r="AG7" i="26"/>
  <c r="AH7" i="26"/>
  <c r="AI7" i="26"/>
  <c r="AJ7" i="26"/>
  <c r="AK7" i="26"/>
  <c r="AL7" i="26"/>
  <c r="AM7" i="26"/>
  <c r="AN7" i="26"/>
  <c r="AO7" i="26"/>
  <c r="D8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R8" i="26"/>
  <c r="S8" i="26"/>
  <c r="T8" i="26"/>
  <c r="U8" i="26"/>
  <c r="V8" i="26"/>
  <c r="W8" i="26"/>
  <c r="X8" i="26"/>
  <c r="Y8" i="26"/>
  <c r="Z8" i="26"/>
  <c r="AA8" i="26"/>
  <c r="AB8" i="26"/>
  <c r="AC8" i="26"/>
  <c r="AD8" i="26"/>
  <c r="AE8" i="26"/>
  <c r="AF8" i="26"/>
  <c r="AG8" i="26"/>
  <c r="AH8" i="26"/>
  <c r="AI8" i="26"/>
  <c r="AJ8" i="26"/>
  <c r="AK8" i="26"/>
  <c r="AL8" i="26"/>
  <c r="AM8" i="26"/>
  <c r="AN8" i="26"/>
  <c r="AO8" i="26"/>
  <c r="D9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R9" i="26"/>
  <c r="S9" i="26"/>
  <c r="T9" i="26"/>
  <c r="U9" i="26"/>
  <c r="V9" i="26"/>
  <c r="W9" i="26"/>
  <c r="X9" i="26"/>
  <c r="Y9" i="26"/>
  <c r="Z9" i="26"/>
  <c r="AA9" i="26"/>
  <c r="AB9" i="26"/>
  <c r="AC9" i="26"/>
  <c r="AD9" i="26"/>
  <c r="AE9" i="26"/>
  <c r="AF9" i="26"/>
  <c r="AG9" i="26"/>
  <c r="AH9" i="26"/>
  <c r="AI9" i="26"/>
  <c r="AJ9" i="26"/>
  <c r="AK9" i="26"/>
  <c r="AL9" i="26"/>
  <c r="AM9" i="26"/>
  <c r="AN9" i="26"/>
  <c r="AO9" i="26"/>
  <c r="D10" i="26"/>
  <c r="E10" i="26"/>
  <c r="F10" i="26"/>
  <c r="G10" i="26"/>
  <c r="H10" i="26"/>
  <c r="I10" i="26"/>
  <c r="J10" i="26"/>
  <c r="K10" i="26"/>
  <c r="L10" i="26"/>
  <c r="M10" i="26"/>
  <c r="N10" i="26"/>
  <c r="O10" i="26"/>
  <c r="P10" i="26"/>
  <c r="Q10" i="26"/>
  <c r="R10" i="26"/>
  <c r="S10" i="26"/>
  <c r="T10" i="26"/>
  <c r="U10" i="26"/>
  <c r="V10" i="26"/>
  <c r="W10" i="26"/>
  <c r="X10" i="26"/>
  <c r="Y10" i="26"/>
  <c r="Z10" i="26"/>
  <c r="AA10" i="26"/>
  <c r="AB10" i="26"/>
  <c r="AC10" i="26"/>
  <c r="AD10" i="26"/>
  <c r="AE10" i="26"/>
  <c r="AF10" i="26"/>
  <c r="AG10" i="26"/>
  <c r="AH10" i="26"/>
  <c r="AI10" i="26"/>
  <c r="AJ10" i="26"/>
  <c r="AK10" i="26"/>
  <c r="AL10" i="26"/>
  <c r="AM10" i="26"/>
  <c r="AN10" i="26"/>
  <c r="AO10" i="26"/>
  <c r="D11" i="26"/>
  <c r="E11" i="26"/>
  <c r="F11" i="26"/>
  <c r="G11" i="26"/>
  <c r="H11" i="26"/>
  <c r="I11" i="26"/>
  <c r="J11" i="26"/>
  <c r="K11" i="26"/>
  <c r="L11" i="26"/>
  <c r="M11" i="26"/>
  <c r="N11" i="26"/>
  <c r="O11" i="26"/>
  <c r="P11" i="26"/>
  <c r="Q11" i="26"/>
  <c r="R11" i="26"/>
  <c r="S11" i="26"/>
  <c r="T11" i="26"/>
  <c r="U11" i="26"/>
  <c r="V11" i="26"/>
  <c r="W11" i="26"/>
  <c r="X11" i="26"/>
  <c r="Y11" i="26"/>
  <c r="Z11" i="26"/>
  <c r="AA11" i="26"/>
  <c r="AB11" i="26"/>
  <c r="AC11" i="26"/>
  <c r="AD11" i="26"/>
  <c r="AE11" i="26"/>
  <c r="AF11" i="26"/>
  <c r="AG11" i="26"/>
  <c r="AH11" i="26"/>
  <c r="AI11" i="26"/>
  <c r="AJ11" i="26"/>
  <c r="AK11" i="26"/>
  <c r="AL11" i="26"/>
  <c r="AM11" i="26"/>
  <c r="AN11" i="26"/>
  <c r="AO11" i="26"/>
  <c r="D12" i="26"/>
  <c r="E12" i="26"/>
  <c r="F12" i="26"/>
  <c r="G12" i="26"/>
  <c r="H12" i="26"/>
  <c r="I12" i="26"/>
  <c r="J12" i="26"/>
  <c r="K12" i="26"/>
  <c r="L12" i="26"/>
  <c r="M12" i="26"/>
  <c r="N12" i="26"/>
  <c r="O12" i="26"/>
  <c r="P12" i="26"/>
  <c r="Q12" i="26"/>
  <c r="R12" i="26"/>
  <c r="S12" i="26"/>
  <c r="T12" i="26"/>
  <c r="U12" i="26"/>
  <c r="V12" i="26"/>
  <c r="W12" i="26"/>
  <c r="X12" i="26"/>
  <c r="Y12" i="26"/>
  <c r="Z12" i="26"/>
  <c r="AA12" i="26"/>
  <c r="AB12" i="26"/>
  <c r="AC12" i="26"/>
  <c r="AD12" i="26"/>
  <c r="AE12" i="26"/>
  <c r="AF12" i="26"/>
  <c r="AG12" i="26"/>
  <c r="AH12" i="26"/>
  <c r="AI12" i="26"/>
  <c r="AJ12" i="26"/>
  <c r="AK12" i="26"/>
  <c r="AL12" i="26"/>
  <c r="AM12" i="26"/>
  <c r="AN12" i="26"/>
  <c r="AO12" i="26"/>
  <c r="D13" i="26"/>
  <c r="E13" i="26"/>
  <c r="F13" i="26"/>
  <c r="G13" i="26"/>
  <c r="H13" i="26"/>
  <c r="I13" i="26"/>
  <c r="J13" i="26"/>
  <c r="K13" i="26"/>
  <c r="L13" i="26"/>
  <c r="M13" i="26"/>
  <c r="N13" i="26"/>
  <c r="O13" i="26"/>
  <c r="P13" i="26"/>
  <c r="Q13" i="26"/>
  <c r="R13" i="26"/>
  <c r="S13" i="26"/>
  <c r="T13" i="26"/>
  <c r="U13" i="26"/>
  <c r="V13" i="26"/>
  <c r="W13" i="26"/>
  <c r="X13" i="26"/>
  <c r="Y13" i="26"/>
  <c r="Z13" i="26"/>
  <c r="AA13" i="26"/>
  <c r="AB13" i="26"/>
  <c r="AC13" i="26"/>
  <c r="AD13" i="26"/>
  <c r="AE13" i="26"/>
  <c r="AF13" i="26"/>
  <c r="AG13" i="26"/>
  <c r="AH13" i="26"/>
  <c r="AI13" i="26"/>
  <c r="AJ13" i="26"/>
  <c r="AK13" i="26"/>
  <c r="AL13" i="26"/>
  <c r="AM13" i="26"/>
  <c r="AN13" i="26"/>
  <c r="AO13" i="26"/>
  <c r="D14" i="26"/>
  <c r="E14" i="26"/>
  <c r="F14" i="26"/>
  <c r="G14" i="26"/>
  <c r="H14" i="26"/>
  <c r="I14" i="26"/>
  <c r="J14" i="26"/>
  <c r="K14" i="26"/>
  <c r="L14" i="26"/>
  <c r="M14" i="26"/>
  <c r="N14" i="26"/>
  <c r="O14" i="26"/>
  <c r="P14" i="26"/>
  <c r="Q14" i="26"/>
  <c r="R14" i="26"/>
  <c r="S14" i="26"/>
  <c r="T14" i="26"/>
  <c r="U14" i="26"/>
  <c r="V14" i="26"/>
  <c r="W14" i="26"/>
  <c r="X14" i="26"/>
  <c r="Y14" i="26"/>
  <c r="Z14" i="26"/>
  <c r="AA14" i="26"/>
  <c r="AB14" i="26"/>
  <c r="AC14" i="26"/>
  <c r="AD14" i="26"/>
  <c r="AE14" i="26"/>
  <c r="AF14" i="26"/>
  <c r="AG14" i="26"/>
  <c r="AH14" i="26"/>
  <c r="AI14" i="26"/>
  <c r="AJ14" i="26"/>
  <c r="AK14" i="26"/>
  <c r="AL14" i="26"/>
  <c r="AM14" i="26"/>
  <c r="AN14" i="26"/>
  <c r="AO14" i="26"/>
  <c r="D15" i="26"/>
  <c r="E15" i="26"/>
  <c r="F15" i="26"/>
  <c r="G15" i="26"/>
  <c r="H15" i="26"/>
  <c r="I15" i="26"/>
  <c r="J15" i="26"/>
  <c r="K15" i="26"/>
  <c r="L15" i="26"/>
  <c r="M15" i="26"/>
  <c r="N15" i="26"/>
  <c r="O15" i="26"/>
  <c r="P15" i="26"/>
  <c r="Q15" i="26"/>
  <c r="R15" i="26"/>
  <c r="S15" i="26"/>
  <c r="T15" i="26"/>
  <c r="U15" i="26"/>
  <c r="V15" i="26"/>
  <c r="W15" i="26"/>
  <c r="X15" i="26"/>
  <c r="Y15" i="26"/>
  <c r="Z15" i="26"/>
  <c r="AA15" i="26"/>
  <c r="AB15" i="26"/>
  <c r="AC15" i="26"/>
  <c r="AD15" i="26"/>
  <c r="AE15" i="26"/>
  <c r="AF15" i="26"/>
  <c r="AG15" i="26"/>
  <c r="AH15" i="26"/>
  <c r="AI15" i="26"/>
  <c r="AJ15" i="26"/>
  <c r="AK15" i="26"/>
  <c r="AL15" i="26"/>
  <c r="AM15" i="26"/>
  <c r="AN15" i="26"/>
  <c r="AO15" i="26"/>
  <c r="D16" i="26"/>
  <c r="E16" i="26"/>
  <c r="F16" i="26"/>
  <c r="G16" i="26"/>
  <c r="H16" i="26"/>
  <c r="I16" i="26"/>
  <c r="J16" i="26"/>
  <c r="K16" i="26"/>
  <c r="L16" i="26"/>
  <c r="M16" i="26"/>
  <c r="N16" i="26"/>
  <c r="O16" i="26"/>
  <c r="P16" i="26"/>
  <c r="Q16" i="26"/>
  <c r="R16" i="26"/>
  <c r="S16" i="26"/>
  <c r="T16" i="26"/>
  <c r="U16" i="26"/>
  <c r="V16" i="26"/>
  <c r="W16" i="26"/>
  <c r="X16" i="26"/>
  <c r="Y16" i="26"/>
  <c r="Z16" i="26"/>
  <c r="AA16" i="26"/>
  <c r="AB16" i="26"/>
  <c r="AC16" i="26"/>
  <c r="AD16" i="26"/>
  <c r="AE16" i="26"/>
  <c r="AF16" i="26"/>
  <c r="AG16" i="26"/>
  <c r="AH16" i="26"/>
  <c r="AI16" i="26"/>
  <c r="AJ16" i="26"/>
  <c r="AK16" i="26"/>
  <c r="AL16" i="26"/>
  <c r="AM16" i="26"/>
  <c r="AN16" i="26"/>
  <c r="AO16" i="26"/>
  <c r="D17" i="26"/>
  <c r="E17" i="26"/>
  <c r="F17" i="26"/>
  <c r="G17" i="26"/>
  <c r="H17" i="26"/>
  <c r="I17" i="26"/>
  <c r="J17" i="26"/>
  <c r="K17" i="26"/>
  <c r="L17" i="26"/>
  <c r="M17" i="26"/>
  <c r="N17" i="26"/>
  <c r="O17" i="26"/>
  <c r="P17" i="26"/>
  <c r="Q17" i="26"/>
  <c r="R17" i="26"/>
  <c r="S17" i="26"/>
  <c r="T17" i="26"/>
  <c r="U17" i="26"/>
  <c r="V17" i="26"/>
  <c r="W17" i="26"/>
  <c r="X17" i="26"/>
  <c r="Y17" i="26"/>
  <c r="Z17" i="26"/>
  <c r="AA17" i="26"/>
  <c r="AB17" i="26"/>
  <c r="AC17" i="26"/>
  <c r="AD17" i="26"/>
  <c r="AE17" i="26"/>
  <c r="AF17" i="26"/>
  <c r="AG17" i="26"/>
  <c r="AH17" i="26"/>
  <c r="AI17" i="26"/>
  <c r="AJ17" i="26"/>
  <c r="AK17" i="26"/>
  <c r="AL17" i="26"/>
  <c r="AM17" i="26"/>
  <c r="AN17" i="26"/>
  <c r="AO17" i="26"/>
  <c r="D18" i="26"/>
  <c r="E18" i="26"/>
  <c r="F18" i="26"/>
  <c r="G18" i="26"/>
  <c r="H18" i="26"/>
  <c r="I18" i="26"/>
  <c r="J18" i="26"/>
  <c r="K18" i="26"/>
  <c r="L18" i="26"/>
  <c r="M18" i="26"/>
  <c r="N18" i="26"/>
  <c r="O18" i="26"/>
  <c r="P18" i="26"/>
  <c r="Q18" i="26"/>
  <c r="R18" i="26"/>
  <c r="S18" i="26"/>
  <c r="T18" i="26"/>
  <c r="U18" i="26"/>
  <c r="V18" i="26"/>
  <c r="W18" i="26"/>
  <c r="X18" i="26"/>
  <c r="Y18" i="26"/>
  <c r="Z18" i="26"/>
  <c r="AA18" i="26"/>
  <c r="AB18" i="26"/>
  <c r="AC18" i="26"/>
  <c r="AD18" i="26"/>
  <c r="AE18" i="26"/>
  <c r="AF18" i="26"/>
  <c r="AG18" i="26"/>
  <c r="AH18" i="26"/>
  <c r="AI18" i="26"/>
  <c r="AJ18" i="26"/>
  <c r="AK18" i="26"/>
  <c r="AL18" i="26"/>
  <c r="AM18" i="26"/>
  <c r="AN18" i="26"/>
  <c r="AO18" i="26"/>
  <c r="D19" i="26"/>
  <c r="E19" i="26"/>
  <c r="F19" i="26"/>
  <c r="G19" i="26"/>
  <c r="H19" i="26"/>
  <c r="I19" i="26"/>
  <c r="J19" i="26"/>
  <c r="K19" i="26"/>
  <c r="L19" i="26"/>
  <c r="M19" i="26"/>
  <c r="N19" i="26"/>
  <c r="O19" i="26"/>
  <c r="P19" i="26"/>
  <c r="Q19" i="26"/>
  <c r="R19" i="26"/>
  <c r="S19" i="26"/>
  <c r="T19" i="26"/>
  <c r="U19" i="26"/>
  <c r="V19" i="26"/>
  <c r="W19" i="26"/>
  <c r="X19" i="26"/>
  <c r="Y19" i="26"/>
  <c r="Z19" i="26"/>
  <c r="AA19" i="26"/>
  <c r="AB19" i="26"/>
  <c r="AC19" i="26"/>
  <c r="AD19" i="26"/>
  <c r="AE19" i="26"/>
  <c r="AF19" i="26"/>
  <c r="AG19" i="26"/>
  <c r="AH19" i="26"/>
  <c r="AI19" i="26"/>
  <c r="AJ19" i="26"/>
  <c r="AK19" i="26"/>
  <c r="AL19" i="26"/>
  <c r="AM19" i="26"/>
  <c r="AN19" i="26"/>
  <c r="AO19" i="26"/>
  <c r="D20" i="26"/>
  <c r="E20" i="26"/>
  <c r="F20" i="26"/>
  <c r="G20" i="26"/>
  <c r="H20" i="26"/>
  <c r="I20" i="26"/>
  <c r="J20" i="26"/>
  <c r="K20" i="26"/>
  <c r="L20" i="26"/>
  <c r="M20" i="26"/>
  <c r="N20" i="26"/>
  <c r="O20" i="26"/>
  <c r="P20" i="26"/>
  <c r="Q20" i="26"/>
  <c r="R20" i="26"/>
  <c r="S20" i="26"/>
  <c r="T20" i="26"/>
  <c r="U20" i="26"/>
  <c r="V20" i="26"/>
  <c r="W20" i="26"/>
  <c r="X20" i="26"/>
  <c r="Y20" i="26"/>
  <c r="Z20" i="26"/>
  <c r="AA20" i="26"/>
  <c r="AB20" i="26"/>
  <c r="AC20" i="26"/>
  <c r="AD20" i="26"/>
  <c r="AE20" i="26"/>
  <c r="AF20" i="26"/>
  <c r="AG20" i="26"/>
  <c r="AH20" i="26"/>
  <c r="AI20" i="26"/>
  <c r="AJ20" i="26"/>
  <c r="AK20" i="26"/>
  <c r="AL20" i="26"/>
  <c r="AM20" i="26"/>
  <c r="AN20" i="26"/>
  <c r="AO20" i="26"/>
  <c r="D21" i="26"/>
  <c r="E21" i="26"/>
  <c r="F21" i="26"/>
  <c r="G21" i="26"/>
  <c r="H21" i="26"/>
  <c r="I21" i="26"/>
  <c r="J21" i="26"/>
  <c r="K21" i="26"/>
  <c r="L21" i="26"/>
  <c r="M21" i="26"/>
  <c r="N21" i="26"/>
  <c r="O21" i="26"/>
  <c r="P21" i="26"/>
  <c r="Q21" i="26"/>
  <c r="R21" i="26"/>
  <c r="S21" i="26"/>
  <c r="T21" i="26"/>
  <c r="U21" i="26"/>
  <c r="V21" i="26"/>
  <c r="W21" i="26"/>
  <c r="X21" i="26"/>
  <c r="Y21" i="26"/>
  <c r="Z21" i="26"/>
  <c r="AA21" i="26"/>
  <c r="AB21" i="26"/>
  <c r="AC21" i="26"/>
  <c r="AD21" i="26"/>
  <c r="AE21" i="26"/>
  <c r="AF21" i="26"/>
  <c r="AG21" i="26"/>
  <c r="AH21" i="26"/>
  <c r="AI21" i="26"/>
  <c r="AJ21" i="26"/>
  <c r="AK21" i="26"/>
  <c r="AL21" i="26"/>
  <c r="AM21" i="26"/>
  <c r="AN21" i="26"/>
  <c r="AO21" i="26"/>
  <c r="D22" i="26"/>
  <c r="E22" i="26"/>
  <c r="F22" i="26"/>
  <c r="G22" i="26"/>
  <c r="H22" i="26"/>
  <c r="I22" i="26"/>
  <c r="J22" i="26"/>
  <c r="K22" i="26"/>
  <c r="L22" i="26"/>
  <c r="M22" i="26"/>
  <c r="N22" i="26"/>
  <c r="O22" i="26"/>
  <c r="P22" i="26"/>
  <c r="Q22" i="26"/>
  <c r="R22" i="26"/>
  <c r="S22" i="26"/>
  <c r="T22" i="26"/>
  <c r="U22" i="26"/>
  <c r="V22" i="26"/>
  <c r="W22" i="26"/>
  <c r="X22" i="26"/>
  <c r="Y22" i="26"/>
  <c r="Z22" i="26"/>
  <c r="AA22" i="26"/>
  <c r="AB22" i="26"/>
  <c r="AC22" i="26"/>
  <c r="AD22" i="26"/>
  <c r="AE22" i="26"/>
  <c r="AF22" i="26"/>
  <c r="AG22" i="26"/>
  <c r="AH22" i="26"/>
  <c r="AI22" i="26"/>
  <c r="AJ22" i="26"/>
  <c r="AK22" i="26"/>
  <c r="AL22" i="26"/>
  <c r="AM22" i="26"/>
  <c r="AN22" i="26"/>
  <c r="AO22" i="26"/>
  <c r="D23" i="26"/>
  <c r="E23" i="26"/>
  <c r="F23" i="26"/>
  <c r="G23" i="26"/>
  <c r="H23" i="26"/>
  <c r="I23" i="26"/>
  <c r="J23" i="26"/>
  <c r="K23" i="26"/>
  <c r="L23" i="26"/>
  <c r="M23" i="26"/>
  <c r="N23" i="26"/>
  <c r="O23" i="26"/>
  <c r="P23" i="26"/>
  <c r="Q23" i="26"/>
  <c r="R23" i="26"/>
  <c r="S23" i="26"/>
  <c r="T23" i="26"/>
  <c r="U23" i="26"/>
  <c r="V23" i="26"/>
  <c r="W23" i="26"/>
  <c r="X23" i="26"/>
  <c r="Y23" i="26"/>
  <c r="Z23" i="26"/>
  <c r="AA23" i="26"/>
  <c r="AB23" i="26"/>
  <c r="AC23" i="26"/>
  <c r="AD23" i="26"/>
  <c r="AE23" i="26"/>
  <c r="AF23" i="26"/>
  <c r="AG23" i="26"/>
  <c r="AH23" i="26"/>
  <c r="AI23" i="26"/>
  <c r="AJ23" i="26"/>
  <c r="AK23" i="26"/>
  <c r="AL23" i="26"/>
  <c r="AM23" i="26"/>
  <c r="AN23" i="26"/>
  <c r="AO23" i="26"/>
  <c r="D24" i="26"/>
  <c r="E24" i="26"/>
  <c r="F24" i="26"/>
  <c r="G24" i="26"/>
  <c r="H24" i="26"/>
  <c r="I24" i="26"/>
  <c r="J24" i="26"/>
  <c r="K24" i="26"/>
  <c r="L24" i="26"/>
  <c r="M24" i="26"/>
  <c r="N24" i="26"/>
  <c r="O24" i="26"/>
  <c r="P24" i="26"/>
  <c r="Q24" i="26"/>
  <c r="R24" i="26"/>
  <c r="S24" i="26"/>
  <c r="T24" i="26"/>
  <c r="U24" i="26"/>
  <c r="V24" i="26"/>
  <c r="W24" i="26"/>
  <c r="X24" i="26"/>
  <c r="Y24" i="26"/>
  <c r="Z24" i="26"/>
  <c r="AA24" i="26"/>
  <c r="AB24" i="26"/>
  <c r="AC24" i="26"/>
  <c r="AD24" i="26"/>
  <c r="AE24" i="26"/>
  <c r="AF24" i="26"/>
  <c r="AG24" i="26"/>
  <c r="AH24" i="26"/>
  <c r="AI24" i="26"/>
  <c r="AJ24" i="26"/>
  <c r="AK24" i="26"/>
  <c r="AL24" i="26"/>
  <c r="AM24" i="26"/>
  <c r="AN24" i="26"/>
  <c r="AO24" i="26"/>
  <c r="D25" i="26"/>
  <c r="E25" i="26"/>
  <c r="F25" i="26"/>
  <c r="G25" i="26"/>
  <c r="H25" i="26"/>
  <c r="I25" i="26"/>
  <c r="J25" i="26"/>
  <c r="K25" i="26"/>
  <c r="L25" i="26"/>
  <c r="M25" i="26"/>
  <c r="N25" i="26"/>
  <c r="O25" i="26"/>
  <c r="P25" i="26"/>
  <c r="Q25" i="26"/>
  <c r="R25" i="26"/>
  <c r="S25" i="26"/>
  <c r="T25" i="26"/>
  <c r="U25" i="26"/>
  <c r="V25" i="26"/>
  <c r="W25" i="26"/>
  <c r="X25" i="26"/>
  <c r="Y25" i="26"/>
  <c r="Z25" i="26"/>
  <c r="AA25" i="26"/>
  <c r="AB25" i="26"/>
  <c r="AC25" i="26"/>
  <c r="AD25" i="26"/>
  <c r="AE25" i="26"/>
  <c r="AF25" i="26"/>
  <c r="AG25" i="26"/>
  <c r="AH25" i="26"/>
  <c r="AI25" i="26"/>
  <c r="AJ25" i="26"/>
  <c r="AK25" i="26"/>
  <c r="AL25" i="26"/>
  <c r="AM25" i="26"/>
  <c r="AN25" i="26"/>
  <c r="AO25" i="26"/>
  <c r="D26" i="26"/>
  <c r="E26" i="26"/>
  <c r="F26" i="26"/>
  <c r="G26" i="26"/>
  <c r="H26" i="26"/>
  <c r="I26" i="26"/>
  <c r="J26" i="26"/>
  <c r="K26" i="26"/>
  <c r="L26" i="26"/>
  <c r="M26" i="26"/>
  <c r="N26" i="26"/>
  <c r="O26" i="26"/>
  <c r="P26" i="26"/>
  <c r="Q26" i="26"/>
  <c r="R26" i="26"/>
  <c r="S26" i="26"/>
  <c r="T26" i="26"/>
  <c r="U26" i="26"/>
  <c r="V26" i="26"/>
  <c r="W26" i="26"/>
  <c r="X26" i="26"/>
  <c r="Y26" i="26"/>
  <c r="Z26" i="26"/>
  <c r="AA26" i="26"/>
  <c r="AB26" i="26"/>
  <c r="AC26" i="26"/>
  <c r="AD26" i="26"/>
  <c r="AE26" i="26"/>
  <c r="AF26" i="26"/>
  <c r="AG26" i="26"/>
  <c r="AH26" i="26"/>
  <c r="AI26" i="26"/>
  <c r="AJ26" i="26"/>
  <c r="AK26" i="26"/>
  <c r="AL26" i="26"/>
  <c r="AM26" i="26"/>
  <c r="AN26" i="26"/>
  <c r="AO26" i="26"/>
  <c r="D27" i="26"/>
  <c r="E27" i="26"/>
  <c r="F27" i="26"/>
  <c r="G27" i="26"/>
  <c r="H27" i="26"/>
  <c r="I27" i="26"/>
  <c r="J27" i="26"/>
  <c r="K27" i="26"/>
  <c r="L27" i="26"/>
  <c r="M27" i="26"/>
  <c r="N27" i="26"/>
  <c r="O27" i="26"/>
  <c r="P27" i="26"/>
  <c r="Q27" i="26"/>
  <c r="R27" i="26"/>
  <c r="S27" i="26"/>
  <c r="T27" i="26"/>
  <c r="U27" i="26"/>
  <c r="V27" i="26"/>
  <c r="W27" i="26"/>
  <c r="X27" i="26"/>
  <c r="Y27" i="26"/>
  <c r="Z27" i="26"/>
  <c r="AA27" i="26"/>
  <c r="AB27" i="26"/>
  <c r="AC27" i="26"/>
  <c r="AD27" i="26"/>
  <c r="AE27" i="26"/>
  <c r="AF27" i="26"/>
  <c r="AG27" i="26"/>
  <c r="AH27" i="26"/>
  <c r="AI27" i="26"/>
  <c r="AJ27" i="26"/>
  <c r="AK27" i="26"/>
  <c r="AL27" i="26"/>
  <c r="AM27" i="26"/>
  <c r="AN27" i="26"/>
  <c r="AO27" i="26"/>
  <c r="D28" i="26"/>
  <c r="E28" i="26"/>
  <c r="F28" i="26"/>
  <c r="G28" i="26"/>
  <c r="H28" i="26"/>
  <c r="I28" i="26"/>
  <c r="J28" i="26"/>
  <c r="K28" i="26"/>
  <c r="L28" i="26"/>
  <c r="M28" i="26"/>
  <c r="N28" i="26"/>
  <c r="O28" i="26"/>
  <c r="P28" i="26"/>
  <c r="Q28" i="26"/>
  <c r="R28" i="26"/>
  <c r="S28" i="26"/>
  <c r="T28" i="26"/>
  <c r="U28" i="26"/>
  <c r="V28" i="26"/>
  <c r="W28" i="26"/>
  <c r="X28" i="26"/>
  <c r="Y28" i="26"/>
  <c r="Z28" i="26"/>
  <c r="AA28" i="26"/>
  <c r="AB28" i="26"/>
  <c r="AC28" i="26"/>
  <c r="AD28" i="26"/>
  <c r="AE28" i="26"/>
  <c r="AF28" i="26"/>
  <c r="AG28" i="26"/>
  <c r="AH28" i="26"/>
  <c r="AI28" i="26"/>
  <c r="AJ28" i="26"/>
  <c r="AK28" i="26"/>
  <c r="AL28" i="26"/>
  <c r="AM28" i="26"/>
  <c r="AN28" i="26"/>
  <c r="AO28" i="26"/>
  <c r="D29" i="26"/>
  <c r="E29" i="26"/>
  <c r="F29" i="26"/>
  <c r="G29" i="26"/>
  <c r="H29" i="26"/>
  <c r="I29" i="26"/>
  <c r="J29" i="26"/>
  <c r="K29" i="26"/>
  <c r="L29" i="26"/>
  <c r="M29" i="26"/>
  <c r="N29" i="26"/>
  <c r="O29" i="26"/>
  <c r="P29" i="26"/>
  <c r="Q29" i="26"/>
  <c r="R29" i="26"/>
  <c r="S29" i="26"/>
  <c r="T29" i="26"/>
  <c r="U29" i="26"/>
  <c r="V29" i="26"/>
  <c r="W29" i="26"/>
  <c r="X29" i="26"/>
  <c r="Y29" i="26"/>
  <c r="Z29" i="26"/>
  <c r="AA29" i="26"/>
  <c r="AB29" i="26"/>
  <c r="AC29" i="26"/>
  <c r="AD29" i="26"/>
  <c r="AE29" i="26"/>
  <c r="AF29" i="26"/>
  <c r="AG29" i="26"/>
  <c r="AH29" i="26"/>
  <c r="AI29" i="26"/>
  <c r="AJ29" i="26"/>
  <c r="AK29" i="26"/>
  <c r="AL29" i="26"/>
  <c r="AM29" i="26"/>
  <c r="AN29" i="26"/>
  <c r="AO29" i="26"/>
  <c r="D30" i="26"/>
  <c r="E30" i="26"/>
  <c r="F30" i="26"/>
  <c r="G30" i="26"/>
  <c r="H30" i="26"/>
  <c r="I30" i="26"/>
  <c r="J30" i="26"/>
  <c r="K30" i="26"/>
  <c r="L30" i="26"/>
  <c r="M30" i="26"/>
  <c r="N30" i="26"/>
  <c r="O30" i="26"/>
  <c r="P30" i="26"/>
  <c r="Q30" i="26"/>
  <c r="R30" i="26"/>
  <c r="S30" i="26"/>
  <c r="T30" i="26"/>
  <c r="U30" i="26"/>
  <c r="V30" i="26"/>
  <c r="W30" i="26"/>
  <c r="X30" i="26"/>
  <c r="Y30" i="26"/>
  <c r="Z30" i="26"/>
  <c r="AA30" i="26"/>
  <c r="AB30" i="26"/>
  <c r="AC30" i="26"/>
  <c r="AD30" i="26"/>
  <c r="AE30" i="26"/>
  <c r="AF30" i="26"/>
  <c r="AG30" i="26"/>
  <c r="AH30" i="26"/>
  <c r="AI30" i="26"/>
  <c r="AJ30" i="26"/>
  <c r="AK30" i="26"/>
  <c r="AL30" i="26"/>
  <c r="AM30" i="26"/>
  <c r="AN30" i="26"/>
  <c r="AO30" i="26"/>
  <c r="D31" i="26"/>
  <c r="E31" i="26"/>
  <c r="F31" i="26"/>
  <c r="G31" i="26"/>
  <c r="H31" i="26"/>
  <c r="I31" i="26"/>
  <c r="J31" i="26"/>
  <c r="K31" i="26"/>
  <c r="L31" i="26"/>
  <c r="M31" i="26"/>
  <c r="N31" i="26"/>
  <c r="O31" i="26"/>
  <c r="P31" i="26"/>
  <c r="Q31" i="26"/>
  <c r="R31" i="26"/>
  <c r="S31" i="26"/>
  <c r="T31" i="26"/>
  <c r="U31" i="26"/>
  <c r="V31" i="26"/>
  <c r="W31" i="26"/>
  <c r="X31" i="26"/>
  <c r="Y31" i="26"/>
  <c r="Z31" i="26"/>
  <c r="AA31" i="26"/>
  <c r="AB31" i="26"/>
  <c r="AC31" i="26"/>
  <c r="AD31" i="26"/>
  <c r="AE31" i="26"/>
  <c r="AF31" i="26"/>
  <c r="AG31" i="26"/>
  <c r="AH31" i="26"/>
  <c r="AI31" i="26"/>
  <c r="AJ31" i="26"/>
  <c r="AK31" i="26"/>
  <c r="AL31" i="26"/>
  <c r="AM31" i="26"/>
  <c r="AN31" i="26"/>
  <c r="AO31" i="26"/>
  <c r="D32" i="26"/>
  <c r="E32" i="26"/>
  <c r="F32" i="26"/>
  <c r="G32" i="26"/>
  <c r="H32" i="26"/>
  <c r="I32" i="26"/>
  <c r="J32" i="26"/>
  <c r="K32" i="26"/>
  <c r="L32" i="26"/>
  <c r="M32" i="26"/>
  <c r="N32" i="26"/>
  <c r="O32" i="26"/>
  <c r="P32" i="26"/>
  <c r="Q32" i="26"/>
  <c r="R32" i="26"/>
  <c r="S32" i="26"/>
  <c r="T32" i="26"/>
  <c r="U32" i="26"/>
  <c r="V32" i="26"/>
  <c r="W32" i="26"/>
  <c r="X32" i="26"/>
  <c r="Y32" i="26"/>
  <c r="Z32" i="26"/>
  <c r="AA32" i="26"/>
  <c r="AB32" i="26"/>
  <c r="AC32" i="26"/>
  <c r="AD32" i="26"/>
  <c r="AE32" i="26"/>
  <c r="AF32" i="26"/>
  <c r="AG32" i="26"/>
  <c r="AH32" i="26"/>
  <c r="AI32" i="26"/>
  <c r="AJ32" i="26"/>
  <c r="AK32" i="26"/>
  <c r="AL32" i="26"/>
  <c r="AM32" i="26"/>
  <c r="AN32" i="26"/>
  <c r="AO32" i="26"/>
  <c r="D33" i="26"/>
  <c r="E33" i="26"/>
  <c r="F33" i="26"/>
  <c r="G33" i="26"/>
  <c r="H33" i="26"/>
  <c r="I33" i="26"/>
  <c r="J33" i="26"/>
  <c r="K33" i="26"/>
  <c r="L33" i="26"/>
  <c r="M33" i="26"/>
  <c r="N33" i="26"/>
  <c r="O33" i="26"/>
  <c r="P33" i="26"/>
  <c r="Q33" i="26"/>
  <c r="R33" i="26"/>
  <c r="S33" i="26"/>
  <c r="T33" i="26"/>
  <c r="U33" i="26"/>
  <c r="V33" i="26"/>
  <c r="W33" i="26"/>
  <c r="X33" i="26"/>
  <c r="Y33" i="26"/>
  <c r="Z33" i="26"/>
  <c r="AA33" i="26"/>
  <c r="AB33" i="26"/>
  <c r="AC33" i="26"/>
  <c r="AD33" i="26"/>
  <c r="AE33" i="26"/>
  <c r="AF33" i="26"/>
  <c r="AG33" i="26"/>
  <c r="AH33" i="26"/>
  <c r="AI33" i="26"/>
  <c r="AJ33" i="26"/>
  <c r="AK33" i="26"/>
  <c r="AL33" i="26"/>
  <c r="AM33" i="26"/>
  <c r="AN33" i="26"/>
  <c r="AO33" i="26"/>
  <c r="D34" i="26"/>
  <c r="E34" i="26"/>
  <c r="F34" i="26"/>
  <c r="G34" i="26"/>
  <c r="H34" i="26"/>
  <c r="I34" i="26"/>
  <c r="J34" i="26"/>
  <c r="K34" i="26"/>
  <c r="L34" i="26"/>
  <c r="M34" i="26"/>
  <c r="N34" i="26"/>
  <c r="O34" i="26"/>
  <c r="P34" i="26"/>
  <c r="Q34" i="26"/>
  <c r="R34" i="26"/>
  <c r="S34" i="26"/>
  <c r="T34" i="26"/>
  <c r="U34" i="26"/>
  <c r="V34" i="26"/>
  <c r="W34" i="26"/>
  <c r="X34" i="26"/>
  <c r="Y34" i="26"/>
  <c r="Z34" i="26"/>
  <c r="AA34" i="26"/>
  <c r="AB34" i="26"/>
  <c r="AC34" i="26"/>
  <c r="AD34" i="26"/>
  <c r="AE34" i="26"/>
  <c r="AF34" i="26"/>
  <c r="AG34" i="26"/>
  <c r="AH34" i="26"/>
  <c r="AI34" i="26"/>
  <c r="AJ34" i="26"/>
  <c r="AK34" i="26"/>
  <c r="AL34" i="26"/>
  <c r="AM34" i="26"/>
  <c r="AN34" i="26"/>
  <c r="AO34" i="26"/>
  <c r="D35" i="26"/>
  <c r="E35" i="26"/>
  <c r="F35" i="26"/>
  <c r="G35" i="26"/>
  <c r="H35" i="26"/>
  <c r="I35" i="26"/>
  <c r="J35" i="26"/>
  <c r="K35" i="26"/>
  <c r="L35" i="26"/>
  <c r="M35" i="26"/>
  <c r="N35" i="26"/>
  <c r="O35" i="26"/>
  <c r="P35" i="26"/>
  <c r="Q35" i="26"/>
  <c r="R35" i="26"/>
  <c r="S35" i="26"/>
  <c r="T35" i="26"/>
  <c r="U35" i="26"/>
  <c r="V35" i="26"/>
  <c r="W35" i="26"/>
  <c r="X35" i="26"/>
  <c r="Y35" i="26"/>
  <c r="Z35" i="26"/>
  <c r="AA35" i="26"/>
  <c r="AB35" i="26"/>
  <c r="AC35" i="26"/>
  <c r="AD35" i="26"/>
  <c r="AE35" i="26"/>
  <c r="AF35" i="26"/>
  <c r="AG35" i="26"/>
  <c r="AH35" i="26"/>
  <c r="AI35" i="26"/>
  <c r="AJ35" i="26"/>
  <c r="AK35" i="26"/>
  <c r="AL35" i="26"/>
  <c r="AM35" i="26"/>
  <c r="AN35" i="26"/>
  <c r="AO35" i="26"/>
  <c r="D36" i="26"/>
  <c r="E36" i="26"/>
  <c r="F36" i="26"/>
  <c r="G36" i="26"/>
  <c r="H36" i="26"/>
  <c r="I36" i="26"/>
  <c r="J36" i="26"/>
  <c r="K36" i="26"/>
  <c r="L36" i="26"/>
  <c r="M36" i="26"/>
  <c r="N36" i="26"/>
  <c r="O36" i="26"/>
  <c r="P36" i="26"/>
  <c r="Q36" i="26"/>
  <c r="R36" i="26"/>
  <c r="S36" i="26"/>
  <c r="T36" i="26"/>
  <c r="U36" i="26"/>
  <c r="V36" i="26"/>
  <c r="W36" i="26"/>
  <c r="X36" i="26"/>
  <c r="Y36" i="26"/>
  <c r="Z36" i="26"/>
  <c r="AA36" i="26"/>
  <c r="AB36" i="26"/>
  <c r="AC36" i="26"/>
  <c r="AD36" i="26"/>
  <c r="AE36" i="26"/>
  <c r="AF36" i="26"/>
  <c r="AG36" i="26"/>
  <c r="AH36" i="26"/>
  <c r="AI36" i="26"/>
  <c r="AJ36" i="26"/>
  <c r="AK36" i="26"/>
  <c r="AL36" i="26"/>
  <c r="AM36" i="26"/>
  <c r="AN36" i="26"/>
  <c r="AO36" i="26"/>
  <c r="D37" i="26"/>
  <c r="E37" i="26"/>
  <c r="F37" i="26"/>
  <c r="G37" i="26"/>
  <c r="H37" i="26"/>
  <c r="I37" i="26"/>
  <c r="J37" i="26"/>
  <c r="K37" i="26"/>
  <c r="L37" i="26"/>
  <c r="M37" i="26"/>
  <c r="N37" i="26"/>
  <c r="O37" i="26"/>
  <c r="P37" i="26"/>
  <c r="Q37" i="26"/>
  <c r="R37" i="26"/>
  <c r="S37" i="26"/>
  <c r="T37" i="26"/>
  <c r="U37" i="26"/>
  <c r="V37" i="26"/>
  <c r="W37" i="26"/>
  <c r="X37" i="26"/>
  <c r="Y37" i="26"/>
  <c r="Z37" i="26"/>
  <c r="AA37" i="26"/>
  <c r="AB37" i="26"/>
  <c r="AC37" i="26"/>
  <c r="AD37" i="26"/>
  <c r="AE37" i="26"/>
  <c r="AF37" i="26"/>
  <c r="AG37" i="26"/>
  <c r="AH37" i="26"/>
  <c r="AI37" i="26"/>
  <c r="AJ37" i="26"/>
  <c r="AK37" i="26"/>
  <c r="AL37" i="26"/>
  <c r="AM37" i="26"/>
  <c r="AN37" i="26"/>
  <c r="AO37" i="26"/>
  <c r="D38" i="26"/>
  <c r="E38" i="26"/>
  <c r="F38" i="26"/>
  <c r="G38" i="26"/>
  <c r="H38" i="26"/>
  <c r="I38" i="26"/>
  <c r="J38" i="26"/>
  <c r="K38" i="26"/>
  <c r="L38" i="26"/>
  <c r="M38" i="26"/>
  <c r="N38" i="26"/>
  <c r="O38" i="26"/>
  <c r="P38" i="26"/>
  <c r="Q38" i="26"/>
  <c r="R38" i="26"/>
  <c r="S38" i="26"/>
  <c r="T38" i="26"/>
  <c r="U38" i="26"/>
  <c r="V38" i="26"/>
  <c r="W38" i="26"/>
  <c r="X38" i="26"/>
  <c r="Y38" i="26"/>
  <c r="Z38" i="26"/>
  <c r="AA38" i="26"/>
  <c r="AB38" i="26"/>
  <c r="AC38" i="26"/>
  <c r="AD38" i="26"/>
  <c r="AE38" i="26"/>
  <c r="AF38" i="26"/>
  <c r="AG38" i="26"/>
  <c r="AH38" i="26"/>
  <c r="AI38" i="26"/>
  <c r="AJ38" i="26"/>
  <c r="AK38" i="26"/>
  <c r="AL38" i="26"/>
  <c r="AM38" i="26"/>
  <c r="AN38" i="26"/>
  <c r="AO38" i="26"/>
  <c r="D39" i="26"/>
  <c r="E39" i="26"/>
  <c r="F39" i="26"/>
  <c r="G39" i="26"/>
  <c r="H39" i="26"/>
  <c r="I39" i="26"/>
  <c r="J39" i="26"/>
  <c r="K39" i="26"/>
  <c r="L39" i="26"/>
  <c r="M39" i="26"/>
  <c r="N39" i="26"/>
  <c r="O39" i="26"/>
  <c r="P39" i="26"/>
  <c r="Q39" i="26"/>
  <c r="R39" i="26"/>
  <c r="S39" i="26"/>
  <c r="T39" i="26"/>
  <c r="U39" i="26"/>
  <c r="V39" i="26"/>
  <c r="W39" i="26"/>
  <c r="X39" i="26"/>
  <c r="Y39" i="26"/>
  <c r="Z39" i="26"/>
  <c r="AA39" i="26"/>
  <c r="AB39" i="26"/>
  <c r="AC39" i="26"/>
  <c r="AD39" i="26"/>
  <c r="AE39" i="26"/>
  <c r="AF39" i="26"/>
  <c r="AG39" i="26"/>
  <c r="AH39" i="26"/>
  <c r="AI39" i="26"/>
  <c r="AJ39" i="26"/>
  <c r="AK39" i="26"/>
  <c r="AL39" i="26"/>
  <c r="AM39" i="26"/>
  <c r="AN39" i="26"/>
  <c r="AO39" i="26"/>
  <c r="D40" i="26"/>
  <c r="E40" i="26"/>
  <c r="F40" i="26"/>
  <c r="G40" i="26"/>
  <c r="H40" i="26"/>
  <c r="I40" i="26"/>
  <c r="J40" i="26"/>
  <c r="K40" i="26"/>
  <c r="L40" i="26"/>
  <c r="M40" i="26"/>
  <c r="N40" i="26"/>
  <c r="O40" i="26"/>
  <c r="P40" i="26"/>
  <c r="Q40" i="26"/>
  <c r="R40" i="26"/>
  <c r="S40" i="26"/>
  <c r="T40" i="26"/>
  <c r="U40" i="26"/>
  <c r="V40" i="26"/>
  <c r="W40" i="26"/>
  <c r="X40" i="26"/>
  <c r="Y40" i="26"/>
  <c r="Z40" i="26"/>
  <c r="AA40" i="26"/>
  <c r="AB40" i="26"/>
  <c r="AC40" i="26"/>
  <c r="AD40" i="26"/>
  <c r="AE40" i="26"/>
  <c r="AF40" i="26"/>
  <c r="AG40" i="26"/>
  <c r="AH40" i="26"/>
  <c r="AI40" i="26"/>
  <c r="AJ40" i="26"/>
  <c r="AK40" i="26"/>
  <c r="AL40" i="26"/>
  <c r="AM40" i="26"/>
  <c r="AN40" i="26"/>
  <c r="AO40" i="26"/>
  <c r="D41" i="26"/>
  <c r="E41" i="26"/>
  <c r="F41" i="26"/>
  <c r="G41" i="26"/>
  <c r="H41" i="26"/>
  <c r="I41" i="26"/>
  <c r="J41" i="26"/>
  <c r="K41" i="26"/>
  <c r="L41" i="26"/>
  <c r="M41" i="26"/>
  <c r="N41" i="26"/>
  <c r="O41" i="26"/>
  <c r="P41" i="26"/>
  <c r="Q41" i="26"/>
  <c r="R41" i="26"/>
  <c r="S41" i="26"/>
  <c r="T41" i="26"/>
  <c r="U41" i="26"/>
  <c r="V41" i="26"/>
  <c r="W41" i="26"/>
  <c r="X41" i="26"/>
  <c r="Y41" i="26"/>
  <c r="Z41" i="26"/>
  <c r="AA41" i="26"/>
  <c r="AB41" i="26"/>
  <c r="AC41" i="26"/>
  <c r="AD41" i="26"/>
  <c r="AE41" i="26"/>
  <c r="AF41" i="26"/>
  <c r="AG41" i="26"/>
  <c r="AH41" i="26"/>
  <c r="AI41" i="26"/>
  <c r="AJ41" i="26"/>
  <c r="AK41" i="26"/>
  <c r="AL41" i="26"/>
  <c r="AM41" i="26"/>
  <c r="AN41" i="26"/>
  <c r="AO41" i="26"/>
  <c r="G7" i="29"/>
  <c r="F9" i="29"/>
  <c r="H9" i="29"/>
  <c r="J9" i="29"/>
  <c r="L9" i="29" l="1"/>
  <c r="C2" i="31"/>
  <c r="C15" i="35"/>
  <c r="O3" i="35"/>
  <c r="C14" i="31"/>
  <c r="AL3" i="31"/>
  <c r="AH3" i="31"/>
  <c r="AD3" i="31"/>
  <c r="Z3" i="31"/>
  <c r="V3" i="31"/>
  <c r="R3" i="31"/>
  <c r="N3" i="31"/>
  <c r="J3" i="31"/>
  <c r="F3" i="31"/>
  <c r="C40" i="31"/>
  <c r="C36" i="31"/>
  <c r="C33" i="31"/>
  <c r="C32" i="31"/>
  <c r="C31" i="31"/>
  <c r="C27" i="31"/>
  <c r="C24" i="31"/>
  <c r="C23" i="31"/>
  <c r="C21" i="31"/>
  <c r="C34" i="31"/>
  <c r="C18" i="31"/>
  <c r="C10" i="31"/>
  <c r="AN3" i="31"/>
  <c r="AJ3" i="31"/>
  <c r="AF3" i="31"/>
  <c r="AB3" i="31"/>
  <c r="X3" i="31"/>
  <c r="T3" i="31"/>
  <c r="P3" i="31"/>
  <c r="L3" i="31"/>
  <c r="H3" i="31"/>
  <c r="C41" i="31"/>
  <c r="C39" i="31"/>
  <c r="C37" i="31"/>
  <c r="C35" i="31"/>
  <c r="C38" i="31"/>
  <c r="C30" i="31"/>
  <c r="C22" i="31"/>
  <c r="C5" i="31"/>
  <c r="AA3" i="31"/>
  <c r="K3" i="31"/>
  <c r="C4" i="31"/>
  <c r="D3" i="31"/>
  <c r="C29" i="31"/>
  <c r="C28" i="31"/>
  <c r="C25" i="31"/>
  <c r="C20" i="31"/>
  <c r="C19" i="31"/>
  <c r="C17" i="31"/>
  <c r="C16" i="31"/>
  <c r="C15" i="31"/>
  <c r="C13" i="31"/>
  <c r="C12" i="31"/>
  <c r="C11" i="31"/>
  <c r="C9" i="31"/>
  <c r="C8" i="31"/>
  <c r="AI3" i="31"/>
  <c r="S3" i="31"/>
  <c r="C6" i="31"/>
  <c r="C26" i="31"/>
  <c r="C7" i="31"/>
  <c r="AO3" i="31"/>
  <c r="AK3" i="31"/>
  <c r="AG3" i="31"/>
  <c r="AC3" i="31"/>
  <c r="Y3" i="31"/>
  <c r="U3" i="31"/>
  <c r="Q3" i="31"/>
  <c r="M3" i="31"/>
  <c r="I3" i="31"/>
  <c r="AM3" i="31"/>
  <c r="AE3" i="31"/>
  <c r="W3" i="31"/>
  <c r="O3" i="31"/>
  <c r="G3" i="31"/>
  <c r="C3" i="31"/>
  <c r="C6" i="29" s="1"/>
  <c r="E3" i="31"/>
  <c r="G5" i="27" l="1"/>
  <c r="K5" i="27"/>
  <c r="K5" i="38" s="1"/>
  <c r="O5" i="27"/>
  <c r="O5" i="38" s="1"/>
  <c r="S5" i="27"/>
  <c r="W5" i="27"/>
  <c r="AA5" i="27"/>
  <c r="AE5" i="27"/>
  <c r="AE5" i="38" s="1"/>
  <c r="AI5" i="27"/>
  <c r="AI5" i="38" s="1"/>
  <c r="AM5" i="27"/>
  <c r="AM5" i="38" s="1"/>
  <c r="E6" i="27"/>
  <c r="I6" i="27"/>
  <c r="I6" i="38" s="1"/>
  <c r="M6" i="27"/>
  <c r="M6" i="38" s="1"/>
  <c r="Q6" i="27"/>
  <c r="U6" i="27"/>
  <c r="U6" i="38" s="1"/>
  <c r="Y6" i="27"/>
  <c r="AC6" i="27"/>
  <c r="AC6" i="38" s="1"/>
  <c r="AG6" i="27"/>
  <c r="AG6" i="38" s="1"/>
  <c r="AK6" i="27"/>
  <c r="AK6" i="38" s="1"/>
  <c r="AO6" i="27"/>
  <c r="AO6" i="38" s="1"/>
  <c r="G7" i="27"/>
  <c r="G7" i="38" s="1"/>
  <c r="K7" i="27"/>
  <c r="O7" i="27"/>
  <c r="O7" i="38" s="1"/>
  <c r="S7" i="27"/>
  <c r="W7" i="27"/>
  <c r="AA7" i="27"/>
  <c r="AE7" i="27"/>
  <c r="AE7" i="38" s="1"/>
  <c r="AI7" i="27"/>
  <c r="AM7" i="27"/>
  <c r="AM7" i="38" s="1"/>
  <c r="E8" i="27"/>
  <c r="I8" i="27"/>
  <c r="M8" i="27"/>
  <c r="Q8" i="27"/>
  <c r="U8" i="27"/>
  <c r="Y8" i="27"/>
  <c r="AC8" i="27"/>
  <c r="AG8" i="27"/>
  <c r="AK8" i="27"/>
  <c r="AK8" i="38" s="1"/>
  <c r="AO8" i="27"/>
  <c r="AO8" i="38" s="1"/>
  <c r="G9" i="27"/>
  <c r="G9" i="38" s="1"/>
  <c r="K9" i="27"/>
  <c r="K9" i="38" s="1"/>
  <c r="O9" i="27"/>
  <c r="O9" i="38" s="1"/>
  <c r="S9" i="27"/>
  <c r="W9" i="27"/>
  <c r="W9" i="38" s="1"/>
  <c r="AA9" i="27"/>
  <c r="AA9" i="38" s="1"/>
  <c r="AE9" i="27"/>
  <c r="AE9" i="38" s="1"/>
  <c r="AI9" i="27"/>
  <c r="AI9" i="38" s="1"/>
  <c r="AM9" i="27"/>
  <c r="AM9" i="38" s="1"/>
  <c r="E10" i="27"/>
  <c r="I10" i="27"/>
  <c r="M10" i="27"/>
  <c r="Q10" i="27"/>
  <c r="U10" i="27"/>
  <c r="Y10" i="27"/>
  <c r="AC10" i="27"/>
  <c r="AC10" i="38" s="1"/>
  <c r="AG10" i="27"/>
  <c r="AK10" i="27"/>
  <c r="AK10" i="38" s="1"/>
  <c r="AO10" i="27"/>
  <c r="G11" i="27"/>
  <c r="K11" i="27"/>
  <c r="K11" i="38" s="1"/>
  <c r="O11" i="27"/>
  <c r="O11" i="38" s="1"/>
  <c r="S11" i="27"/>
  <c r="S11" i="38" s="1"/>
  <c r="W11" i="27"/>
  <c r="W11" i="38" s="1"/>
  <c r="AA11" i="27"/>
  <c r="AA11" i="38" s="1"/>
  <c r="AE11" i="27"/>
  <c r="AE11" i="38" s="1"/>
  <c r="AI11" i="27"/>
  <c r="AM11" i="27"/>
  <c r="AM11" i="38" s="1"/>
  <c r="E12" i="27"/>
  <c r="I12" i="27"/>
  <c r="I12" i="38" s="1"/>
  <c r="M12" i="27"/>
  <c r="M12" i="38" s="1"/>
  <c r="Q12" i="27"/>
  <c r="Q12" i="38" s="1"/>
  <c r="U12" i="27"/>
  <c r="Y12" i="27"/>
  <c r="Y12" i="38" s="1"/>
  <c r="AC12" i="27"/>
  <c r="AC12" i="38" s="1"/>
  <c r="AG12" i="27"/>
  <c r="AG12" i="38" s="1"/>
  <c r="AK12" i="27"/>
  <c r="AK12" i="38" s="1"/>
  <c r="AO12" i="27"/>
  <c r="G13" i="27"/>
  <c r="K13" i="27"/>
  <c r="K13" i="38" s="1"/>
  <c r="O13" i="27"/>
  <c r="O13" i="38" s="1"/>
  <c r="S13" i="27"/>
  <c r="S13" i="38" s="1"/>
  <c r="W13" i="27"/>
  <c r="AA13" i="27"/>
  <c r="AE13" i="27"/>
  <c r="AE13" i="38" s="1"/>
  <c r="AI13" i="27"/>
  <c r="AM13" i="27"/>
  <c r="AM13" i="38" s="1"/>
  <c r="E14" i="27"/>
  <c r="I14" i="27"/>
  <c r="M14" i="27"/>
  <c r="M14" i="38" s="1"/>
  <c r="Q14" i="27"/>
  <c r="Q14" i="38" s="1"/>
  <c r="U14" i="27"/>
  <c r="Y14" i="27"/>
  <c r="Y14" i="38" s="1"/>
  <c r="AC14" i="27"/>
  <c r="AC14" i="38" s="1"/>
  <c r="AG14" i="27"/>
  <c r="AG14" i="38" s="1"/>
  <c r="AK14" i="27"/>
  <c r="AK14" i="38" s="1"/>
  <c r="AO14" i="27"/>
  <c r="G15" i="27"/>
  <c r="G15" i="38" s="1"/>
  <c r="K15" i="27"/>
  <c r="K15" i="38" s="1"/>
  <c r="O15" i="27"/>
  <c r="O15" i="38" s="1"/>
  <c r="S15" i="27"/>
  <c r="S15" i="38" s="1"/>
  <c r="W15" i="27"/>
  <c r="W15" i="38" s="1"/>
  <c r="AA15" i="27"/>
  <c r="AA15" i="38" s="1"/>
  <c r="AE15" i="27"/>
  <c r="AE15" i="38" s="1"/>
  <c r="AI15" i="27"/>
  <c r="AI15" i="38" s="1"/>
  <c r="AM15" i="27"/>
  <c r="AM15" i="38" s="1"/>
  <c r="E16" i="27"/>
  <c r="I16" i="27"/>
  <c r="M16" i="27"/>
  <c r="M16" i="38" s="1"/>
  <c r="Q16" i="27"/>
  <c r="Q16" i="38" s="1"/>
  <c r="U16" i="27"/>
  <c r="Y16" i="27"/>
  <c r="Y16" i="38" s="1"/>
  <c r="AC16" i="27"/>
  <c r="AC16" i="38" s="1"/>
  <c r="AG16" i="27"/>
  <c r="AG16" i="38" s="1"/>
  <c r="AK16" i="27"/>
  <c r="AK16" i="38" s="1"/>
  <c r="AO16" i="27"/>
  <c r="G17" i="27"/>
  <c r="K17" i="27"/>
  <c r="K17" i="38" s="1"/>
  <c r="O17" i="27"/>
  <c r="O17" i="38" s="1"/>
  <c r="S17" i="27"/>
  <c r="W17" i="27"/>
  <c r="AA17" i="27"/>
  <c r="AE17" i="27"/>
  <c r="AE17" i="38" s="1"/>
  <c r="AI17" i="27"/>
  <c r="AM17" i="27"/>
  <c r="AM17" i="38" s="1"/>
  <c r="E18" i="27"/>
  <c r="I18" i="27"/>
  <c r="M18" i="27"/>
  <c r="M18" i="38" s="1"/>
  <c r="Q18" i="27"/>
  <c r="U18" i="27"/>
  <c r="Y18" i="27"/>
  <c r="Y18" i="38" s="1"/>
  <c r="AC18" i="27"/>
  <c r="AC18" i="38" s="1"/>
  <c r="AG18" i="27"/>
  <c r="AG18" i="38" s="1"/>
  <c r="AK18" i="27"/>
  <c r="AK18" i="38" s="1"/>
  <c r="AO18" i="27"/>
  <c r="G19" i="27"/>
  <c r="K19" i="27"/>
  <c r="K19" i="38" s="1"/>
  <c r="O19" i="27"/>
  <c r="O19" i="38" s="1"/>
  <c r="S19" i="27"/>
  <c r="S19" i="38" s="1"/>
  <c r="W19" i="27"/>
  <c r="AA19" i="27"/>
  <c r="AE19" i="27"/>
  <c r="AE19" i="38" s="1"/>
  <c r="AI19" i="27"/>
  <c r="AM19" i="27"/>
  <c r="AM19" i="38" s="1"/>
  <c r="E20" i="27"/>
  <c r="E20" i="38" s="1"/>
  <c r="I20" i="27"/>
  <c r="M20" i="27"/>
  <c r="M20" i="38" s="1"/>
  <c r="Q20" i="27"/>
  <c r="U20" i="27"/>
  <c r="U20" i="38" s="1"/>
  <c r="Y20" i="27"/>
  <c r="Y20" i="38" s="1"/>
  <c r="AC20" i="27"/>
  <c r="AC20" i="38" s="1"/>
  <c r="AG20" i="27"/>
  <c r="AG20" i="38" s="1"/>
  <c r="AK20" i="27"/>
  <c r="AK20" i="38" s="1"/>
  <c r="AO20" i="27"/>
  <c r="G21" i="27"/>
  <c r="G21" i="38" s="1"/>
  <c r="K21" i="27"/>
  <c r="K21" i="38" s="1"/>
  <c r="O21" i="27"/>
  <c r="O21" i="38" s="1"/>
  <c r="S21" i="27"/>
  <c r="W21" i="27"/>
  <c r="W21" i="38" s="1"/>
  <c r="AA21" i="27"/>
  <c r="AA21" i="38" s="1"/>
  <c r="AE21" i="27"/>
  <c r="AE21" i="38" s="1"/>
  <c r="AI21" i="27"/>
  <c r="AM21" i="27"/>
  <c r="AM21" i="38" s="1"/>
  <c r="E22" i="27"/>
  <c r="I22" i="27"/>
  <c r="M22" i="27"/>
  <c r="M22" i="38" s="1"/>
  <c r="Q22" i="27"/>
  <c r="U22" i="27"/>
  <c r="U22" i="38" s="1"/>
  <c r="Y22" i="27"/>
  <c r="Y22" i="38" s="1"/>
  <c r="AC22" i="27"/>
  <c r="AC22" i="38" s="1"/>
  <c r="AG22" i="27"/>
  <c r="AG22" i="38" s="1"/>
  <c r="AK22" i="27"/>
  <c r="AK22" i="38" s="1"/>
  <c r="AO22" i="27"/>
  <c r="G23" i="27"/>
  <c r="K23" i="27"/>
  <c r="K23" i="38" s="1"/>
  <c r="O23" i="27"/>
  <c r="O23" i="38" s="1"/>
  <c r="S23" i="27"/>
  <c r="S23" i="38" s="1"/>
  <c r="W23" i="27"/>
  <c r="W23" i="38" s="1"/>
  <c r="AA23" i="27"/>
  <c r="AA23" i="38" s="1"/>
  <c r="AE23" i="27"/>
  <c r="AE23" i="38" s="1"/>
  <c r="AI23" i="27"/>
  <c r="AM23" i="27"/>
  <c r="AM23" i="38" s="1"/>
  <c r="E24" i="27"/>
  <c r="I24" i="27"/>
  <c r="M24" i="27"/>
  <c r="M24" i="38" s="1"/>
  <c r="Q24" i="27"/>
  <c r="U24" i="27"/>
  <c r="U24" i="38" s="1"/>
  <c r="Y24" i="27"/>
  <c r="AC24" i="27"/>
  <c r="AC24" i="38" s="1"/>
  <c r="AG24" i="27"/>
  <c r="AG24" i="38" s="1"/>
  <c r="AK24" i="27"/>
  <c r="AK24" i="38" s="1"/>
  <c r="AO24" i="27"/>
  <c r="G25" i="27"/>
  <c r="K25" i="27"/>
  <c r="K25" i="38" s="1"/>
  <c r="O25" i="27"/>
  <c r="O25" i="38" s="1"/>
  <c r="S25" i="27"/>
  <c r="S25" i="38" s="1"/>
  <c r="W25" i="27"/>
  <c r="W25" i="38" s="1"/>
  <c r="AA25" i="27"/>
  <c r="AA25" i="38" s="1"/>
  <c r="AE25" i="27"/>
  <c r="AE25" i="38" s="1"/>
  <c r="AI25" i="27"/>
  <c r="AM25" i="27"/>
  <c r="AM25" i="38" s="1"/>
  <c r="E26" i="27"/>
  <c r="E26" i="38" s="1"/>
  <c r="I26" i="27"/>
  <c r="I26" i="38" s="1"/>
  <c r="M26" i="27"/>
  <c r="M26" i="38" s="1"/>
  <c r="Q26" i="27"/>
  <c r="U26" i="27"/>
  <c r="U26" i="38" s="1"/>
  <c r="Y26" i="27"/>
  <c r="Y26" i="38" s="1"/>
  <c r="AC26" i="27"/>
  <c r="AC26" i="38" s="1"/>
  <c r="AG26" i="27"/>
  <c r="AG26" i="38" s="1"/>
  <c r="AK26" i="27"/>
  <c r="AK26" i="38" s="1"/>
  <c r="AO26" i="27"/>
  <c r="G27" i="27"/>
  <c r="K27" i="27"/>
  <c r="K27" i="38" s="1"/>
  <c r="O27" i="27"/>
  <c r="O27" i="38" s="1"/>
  <c r="S27" i="27"/>
  <c r="W27" i="27"/>
  <c r="W27" i="38" s="1"/>
  <c r="AA27" i="27"/>
  <c r="AA27" i="38" s="1"/>
  <c r="AE27" i="27"/>
  <c r="AE27" i="38" s="1"/>
  <c r="AI27" i="27"/>
  <c r="AM27" i="27"/>
  <c r="AM27" i="38" s="1"/>
  <c r="E28" i="27"/>
  <c r="I28" i="27"/>
  <c r="M28" i="27"/>
  <c r="M28" i="38" s="1"/>
  <c r="Q28" i="27"/>
  <c r="U28" i="27"/>
  <c r="Y28" i="27"/>
  <c r="AC28" i="27"/>
  <c r="AC28" i="38" s="1"/>
  <c r="AG28" i="27"/>
  <c r="AK28" i="27"/>
  <c r="AK28" i="38" s="1"/>
  <c r="AO28" i="27"/>
  <c r="G29" i="27"/>
  <c r="K29" i="27"/>
  <c r="K29" i="38" s="1"/>
  <c r="O29" i="27"/>
  <c r="O29" i="38" s="1"/>
  <c r="S29" i="27"/>
  <c r="W29" i="27"/>
  <c r="W29" i="38" s="1"/>
  <c r="AA29" i="27"/>
  <c r="AA29" i="38" s="1"/>
  <c r="AE29" i="27"/>
  <c r="AE29" i="38" s="1"/>
  <c r="AI29" i="27"/>
  <c r="AM29" i="27"/>
  <c r="AM29" i="38" s="1"/>
  <c r="E30" i="27"/>
  <c r="E30" i="38" s="1"/>
  <c r="I30" i="27"/>
  <c r="I30" i="38" s="1"/>
  <c r="M30" i="27"/>
  <c r="M30" i="38" s="1"/>
  <c r="Q30" i="27"/>
  <c r="Q30" i="38" s="1"/>
  <c r="U30" i="27"/>
  <c r="U30" i="38" s="1"/>
  <c r="Y30" i="27"/>
  <c r="Y30" i="38" s="1"/>
  <c r="AC30" i="27"/>
  <c r="AC30" i="38" s="1"/>
  <c r="AG30" i="27"/>
  <c r="AG30" i="38" s="1"/>
  <c r="AK30" i="27"/>
  <c r="AK30" i="38" s="1"/>
  <c r="AO30" i="27"/>
  <c r="G31" i="27"/>
  <c r="K31" i="27"/>
  <c r="K31" i="38" s="1"/>
  <c r="O31" i="27"/>
  <c r="O31" i="38" s="1"/>
  <c r="S31" i="27"/>
  <c r="S31" i="38" s="1"/>
  <c r="W31" i="27"/>
  <c r="W31" i="38" s="1"/>
  <c r="AA31" i="27"/>
  <c r="AA31" i="38" s="1"/>
  <c r="AE31" i="27"/>
  <c r="AE31" i="38" s="1"/>
  <c r="AI31" i="27"/>
  <c r="AM31" i="27"/>
  <c r="AM31" i="38" s="1"/>
  <c r="E32" i="27"/>
  <c r="E32" i="38" s="1"/>
  <c r="I32" i="27"/>
  <c r="I32" i="38" s="1"/>
  <c r="M32" i="27"/>
  <c r="M32" i="38" s="1"/>
  <c r="Q32" i="27"/>
  <c r="Q32" i="38" s="1"/>
  <c r="U32" i="27"/>
  <c r="Y32" i="27"/>
  <c r="AC32" i="27"/>
  <c r="AC32" i="38" s="1"/>
  <c r="AG32" i="27"/>
  <c r="AG32" i="38" s="1"/>
  <c r="AK32" i="27"/>
  <c r="AK32" i="38" s="1"/>
  <c r="AO32" i="27"/>
  <c r="G33" i="27"/>
  <c r="K33" i="27"/>
  <c r="K33" i="38" s="1"/>
  <c r="O33" i="27"/>
  <c r="O33" i="38" s="1"/>
  <c r="S33" i="27"/>
  <c r="S33" i="38" s="1"/>
  <c r="W33" i="27"/>
  <c r="W33" i="38" s="1"/>
  <c r="AA33" i="27"/>
  <c r="AA33" i="38" s="1"/>
  <c r="AE33" i="27"/>
  <c r="AE33" i="38" s="1"/>
  <c r="AI33" i="27"/>
  <c r="AM33" i="27"/>
  <c r="AM33" i="38" s="1"/>
  <c r="E34" i="27"/>
  <c r="E34" i="38" s="1"/>
  <c r="I34" i="27"/>
  <c r="I34" i="38" s="1"/>
  <c r="M34" i="27"/>
  <c r="M34" i="38" s="1"/>
  <c r="Q34" i="27"/>
  <c r="Q34" i="38" s="1"/>
  <c r="U34" i="27"/>
  <c r="U34" i="38" s="1"/>
  <c r="Y34" i="27"/>
  <c r="Y34" i="38" s="1"/>
  <c r="AC34" i="27"/>
  <c r="AC34" i="38" s="1"/>
  <c r="AG34" i="27"/>
  <c r="AG34" i="38" s="1"/>
  <c r="AK34" i="27"/>
  <c r="AK34" i="38" s="1"/>
  <c r="AO34" i="27"/>
  <c r="AO34" i="38" s="1"/>
  <c r="G35" i="27"/>
  <c r="G35" i="38" s="1"/>
  <c r="K35" i="27"/>
  <c r="O35" i="27"/>
  <c r="O35" i="38" s="1"/>
  <c r="S35" i="27"/>
  <c r="S35" i="38" s="1"/>
  <c r="W35" i="27"/>
  <c r="AA35" i="27"/>
  <c r="AE35" i="27"/>
  <c r="AI35" i="27"/>
  <c r="AI35" i="38" s="1"/>
  <c r="AM35" i="27"/>
  <c r="AM35" i="38" s="1"/>
  <c r="E36" i="27"/>
  <c r="I36" i="27"/>
  <c r="I36" i="38" s="1"/>
  <c r="M36" i="27"/>
  <c r="M36" i="38" s="1"/>
  <c r="Q36" i="27"/>
  <c r="U36" i="27"/>
  <c r="U36" i="38" s="1"/>
  <c r="Y36" i="27"/>
  <c r="AC36" i="27"/>
  <c r="AC36" i="38" s="1"/>
  <c r="AG36" i="27"/>
  <c r="AG36" i="38" s="1"/>
  <c r="AK36" i="27"/>
  <c r="AK36" i="38" s="1"/>
  <c r="AO36" i="27"/>
  <c r="AO36" i="38" s="1"/>
  <c r="G37" i="27"/>
  <c r="G37" i="38" s="1"/>
  <c r="K37" i="27"/>
  <c r="K37" i="38" s="1"/>
  <c r="O37" i="27"/>
  <c r="O37" i="38" s="1"/>
  <c r="S37" i="27"/>
  <c r="S37" i="38" s="1"/>
  <c r="W37" i="27"/>
  <c r="W37" i="38" s="1"/>
  <c r="AA37" i="27"/>
  <c r="AA37" i="38" s="1"/>
  <c r="AE37" i="27"/>
  <c r="AE37" i="38" s="1"/>
  <c r="AI37" i="27"/>
  <c r="AI37" i="38" s="1"/>
  <c r="AM37" i="27"/>
  <c r="AM37" i="38" s="1"/>
  <c r="E38" i="27"/>
  <c r="E38" i="38" s="1"/>
  <c r="I38" i="27"/>
  <c r="I38" i="38" s="1"/>
  <c r="M38" i="27"/>
  <c r="M38" i="38" s="1"/>
  <c r="Q38" i="27"/>
  <c r="Q38" i="38" s="1"/>
  <c r="U38" i="27"/>
  <c r="U38" i="38" s="1"/>
  <c r="Y38" i="27"/>
  <c r="Y38" i="38" s="1"/>
  <c r="AC38" i="27"/>
  <c r="AC38" i="38" s="1"/>
  <c r="AG38" i="27"/>
  <c r="AG38" i="38" s="1"/>
  <c r="AK38" i="27"/>
  <c r="AK38" i="38" s="1"/>
  <c r="AO38" i="27"/>
  <c r="AO38" i="38" s="1"/>
  <c r="G39" i="27"/>
  <c r="G39" i="38" s="1"/>
  <c r="K39" i="27"/>
  <c r="K39" i="38" s="1"/>
  <c r="O39" i="27"/>
  <c r="O39" i="38" s="1"/>
  <c r="S39" i="27"/>
  <c r="S39" i="38" s="1"/>
  <c r="W39" i="27"/>
  <c r="W39" i="38" s="1"/>
  <c r="AA39" i="27"/>
  <c r="AA39" i="38" s="1"/>
  <c r="AE39" i="27"/>
  <c r="AE39" i="38" s="1"/>
  <c r="AI39" i="27"/>
  <c r="AI39" i="38" s="1"/>
  <c r="AM39" i="27"/>
  <c r="AM39" i="38" s="1"/>
  <c r="E40" i="27"/>
  <c r="E40" i="38" s="1"/>
  <c r="I40" i="27"/>
  <c r="I40" i="38" s="1"/>
  <c r="M40" i="27"/>
  <c r="M40" i="38" s="1"/>
  <c r="Q40" i="27"/>
  <c r="Q40" i="38" s="1"/>
  <c r="U40" i="27"/>
  <c r="U40" i="38" s="1"/>
  <c r="Y40" i="27"/>
  <c r="Y40" i="38" s="1"/>
  <c r="AC40" i="27"/>
  <c r="AC40" i="38" s="1"/>
  <c r="AG40" i="27"/>
  <c r="AG40" i="38" s="1"/>
  <c r="AK40" i="27"/>
  <c r="AK40" i="38" s="1"/>
  <c r="AO40" i="27"/>
  <c r="AO40" i="38" s="1"/>
  <c r="G41" i="27"/>
  <c r="G41" i="38" s="1"/>
  <c r="K41" i="27"/>
  <c r="O41" i="27"/>
  <c r="O41" i="38" s="1"/>
  <c r="S41" i="27"/>
  <c r="W41" i="27"/>
  <c r="AA41" i="27"/>
  <c r="AE41" i="27"/>
  <c r="AI41" i="27"/>
  <c r="AI41" i="38" s="1"/>
  <c r="AM41" i="27"/>
  <c r="AM41" i="38" s="1"/>
  <c r="F4" i="27"/>
  <c r="H4" i="27"/>
  <c r="I4" i="27"/>
  <c r="J4" i="27"/>
  <c r="L4" i="27"/>
  <c r="N4" i="27"/>
  <c r="R4" i="27"/>
  <c r="T4" i="27"/>
  <c r="T4" i="38" s="1"/>
  <c r="V4" i="27"/>
  <c r="X4" i="27"/>
  <c r="X4" i="38" s="1"/>
  <c r="Z4" i="27"/>
  <c r="AA4" i="27"/>
  <c r="AB4" i="27"/>
  <c r="AD4" i="27"/>
  <c r="AH4" i="27"/>
  <c r="AH4" i="38" s="1"/>
  <c r="AL4" i="27"/>
  <c r="AL4" i="38" s="1"/>
  <c r="AM4" i="27"/>
  <c r="AM4" i="38" s="1"/>
  <c r="AN4" i="27"/>
  <c r="AN4" i="38" s="1"/>
  <c r="D4" i="27"/>
  <c r="D4" i="38" s="1"/>
  <c r="W4" i="27"/>
  <c r="AI4" i="27"/>
  <c r="AI4" i="38" s="1"/>
  <c r="AJ4" i="27"/>
  <c r="AE4" i="27"/>
  <c r="AE4" i="38" s="1"/>
  <c r="AF4" i="27"/>
  <c r="G4" i="27"/>
  <c r="D5" i="27"/>
  <c r="D5" i="38" s="1"/>
  <c r="E5" i="27"/>
  <c r="E5" i="38" s="1"/>
  <c r="F5" i="27"/>
  <c r="H5" i="27"/>
  <c r="I5" i="27"/>
  <c r="J5" i="27"/>
  <c r="L5" i="27"/>
  <c r="L5" i="38" s="1"/>
  <c r="M5" i="27"/>
  <c r="N5" i="27"/>
  <c r="P5" i="27"/>
  <c r="Q5" i="27"/>
  <c r="R5" i="27"/>
  <c r="T5" i="27"/>
  <c r="T5" i="38" s="1"/>
  <c r="U5" i="27"/>
  <c r="U5" i="38" s="1"/>
  <c r="V5" i="27"/>
  <c r="X5" i="27"/>
  <c r="X5" i="38" s="1"/>
  <c r="Y5" i="27"/>
  <c r="Z5" i="27"/>
  <c r="Z5" i="38" s="1"/>
  <c r="AB5" i="27"/>
  <c r="AC5" i="27"/>
  <c r="AC5" i="38" s="1"/>
  <c r="AD5" i="27"/>
  <c r="AF5" i="27"/>
  <c r="AF5" i="38" s="1"/>
  <c r="AG5" i="27"/>
  <c r="AH5" i="27"/>
  <c r="AH5" i="38" s="1"/>
  <c r="AJ5" i="27"/>
  <c r="AK5" i="27"/>
  <c r="AK5" i="38" s="1"/>
  <c r="AL5" i="27"/>
  <c r="AL5" i="38" s="1"/>
  <c r="AN5" i="27"/>
  <c r="AN5" i="38" s="1"/>
  <c r="AO5" i="27"/>
  <c r="D6" i="27"/>
  <c r="F6" i="27"/>
  <c r="F6" i="38" s="1"/>
  <c r="G6" i="27"/>
  <c r="H6" i="27"/>
  <c r="J6" i="27"/>
  <c r="J6" i="38" s="1"/>
  <c r="K6" i="27"/>
  <c r="K6" i="38" s="1"/>
  <c r="L6" i="27"/>
  <c r="L6" i="38" s="1"/>
  <c r="N6" i="27"/>
  <c r="O6" i="27"/>
  <c r="O6" i="38" s="1"/>
  <c r="P6" i="27"/>
  <c r="P6" i="38" s="1"/>
  <c r="R6" i="27"/>
  <c r="S6" i="27"/>
  <c r="T6" i="27"/>
  <c r="T6" i="38" s="1"/>
  <c r="V6" i="27"/>
  <c r="V6" i="38" s="1"/>
  <c r="W6" i="27"/>
  <c r="W6" i="38" s="1"/>
  <c r="X6" i="27"/>
  <c r="Z6" i="27"/>
  <c r="Z6" i="38" s="1"/>
  <c r="AA6" i="27"/>
  <c r="AB6" i="27"/>
  <c r="AD6" i="27"/>
  <c r="AE6" i="27"/>
  <c r="AF6" i="27"/>
  <c r="AH6" i="27"/>
  <c r="AH6" i="38" s="1"/>
  <c r="AI6" i="27"/>
  <c r="AI6" i="38" s="1"/>
  <c r="AJ6" i="27"/>
  <c r="AJ6" i="38" s="1"/>
  <c r="AL6" i="27"/>
  <c r="AL6" i="38" s="1"/>
  <c r="AM6" i="27"/>
  <c r="AM6" i="38" s="1"/>
  <c r="AN6" i="27"/>
  <c r="AN6" i="38" s="1"/>
  <c r="D7" i="27"/>
  <c r="E7" i="27"/>
  <c r="F7" i="27"/>
  <c r="H7" i="27"/>
  <c r="I7" i="27"/>
  <c r="I7" i="38" s="1"/>
  <c r="J7" i="27"/>
  <c r="J7" i="38" s="1"/>
  <c r="L7" i="27"/>
  <c r="M7" i="27"/>
  <c r="N7" i="27"/>
  <c r="P7" i="27"/>
  <c r="Q7" i="27"/>
  <c r="R7" i="27"/>
  <c r="T7" i="27"/>
  <c r="T7" i="38" s="1"/>
  <c r="U7" i="27"/>
  <c r="U7" i="38" s="1"/>
  <c r="V7" i="27"/>
  <c r="X7" i="27"/>
  <c r="Y7" i="27"/>
  <c r="Z7" i="27"/>
  <c r="AB7" i="27"/>
  <c r="AC7" i="27"/>
  <c r="AC7" i="38" s="1"/>
  <c r="AD7" i="27"/>
  <c r="AF7" i="27"/>
  <c r="AG7" i="27"/>
  <c r="AH7" i="27"/>
  <c r="AH7" i="38" s="1"/>
  <c r="AJ7" i="27"/>
  <c r="AK7" i="27"/>
  <c r="AK7" i="38" s="1"/>
  <c r="AL7" i="27"/>
  <c r="AL7" i="38" s="1"/>
  <c r="AN7" i="27"/>
  <c r="AN7" i="38" s="1"/>
  <c r="AO7" i="27"/>
  <c r="D8" i="27"/>
  <c r="F8" i="27"/>
  <c r="F8" i="38" s="1"/>
  <c r="G8" i="27"/>
  <c r="H8" i="27"/>
  <c r="H8" i="38" s="1"/>
  <c r="J8" i="27"/>
  <c r="K8" i="27"/>
  <c r="L8" i="27"/>
  <c r="N8" i="27"/>
  <c r="O8" i="27"/>
  <c r="O8" i="38" s="1"/>
  <c r="P8" i="27"/>
  <c r="R8" i="27"/>
  <c r="S8" i="27"/>
  <c r="T8" i="27"/>
  <c r="T8" i="38" s="1"/>
  <c r="V8" i="27"/>
  <c r="W8" i="27"/>
  <c r="X8" i="27"/>
  <c r="Z8" i="27"/>
  <c r="AA8" i="27"/>
  <c r="AB8" i="27"/>
  <c r="AD8" i="27"/>
  <c r="AE8" i="27"/>
  <c r="AF8" i="27"/>
  <c r="AH8" i="27"/>
  <c r="AH8" i="38" s="1"/>
  <c r="AI8" i="27"/>
  <c r="AJ8" i="27"/>
  <c r="AL8" i="27"/>
  <c r="AL8" i="38" s="1"/>
  <c r="AM8" i="27"/>
  <c r="AM8" i="38" s="1"/>
  <c r="AN8" i="27"/>
  <c r="AN8" i="38" s="1"/>
  <c r="D9" i="27"/>
  <c r="E9" i="27"/>
  <c r="E9" i="38" s="1"/>
  <c r="F9" i="27"/>
  <c r="F9" i="38" s="1"/>
  <c r="H9" i="27"/>
  <c r="I9" i="27"/>
  <c r="I9" i="38" s="1"/>
  <c r="J9" i="27"/>
  <c r="L9" i="27"/>
  <c r="M9" i="27"/>
  <c r="M9" i="38" s="1"/>
  <c r="N9" i="27"/>
  <c r="P9" i="27"/>
  <c r="Q9" i="27"/>
  <c r="R9" i="27"/>
  <c r="T9" i="27"/>
  <c r="T9" i="38" s="1"/>
  <c r="U9" i="27"/>
  <c r="V9" i="27"/>
  <c r="X9" i="27"/>
  <c r="Y9" i="27"/>
  <c r="Z9" i="27"/>
  <c r="Z9" i="38" s="1"/>
  <c r="AB9" i="27"/>
  <c r="AC9" i="27"/>
  <c r="AC9" i="38" s="1"/>
  <c r="AD9" i="27"/>
  <c r="AD9" i="38" s="1"/>
  <c r="AF9" i="27"/>
  <c r="AF9" i="38" s="1"/>
  <c r="AG9" i="27"/>
  <c r="AG9" i="38" s="1"/>
  <c r="AH9" i="27"/>
  <c r="AH9" i="38" s="1"/>
  <c r="AJ9" i="27"/>
  <c r="AJ9" i="38" s="1"/>
  <c r="AK9" i="27"/>
  <c r="AK9" i="38" s="1"/>
  <c r="AL9" i="27"/>
  <c r="AL9" i="38" s="1"/>
  <c r="AN9" i="27"/>
  <c r="AN9" i="38" s="1"/>
  <c r="AO9" i="27"/>
  <c r="D10" i="27"/>
  <c r="F10" i="27"/>
  <c r="F10" i="38" s="1"/>
  <c r="G10" i="27"/>
  <c r="G10" i="38" s="1"/>
  <c r="H10" i="27"/>
  <c r="J10" i="27"/>
  <c r="J10" i="38" s="1"/>
  <c r="K10" i="27"/>
  <c r="L10" i="27"/>
  <c r="L10" i="38" s="1"/>
  <c r="N10" i="27"/>
  <c r="O10" i="27"/>
  <c r="O10" i="38" s="1"/>
  <c r="P10" i="27"/>
  <c r="R10" i="27"/>
  <c r="S10" i="27"/>
  <c r="T10" i="27"/>
  <c r="T10" i="38" s="1"/>
  <c r="V10" i="27"/>
  <c r="W10" i="27"/>
  <c r="X10" i="27"/>
  <c r="Z10" i="27"/>
  <c r="Z10" i="38" s="1"/>
  <c r="AA10" i="27"/>
  <c r="AB10" i="27"/>
  <c r="AD10" i="27"/>
  <c r="AE10" i="27"/>
  <c r="AE10" i="38" s="1"/>
  <c r="AF10" i="27"/>
  <c r="AH10" i="27"/>
  <c r="AH10" i="38" s="1"/>
  <c r="AI10" i="27"/>
  <c r="AJ10" i="27"/>
  <c r="AL10" i="27"/>
  <c r="AL10" i="38" s="1"/>
  <c r="AM10" i="27"/>
  <c r="AM10" i="38" s="1"/>
  <c r="AN10" i="27"/>
  <c r="AN10" i="38" s="1"/>
  <c r="D11" i="27"/>
  <c r="E11" i="27"/>
  <c r="F11" i="27"/>
  <c r="H11" i="27"/>
  <c r="I11" i="27"/>
  <c r="I11" i="38" s="1"/>
  <c r="J11" i="27"/>
  <c r="L11" i="27"/>
  <c r="L11" i="38" s="1"/>
  <c r="M11" i="27"/>
  <c r="M11" i="38" s="1"/>
  <c r="N11" i="27"/>
  <c r="N11" i="38" s="1"/>
  <c r="P11" i="27"/>
  <c r="P11" i="38" s="1"/>
  <c r="Q11" i="27"/>
  <c r="Q11" i="38" s="1"/>
  <c r="R11" i="27"/>
  <c r="R11" i="38" s="1"/>
  <c r="T11" i="27"/>
  <c r="T11" i="38" s="1"/>
  <c r="U11" i="27"/>
  <c r="U11" i="38" s="1"/>
  <c r="V11" i="27"/>
  <c r="X11" i="27"/>
  <c r="X11" i="38" s="1"/>
  <c r="Y11" i="27"/>
  <c r="Z11" i="27"/>
  <c r="Z11" i="38" s="1"/>
  <c r="AB11" i="27"/>
  <c r="AC11" i="27"/>
  <c r="AC11" i="38" s="1"/>
  <c r="AD11" i="27"/>
  <c r="AD11" i="38" s="1"/>
  <c r="AF11" i="27"/>
  <c r="AF11" i="38" s="1"/>
  <c r="AG11" i="27"/>
  <c r="AG11" i="38" s="1"/>
  <c r="AH11" i="27"/>
  <c r="AH11" i="38" s="1"/>
  <c r="AJ11" i="27"/>
  <c r="AJ11" i="38" s="1"/>
  <c r="AK11" i="27"/>
  <c r="AK11" i="38" s="1"/>
  <c r="AL11" i="27"/>
  <c r="AL11" i="38" s="1"/>
  <c r="AN11" i="27"/>
  <c r="AN11" i="38" s="1"/>
  <c r="AO11" i="27"/>
  <c r="D12" i="27"/>
  <c r="F12" i="27"/>
  <c r="F12" i="38" s="1"/>
  <c r="G12" i="27"/>
  <c r="H12" i="27"/>
  <c r="J12" i="27"/>
  <c r="K12" i="27"/>
  <c r="K12" i="38" s="1"/>
  <c r="L12" i="27"/>
  <c r="L12" i="38" s="1"/>
  <c r="N12" i="27"/>
  <c r="N12" i="38" s="1"/>
  <c r="O12" i="27"/>
  <c r="O12" i="38" s="1"/>
  <c r="P12" i="27"/>
  <c r="P12" i="38" s="1"/>
  <c r="R12" i="27"/>
  <c r="S12" i="27"/>
  <c r="S12" i="38" s="1"/>
  <c r="T12" i="27"/>
  <c r="T12" i="38" s="1"/>
  <c r="V12" i="27"/>
  <c r="W12" i="27"/>
  <c r="X12" i="27"/>
  <c r="Z12" i="27"/>
  <c r="Z12" i="38" s="1"/>
  <c r="AA12" i="27"/>
  <c r="AB12" i="27"/>
  <c r="AD12" i="27"/>
  <c r="AD12" i="38" s="1"/>
  <c r="AE12" i="27"/>
  <c r="AE12" i="38" s="1"/>
  <c r="AF12" i="27"/>
  <c r="AF12" i="38" s="1"/>
  <c r="AH12" i="27"/>
  <c r="AH12" i="38" s="1"/>
  <c r="AI12" i="27"/>
  <c r="AJ12" i="27"/>
  <c r="AL12" i="27"/>
  <c r="AL12" i="38" s="1"/>
  <c r="AM12" i="27"/>
  <c r="AM12" i="38" s="1"/>
  <c r="AN12" i="27"/>
  <c r="AN12" i="38" s="1"/>
  <c r="D13" i="27"/>
  <c r="E13" i="27"/>
  <c r="F13" i="27"/>
  <c r="H13" i="27"/>
  <c r="I13" i="27"/>
  <c r="J13" i="27"/>
  <c r="L13" i="27"/>
  <c r="L13" i="38" s="1"/>
  <c r="M13" i="27"/>
  <c r="M13" i="38" s="1"/>
  <c r="N13" i="27"/>
  <c r="N13" i="38" s="1"/>
  <c r="P13" i="27"/>
  <c r="P13" i="38" s="1"/>
  <c r="Q13" i="27"/>
  <c r="Q13" i="38" s="1"/>
  <c r="R13" i="27"/>
  <c r="R13" i="38" s="1"/>
  <c r="T13" i="27"/>
  <c r="T13" i="38" s="1"/>
  <c r="U13" i="27"/>
  <c r="V13" i="27"/>
  <c r="X13" i="27"/>
  <c r="Y13" i="27"/>
  <c r="Y13" i="38" s="1"/>
  <c r="Z13" i="27"/>
  <c r="Z13" i="38" s="1"/>
  <c r="AB13" i="27"/>
  <c r="AC13" i="27"/>
  <c r="AC13" i="38" s="1"/>
  <c r="AD13" i="27"/>
  <c r="AD13" i="38" s="1"/>
  <c r="AF13" i="27"/>
  <c r="AF13" i="38" s="1"/>
  <c r="AG13" i="27"/>
  <c r="AG13" i="38" s="1"/>
  <c r="AH13" i="27"/>
  <c r="AH13" i="38" s="1"/>
  <c r="AJ13" i="27"/>
  <c r="AJ13" i="38" s="1"/>
  <c r="AK13" i="27"/>
  <c r="AK13" i="38" s="1"/>
  <c r="AL13" i="27"/>
  <c r="AL13" i="38" s="1"/>
  <c r="AN13" i="27"/>
  <c r="AN13" i="38" s="1"/>
  <c r="AO13" i="27"/>
  <c r="D14" i="27"/>
  <c r="F14" i="27"/>
  <c r="G14" i="27"/>
  <c r="H14" i="27"/>
  <c r="J14" i="27"/>
  <c r="K14" i="27"/>
  <c r="K14" i="38" s="1"/>
  <c r="L14" i="27"/>
  <c r="L14" i="38" s="1"/>
  <c r="N14" i="27"/>
  <c r="N14" i="38" s="1"/>
  <c r="O14" i="27"/>
  <c r="O14" i="38" s="1"/>
  <c r="P14" i="27"/>
  <c r="P14" i="38" s="1"/>
  <c r="R14" i="27"/>
  <c r="R14" i="38" s="1"/>
  <c r="S14" i="27"/>
  <c r="S14" i="38" s="1"/>
  <c r="T14" i="27"/>
  <c r="T14" i="38" s="1"/>
  <c r="V14" i="27"/>
  <c r="W14" i="27"/>
  <c r="X14" i="27"/>
  <c r="Z14" i="27"/>
  <c r="Z14" i="38" s="1"/>
  <c r="AA14" i="27"/>
  <c r="AB14" i="27"/>
  <c r="AD14" i="27"/>
  <c r="AD14" i="38" s="1"/>
  <c r="AE14" i="27"/>
  <c r="AE14" i="38" s="1"/>
  <c r="AF14" i="27"/>
  <c r="AF14" i="38" s="1"/>
  <c r="AH14" i="27"/>
  <c r="AH14" i="38" s="1"/>
  <c r="AI14" i="27"/>
  <c r="AJ14" i="27"/>
  <c r="AJ14" i="38" s="1"/>
  <c r="AL14" i="27"/>
  <c r="AL14" i="38" s="1"/>
  <c r="AM14" i="27"/>
  <c r="AM14" i="38" s="1"/>
  <c r="AN14" i="27"/>
  <c r="AN14" i="38" s="1"/>
  <c r="D15" i="27"/>
  <c r="D15" i="38" s="1"/>
  <c r="E15" i="27"/>
  <c r="E15" i="38" s="1"/>
  <c r="F15" i="27"/>
  <c r="F15" i="38" s="1"/>
  <c r="H15" i="27"/>
  <c r="H15" i="38" s="1"/>
  <c r="I15" i="27"/>
  <c r="I15" i="38" s="1"/>
  <c r="J15" i="27"/>
  <c r="J15" i="38" s="1"/>
  <c r="L15" i="27"/>
  <c r="L15" i="38" s="1"/>
  <c r="M15" i="27"/>
  <c r="M15" i="38" s="1"/>
  <c r="N15" i="27"/>
  <c r="N15" i="38" s="1"/>
  <c r="P15" i="27"/>
  <c r="P15" i="38" s="1"/>
  <c r="Q15" i="27"/>
  <c r="Q15" i="38" s="1"/>
  <c r="R15" i="27"/>
  <c r="R15" i="38" s="1"/>
  <c r="T15" i="27"/>
  <c r="T15" i="38" s="1"/>
  <c r="U15" i="27"/>
  <c r="U15" i="38" s="1"/>
  <c r="V15" i="27"/>
  <c r="V15" i="38" s="1"/>
  <c r="X15" i="27"/>
  <c r="X15" i="38" s="1"/>
  <c r="Y15" i="27"/>
  <c r="Y15" i="38" s="1"/>
  <c r="Z15" i="27"/>
  <c r="Z15" i="38" s="1"/>
  <c r="AB15" i="27"/>
  <c r="AB15" i="38" s="1"/>
  <c r="AC15" i="27"/>
  <c r="AC15" i="38" s="1"/>
  <c r="AD15" i="27"/>
  <c r="AD15" i="38" s="1"/>
  <c r="AF15" i="27"/>
  <c r="AF15" i="38" s="1"/>
  <c r="AG15" i="27"/>
  <c r="AG15" i="38" s="1"/>
  <c r="AH15" i="27"/>
  <c r="AH15" i="38" s="1"/>
  <c r="AJ15" i="27"/>
  <c r="AJ15" i="38" s="1"/>
  <c r="AK15" i="27"/>
  <c r="AK15" i="38" s="1"/>
  <c r="AL15" i="27"/>
  <c r="AL15" i="38" s="1"/>
  <c r="AN15" i="27"/>
  <c r="AN15" i="38" s="1"/>
  <c r="AO15" i="27"/>
  <c r="AO15" i="38" s="1"/>
  <c r="D16" i="27"/>
  <c r="F16" i="27"/>
  <c r="G16" i="27"/>
  <c r="H16" i="27"/>
  <c r="J16" i="27"/>
  <c r="K16" i="27"/>
  <c r="K16" i="38" s="1"/>
  <c r="L16" i="27"/>
  <c r="L16" i="38" s="1"/>
  <c r="N16" i="27"/>
  <c r="N16" i="38" s="1"/>
  <c r="O16" i="27"/>
  <c r="O16" i="38" s="1"/>
  <c r="P16" i="27"/>
  <c r="P16" i="38" s="1"/>
  <c r="R16" i="27"/>
  <c r="R16" i="38" s="1"/>
  <c r="S16" i="27"/>
  <c r="S16" i="38" s="1"/>
  <c r="T16" i="27"/>
  <c r="T16" i="38" s="1"/>
  <c r="V16" i="27"/>
  <c r="W16" i="27"/>
  <c r="X16" i="27"/>
  <c r="Z16" i="27"/>
  <c r="Z16" i="38" s="1"/>
  <c r="AA16" i="27"/>
  <c r="AB16" i="27"/>
  <c r="AD16" i="27"/>
  <c r="AD16" i="38" s="1"/>
  <c r="AE16" i="27"/>
  <c r="AE16" i="38" s="1"/>
  <c r="AF16" i="27"/>
  <c r="AF16" i="38" s="1"/>
  <c r="AH16" i="27"/>
  <c r="AH16" i="38" s="1"/>
  <c r="AI16" i="27"/>
  <c r="AJ16" i="27"/>
  <c r="AL16" i="27"/>
  <c r="AL16" i="38" s="1"/>
  <c r="AM16" i="27"/>
  <c r="AM16" i="38" s="1"/>
  <c r="AN16" i="27"/>
  <c r="AN16" i="38" s="1"/>
  <c r="D17" i="27"/>
  <c r="E17" i="27"/>
  <c r="F17" i="27"/>
  <c r="H17" i="27"/>
  <c r="I17" i="27"/>
  <c r="J17" i="27"/>
  <c r="L17" i="27"/>
  <c r="L17" i="38" s="1"/>
  <c r="M17" i="27"/>
  <c r="M17" i="38" s="1"/>
  <c r="N17" i="27"/>
  <c r="N17" i="38" s="1"/>
  <c r="P17" i="27"/>
  <c r="P17" i="38" s="1"/>
  <c r="Q17" i="27"/>
  <c r="Q17" i="38" s="1"/>
  <c r="R17" i="27"/>
  <c r="T17" i="27"/>
  <c r="T17" i="38" s="1"/>
  <c r="U17" i="27"/>
  <c r="V17" i="27"/>
  <c r="X17" i="27"/>
  <c r="Y17" i="27"/>
  <c r="Z17" i="27"/>
  <c r="AB17" i="27"/>
  <c r="AC17" i="27"/>
  <c r="AC17" i="38" s="1"/>
  <c r="AD17" i="27"/>
  <c r="AD17" i="38" s="1"/>
  <c r="AF17" i="27"/>
  <c r="AG17" i="27"/>
  <c r="AG17" i="38" s="1"/>
  <c r="AH17" i="27"/>
  <c r="AH17" i="38" s="1"/>
  <c r="AJ17" i="27"/>
  <c r="AK17" i="27"/>
  <c r="AK17" i="38" s="1"/>
  <c r="AL17" i="27"/>
  <c r="AL17" i="38" s="1"/>
  <c r="AN17" i="27"/>
  <c r="AN17" i="38" s="1"/>
  <c r="AO17" i="27"/>
  <c r="D18" i="27"/>
  <c r="F18" i="27"/>
  <c r="G18" i="27"/>
  <c r="H18" i="27"/>
  <c r="J18" i="27"/>
  <c r="K18" i="27"/>
  <c r="K18" i="38" s="1"/>
  <c r="L18" i="27"/>
  <c r="L18" i="38" s="1"/>
  <c r="N18" i="27"/>
  <c r="N18" i="38" s="1"/>
  <c r="O18" i="27"/>
  <c r="O18" i="38" s="1"/>
  <c r="P18" i="27"/>
  <c r="P18" i="38" s="1"/>
  <c r="R18" i="27"/>
  <c r="R18" i="38" s="1"/>
  <c r="S18" i="27"/>
  <c r="S18" i="38" s="1"/>
  <c r="T18" i="27"/>
  <c r="T18" i="38" s="1"/>
  <c r="V18" i="27"/>
  <c r="W18" i="27"/>
  <c r="W18" i="38" s="1"/>
  <c r="X18" i="27"/>
  <c r="Z18" i="27"/>
  <c r="AA18" i="27"/>
  <c r="AB18" i="27"/>
  <c r="AD18" i="27"/>
  <c r="AD18" i="38" s="1"/>
  <c r="AE18" i="27"/>
  <c r="AE18" i="38" s="1"/>
  <c r="AF18" i="27"/>
  <c r="AH18" i="27"/>
  <c r="AH18" i="38" s="1"/>
  <c r="AI18" i="27"/>
  <c r="AJ18" i="27"/>
  <c r="AJ18" i="38" s="1"/>
  <c r="AL18" i="27"/>
  <c r="AL18" i="38" s="1"/>
  <c r="AM18" i="27"/>
  <c r="AM18" i="38" s="1"/>
  <c r="AN18" i="27"/>
  <c r="AN18" i="38" s="1"/>
  <c r="D19" i="27"/>
  <c r="E19" i="27"/>
  <c r="F19" i="27"/>
  <c r="H19" i="27"/>
  <c r="I19" i="27"/>
  <c r="J19" i="27"/>
  <c r="L19" i="27"/>
  <c r="L19" i="38" s="1"/>
  <c r="M19" i="27"/>
  <c r="M19" i="38" s="1"/>
  <c r="N19" i="27"/>
  <c r="N19" i="38" s="1"/>
  <c r="P19" i="27"/>
  <c r="P19" i="38" s="1"/>
  <c r="Q19" i="27"/>
  <c r="R19" i="27"/>
  <c r="R19" i="38" s="1"/>
  <c r="T19" i="27"/>
  <c r="T19" i="38" s="1"/>
  <c r="U19" i="27"/>
  <c r="V19" i="27"/>
  <c r="X19" i="27"/>
  <c r="Y19" i="27"/>
  <c r="Y19" i="38" s="1"/>
  <c r="Z19" i="27"/>
  <c r="Z19" i="38" s="1"/>
  <c r="AB19" i="27"/>
  <c r="AC19" i="27"/>
  <c r="AC19" i="38" s="1"/>
  <c r="AD19" i="27"/>
  <c r="AD19" i="38" s="1"/>
  <c r="AF19" i="27"/>
  <c r="AF19" i="38" s="1"/>
  <c r="AG19" i="27"/>
  <c r="AG19" i="38" s="1"/>
  <c r="AH19" i="27"/>
  <c r="AH19" i="38" s="1"/>
  <c r="AJ19" i="27"/>
  <c r="AK19" i="27"/>
  <c r="AK19" i="38" s="1"/>
  <c r="AL19" i="27"/>
  <c r="AL19" i="38" s="1"/>
  <c r="AN19" i="27"/>
  <c r="AN19" i="38" s="1"/>
  <c r="AO19" i="27"/>
  <c r="D20" i="27"/>
  <c r="F20" i="27"/>
  <c r="F20" i="38" s="1"/>
  <c r="G20" i="27"/>
  <c r="G20" i="38" s="1"/>
  <c r="H20" i="27"/>
  <c r="J20" i="27"/>
  <c r="K20" i="27"/>
  <c r="K20" i="38" s="1"/>
  <c r="L20" i="27"/>
  <c r="L20" i="38" s="1"/>
  <c r="N20" i="27"/>
  <c r="O20" i="27"/>
  <c r="O20" i="38" s="1"/>
  <c r="P20" i="27"/>
  <c r="P20" i="38" s="1"/>
  <c r="R20" i="27"/>
  <c r="S20" i="27"/>
  <c r="T20" i="27"/>
  <c r="T20" i="38" s="1"/>
  <c r="V20" i="27"/>
  <c r="V20" i="38" s="1"/>
  <c r="W20" i="27"/>
  <c r="W20" i="38" s="1"/>
  <c r="X20" i="27"/>
  <c r="X20" i="38" s="1"/>
  <c r="Z20" i="27"/>
  <c r="Z20" i="38" s="1"/>
  <c r="AA20" i="27"/>
  <c r="AA20" i="38" s="1"/>
  <c r="AB20" i="27"/>
  <c r="AD20" i="27"/>
  <c r="AD20" i="38" s="1"/>
  <c r="AE20" i="27"/>
  <c r="AE20" i="38" s="1"/>
  <c r="AF20" i="27"/>
  <c r="AF20" i="38" s="1"/>
  <c r="AH20" i="27"/>
  <c r="AH20" i="38" s="1"/>
  <c r="AI20" i="27"/>
  <c r="AJ20" i="27"/>
  <c r="AJ20" i="38" s="1"/>
  <c r="AL20" i="27"/>
  <c r="AL20" i="38" s="1"/>
  <c r="AM20" i="27"/>
  <c r="AM20" i="38" s="1"/>
  <c r="AN20" i="27"/>
  <c r="AN20" i="38" s="1"/>
  <c r="D21" i="27"/>
  <c r="D21" i="38" s="1"/>
  <c r="E21" i="27"/>
  <c r="E21" i="38" s="1"/>
  <c r="F21" i="27"/>
  <c r="F21" i="38" s="1"/>
  <c r="H21" i="27"/>
  <c r="I21" i="27"/>
  <c r="J21" i="27"/>
  <c r="L21" i="27"/>
  <c r="L21" i="38" s="1"/>
  <c r="M21" i="27"/>
  <c r="M21" i="38" s="1"/>
  <c r="N21" i="27"/>
  <c r="P21" i="27"/>
  <c r="P21" i="38" s="1"/>
  <c r="Q21" i="27"/>
  <c r="R21" i="27"/>
  <c r="T21" i="27"/>
  <c r="T21" i="38" s="1"/>
  <c r="U21" i="27"/>
  <c r="U21" i="38" s="1"/>
  <c r="V21" i="27"/>
  <c r="V21" i="38" s="1"/>
  <c r="X21" i="27"/>
  <c r="X21" i="38" s="1"/>
  <c r="Y21" i="27"/>
  <c r="Z21" i="27"/>
  <c r="Z21" i="38" s="1"/>
  <c r="AB21" i="27"/>
  <c r="AC21" i="27"/>
  <c r="AC21" i="38" s="1"/>
  <c r="AD21" i="27"/>
  <c r="AD21" i="38" s="1"/>
  <c r="AF21" i="27"/>
  <c r="AG21" i="27"/>
  <c r="AG21" i="38" s="1"/>
  <c r="AH21" i="27"/>
  <c r="AH21" i="38" s="1"/>
  <c r="AJ21" i="27"/>
  <c r="AJ21" i="38" s="1"/>
  <c r="AK21" i="27"/>
  <c r="AK21" i="38" s="1"/>
  <c r="AL21" i="27"/>
  <c r="AL21" i="38" s="1"/>
  <c r="AN21" i="27"/>
  <c r="AN21" i="38" s="1"/>
  <c r="AO21" i="27"/>
  <c r="D22" i="27"/>
  <c r="F22" i="27"/>
  <c r="F22" i="38" s="1"/>
  <c r="G22" i="27"/>
  <c r="H22" i="27"/>
  <c r="J22" i="27"/>
  <c r="K22" i="27"/>
  <c r="K22" i="38" s="1"/>
  <c r="L22" i="27"/>
  <c r="N22" i="27"/>
  <c r="O22" i="27"/>
  <c r="O22" i="38" s="1"/>
  <c r="P22" i="27"/>
  <c r="R22" i="27"/>
  <c r="S22" i="27"/>
  <c r="T22" i="27"/>
  <c r="T22" i="38" s="1"/>
  <c r="V22" i="27"/>
  <c r="V22" i="38" s="1"/>
  <c r="W22" i="27"/>
  <c r="W22" i="38" s="1"/>
  <c r="X22" i="27"/>
  <c r="X22" i="38" s="1"/>
  <c r="Z22" i="27"/>
  <c r="Z22" i="38" s="1"/>
  <c r="AA22" i="27"/>
  <c r="AB22" i="27"/>
  <c r="AD22" i="27"/>
  <c r="AD22" i="38" s="1"/>
  <c r="AE22" i="27"/>
  <c r="AE22" i="38" s="1"/>
  <c r="AF22" i="27"/>
  <c r="AF22" i="38" s="1"/>
  <c r="AH22" i="27"/>
  <c r="AH22" i="38" s="1"/>
  <c r="AI22" i="27"/>
  <c r="AJ22" i="27"/>
  <c r="AL22" i="27"/>
  <c r="AL22" i="38" s="1"/>
  <c r="AM22" i="27"/>
  <c r="AM22" i="38" s="1"/>
  <c r="AN22" i="27"/>
  <c r="AN22" i="38" s="1"/>
  <c r="D23" i="27"/>
  <c r="E23" i="27"/>
  <c r="E23" i="38" s="1"/>
  <c r="F23" i="27"/>
  <c r="H23" i="27"/>
  <c r="I23" i="27"/>
  <c r="J23" i="27"/>
  <c r="L23" i="27"/>
  <c r="L23" i="38" s="1"/>
  <c r="M23" i="27"/>
  <c r="M23" i="38" s="1"/>
  <c r="N23" i="27"/>
  <c r="P23" i="27"/>
  <c r="P23" i="38" s="1"/>
  <c r="Q23" i="27"/>
  <c r="R23" i="27"/>
  <c r="R23" i="38" s="1"/>
  <c r="T23" i="27"/>
  <c r="T23" i="38" s="1"/>
  <c r="U23" i="27"/>
  <c r="U23" i="38" s="1"/>
  <c r="V23" i="27"/>
  <c r="V23" i="38" s="1"/>
  <c r="X23" i="27"/>
  <c r="X23" i="38" s="1"/>
  <c r="Y23" i="27"/>
  <c r="Y23" i="38" s="1"/>
  <c r="Z23" i="27"/>
  <c r="Z23" i="38" s="1"/>
  <c r="AB23" i="27"/>
  <c r="AC23" i="27"/>
  <c r="AC23" i="38" s="1"/>
  <c r="AD23" i="27"/>
  <c r="AD23" i="38" s="1"/>
  <c r="AF23" i="27"/>
  <c r="AF23" i="38" s="1"/>
  <c r="AG23" i="27"/>
  <c r="AG23" i="38" s="1"/>
  <c r="AH23" i="27"/>
  <c r="AH23" i="38" s="1"/>
  <c r="AJ23" i="27"/>
  <c r="AK23" i="27"/>
  <c r="AK23" i="38" s="1"/>
  <c r="AL23" i="27"/>
  <c r="AL23" i="38" s="1"/>
  <c r="AN23" i="27"/>
  <c r="AN23" i="38" s="1"/>
  <c r="AO23" i="27"/>
  <c r="D24" i="27"/>
  <c r="F24" i="27"/>
  <c r="G24" i="27"/>
  <c r="H24" i="27"/>
  <c r="J24" i="27"/>
  <c r="K24" i="27"/>
  <c r="K24" i="38" s="1"/>
  <c r="L24" i="27"/>
  <c r="L24" i="38" s="1"/>
  <c r="N24" i="27"/>
  <c r="O24" i="27"/>
  <c r="O24" i="38" s="1"/>
  <c r="P24" i="27"/>
  <c r="P24" i="38" s="1"/>
  <c r="R24" i="27"/>
  <c r="S24" i="27"/>
  <c r="T24" i="27"/>
  <c r="T24" i="38" s="1"/>
  <c r="V24" i="27"/>
  <c r="V24" i="38" s="1"/>
  <c r="W24" i="27"/>
  <c r="W24" i="38" s="1"/>
  <c r="X24" i="27"/>
  <c r="X24" i="38" s="1"/>
  <c r="Z24" i="27"/>
  <c r="Z24" i="38" s="1"/>
  <c r="AA24" i="27"/>
  <c r="AA24" i="38" s="1"/>
  <c r="AB24" i="27"/>
  <c r="AD24" i="27"/>
  <c r="AD24" i="38" s="1"/>
  <c r="AE24" i="27"/>
  <c r="AE24" i="38" s="1"/>
  <c r="AF24" i="27"/>
  <c r="AF24" i="38" s="1"/>
  <c r="AH24" i="27"/>
  <c r="AH24" i="38" s="1"/>
  <c r="AI24" i="27"/>
  <c r="AJ24" i="27"/>
  <c r="AJ24" i="38" s="1"/>
  <c r="AL24" i="27"/>
  <c r="AL24" i="38" s="1"/>
  <c r="AM24" i="27"/>
  <c r="AM24" i="38" s="1"/>
  <c r="AN24" i="27"/>
  <c r="AN24" i="38" s="1"/>
  <c r="D25" i="27"/>
  <c r="E25" i="27"/>
  <c r="F25" i="27"/>
  <c r="H25" i="27"/>
  <c r="I25" i="27"/>
  <c r="J25" i="27"/>
  <c r="L25" i="27"/>
  <c r="L25" i="38" s="1"/>
  <c r="M25" i="27"/>
  <c r="M25" i="38" s="1"/>
  <c r="N25" i="27"/>
  <c r="N25" i="38" s="1"/>
  <c r="P25" i="27"/>
  <c r="P25" i="38" s="1"/>
  <c r="Q25" i="27"/>
  <c r="R25" i="27"/>
  <c r="R25" i="38" s="1"/>
  <c r="T25" i="27"/>
  <c r="T25" i="38" s="1"/>
  <c r="U25" i="27"/>
  <c r="V25" i="27"/>
  <c r="V25" i="38" s="1"/>
  <c r="X25" i="27"/>
  <c r="Y25" i="27"/>
  <c r="Y25" i="38" s="1"/>
  <c r="Z25" i="27"/>
  <c r="Z25" i="38" s="1"/>
  <c r="AB25" i="27"/>
  <c r="AC25" i="27"/>
  <c r="AC25" i="38" s="1"/>
  <c r="AD25" i="27"/>
  <c r="AD25" i="38" s="1"/>
  <c r="AF25" i="27"/>
  <c r="AG25" i="27"/>
  <c r="AG25" i="38" s="1"/>
  <c r="AH25" i="27"/>
  <c r="AH25" i="38" s="1"/>
  <c r="AJ25" i="27"/>
  <c r="AK25" i="27"/>
  <c r="AK25" i="38" s="1"/>
  <c r="AL25" i="27"/>
  <c r="AL25" i="38" s="1"/>
  <c r="AN25" i="27"/>
  <c r="AN25" i="38" s="1"/>
  <c r="AO25" i="27"/>
  <c r="D26" i="27"/>
  <c r="F26" i="27"/>
  <c r="F26" i="38" s="1"/>
  <c r="G26" i="27"/>
  <c r="H26" i="27"/>
  <c r="J26" i="27"/>
  <c r="K26" i="27"/>
  <c r="K26" i="38" s="1"/>
  <c r="L26" i="27"/>
  <c r="L26" i="38" s="1"/>
  <c r="N26" i="27"/>
  <c r="O26" i="27"/>
  <c r="O26" i="38" s="1"/>
  <c r="P26" i="27"/>
  <c r="P26" i="38" s="1"/>
  <c r="R26" i="27"/>
  <c r="S26" i="27"/>
  <c r="T26" i="27"/>
  <c r="T26" i="38" s="1"/>
  <c r="V26" i="27"/>
  <c r="W26" i="27"/>
  <c r="W26" i="38" s="1"/>
  <c r="X26" i="27"/>
  <c r="X26" i="38" s="1"/>
  <c r="Z26" i="27"/>
  <c r="Z26" i="38" s="1"/>
  <c r="AA26" i="27"/>
  <c r="AA26" i="38" s="1"/>
  <c r="AB26" i="27"/>
  <c r="AB26" i="38" s="1"/>
  <c r="AD26" i="27"/>
  <c r="AD26" i="38" s="1"/>
  <c r="AE26" i="27"/>
  <c r="AE26" i="38" s="1"/>
  <c r="AF26" i="27"/>
  <c r="AF26" i="38" s="1"/>
  <c r="AH26" i="27"/>
  <c r="AH26" i="38" s="1"/>
  <c r="AI26" i="27"/>
  <c r="AJ26" i="27"/>
  <c r="AL26" i="27"/>
  <c r="AL26" i="38" s="1"/>
  <c r="AM26" i="27"/>
  <c r="AM26" i="38" s="1"/>
  <c r="AN26" i="27"/>
  <c r="AN26" i="38" s="1"/>
  <c r="D27" i="27"/>
  <c r="E27" i="27"/>
  <c r="F27" i="27"/>
  <c r="H27" i="27"/>
  <c r="I27" i="27"/>
  <c r="I27" i="38" s="1"/>
  <c r="J27" i="27"/>
  <c r="L27" i="27"/>
  <c r="L27" i="38" s="1"/>
  <c r="M27" i="27"/>
  <c r="M27" i="38" s="1"/>
  <c r="N27" i="27"/>
  <c r="P27" i="27"/>
  <c r="Q27" i="27"/>
  <c r="R27" i="27"/>
  <c r="T27" i="27"/>
  <c r="T27" i="38" s="1"/>
  <c r="U27" i="27"/>
  <c r="U27" i="38" s="1"/>
  <c r="V27" i="27"/>
  <c r="V27" i="38" s="1"/>
  <c r="X27" i="27"/>
  <c r="X27" i="38" s="1"/>
  <c r="Y27" i="27"/>
  <c r="Y27" i="38" s="1"/>
  <c r="Z27" i="27"/>
  <c r="Z27" i="38" s="1"/>
  <c r="AB27" i="27"/>
  <c r="AB27" i="38" s="1"/>
  <c r="AC27" i="27"/>
  <c r="AC27" i="38" s="1"/>
  <c r="AD27" i="27"/>
  <c r="AD27" i="38" s="1"/>
  <c r="AF27" i="27"/>
  <c r="AF27" i="38" s="1"/>
  <c r="AG27" i="27"/>
  <c r="AG27" i="38" s="1"/>
  <c r="AH27" i="27"/>
  <c r="AH27" i="38" s="1"/>
  <c r="AJ27" i="27"/>
  <c r="AK27" i="27"/>
  <c r="AK27" i="38" s="1"/>
  <c r="AL27" i="27"/>
  <c r="AL27" i="38" s="1"/>
  <c r="AN27" i="27"/>
  <c r="AN27" i="38" s="1"/>
  <c r="AO27" i="27"/>
  <c r="D28" i="27"/>
  <c r="F28" i="27"/>
  <c r="G28" i="27"/>
  <c r="H28" i="27"/>
  <c r="J28" i="27"/>
  <c r="K28" i="27"/>
  <c r="K28" i="38" s="1"/>
  <c r="L28" i="27"/>
  <c r="L28" i="38" s="1"/>
  <c r="N28" i="27"/>
  <c r="O28" i="27"/>
  <c r="O28" i="38" s="1"/>
  <c r="P28" i="27"/>
  <c r="P28" i="38" s="1"/>
  <c r="R28" i="27"/>
  <c r="S28" i="27"/>
  <c r="T28" i="27"/>
  <c r="T28" i="38" s="1"/>
  <c r="V28" i="27"/>
  <c r="W28" i="27"/>
  <c r="X28" i="27"/>
  <c r="Z28" i="27"/>
  <c r="Z28" i="38" s="1"/>
  <c r="AA28" i="27"/>
  <c r="AA28" i="38" s="1"/>
  <c r="AB28" i="27"/>
  <c r="AB28" i="38" s="1"/>
  <c r="AD28" i="27"/>
  <c r="AD28" i="38" s="1"/>
  <c r="AE28" i="27"/>
  <c r="AE28" i="38" s="1"/>
  <c r="AF28" i="27"/>
  <c r="AH28" i="27"/>
  <c r="AH28" i="38" s="1"/>
  <c r="AI28" i="27"/>
  <c r="AJ28" i="27"/>
  <c r="AL28" i="27"/>
  <c r="AL28" i="38" s="1"/>
  <c r="AM28" i="27"/>
  <c r="AM28" i="38" s="1"/>
  <c r="AN28" i="27"/>
  <c r="AN28" i="38" s="1"/>
  <c r="D29" i="27"/>
  <c r="E29" i="27"/>
  <c r="E29" i="38" s="1"/>
  <c r="F29" i="27"/>
  <c r="F29" i="38" s="1"/>
  <c r="H29" i="27"/>
  <c r="I29" i="27"/>
  <c r="J29" i="27"/>
  <c r="L29" i="27"/>
  <c r="L29" i="38" s="1"/>
  <c r="M29" i="27"/>
  <c r="M29" i="38" s="1"/>
  <c r="N29" i="27"/>
  <c r="N29" i="38" s="1"/>
  <c r="P29" i="27"/>
  <c r="P29" i="38" s="1"/>
  <c r="Q29" i="27"/>
  <c r="R29" i="27"/>
  <c r="T29" i="27"/>
  <c r="T29" i="38" s="1"/>
  <c r="U29" i="27"/>
  <c r="U29" i="38" s="1"/>
  <c r="V29" i="27"/>
  <c r="X29" i="27"/>
  <c r="X29" i="38" s="1"/>
  <c r="Y29" i="27"/>
  <c r="Y29" i="38" s="1"/>
  <c r="Z29" i="27"/>
  <c r="Z29" i="38" s="1"/>
  <c r="AB29" i="27"/>
  <c r="AC29" i="27"/>
  <c r="AC29" i="38" s="1"/>
  <c r="AD29" i="27"/>
  <c r="AD29" i="38" s="1"/>
  <c r="AF29" i="27"/>
  <c r="AF29" i="38" s="1"/>
  <c r="AG29" i="27"/>
  <c r="AG29" i="38" s="1"/>
  <c r="AH29" i="27"/>
  <c r="AH29" i="38" s="1"/>
  <c r="AJ29" i="27"/>
  <c r="AK29" i="27"/>
  <c r="AK29" i="38" s="1"/>
  <c r="AL29" i="27"/>
  <c r="AL29" i="38" s="1"/>
  <c r="AN29" i="27"/>
  <c r="AN29" i="38" s="1"/>
  <c r="AO29" i="27"/>
  <c r="D30" i="27"/>
  <c r="F30" i="27"/>
  <c r="G30" i="27"/>
  <c r="H30" i="27"/>
  <c r="H30" i="38" s="1"/>
  <c r="J30" i="27"/>
  <c r="K30" i="27"/>
  <c r="K30" i="38" s="1"/>
  <c r="L30" i="27"/>
  <c r="L30" i="38" s="1"/>
  <c r="N30" i="27"/>
  <c r="N30" i="38" s="1"/>
  <c r="O30" i="27"/>
  <c r="O30" i="38" s="1"/>
  <c r="P30" i="27"/>
  <c r="P30" i="38" s="1"/>
  <c r="R30" i="27"/>
  <c r="R30" i="38" s="1"/>
  <c r="S30" i="27"/>
  <c r="S30" i="38" s="1"/>
  <c r="T30" i="27"/>
  <c r="T30" i="38" s="1"/>
  <c r="V30" i="27"/>
  <c r="V30" i="38" s="1"/>
  <c r="W30" i="27"/>
  <c r="W30" i="38" s="1"/>
  <c r="X30" i="27"/>
  <c r="X30" i="38" s="1"/>
  <c r="Z30" i="27"/>
  <c r="Z30" i="38" s="1"/>
  <c r="AA30" i="27"/>
  <c r="AA30" i="38" s="1"/>
  <c r="AB30" i="27"/>
  <c r="AB30" i="38" s="1"/>
  <c r="AD30" i="27"/>
  <c r="AD30" i="38" s="1"/>
  <c r="AE30" i="27"/>
  <c r="AE30" i="38" s="1"/>
  <c r="AF30" i="27"/>
  <c r="AF30" i="38" s="1"/>
  <c r="AH30" i="27"/>
  <c r="AH30" i="38" s="1"/>
  <c r="AI30" i="27"/>
  <c r="AI30" i="38" s="1"/>
  <c r="AJ30" i="27"/>
  <c r="AJ30" i="38" s="1"/>
  <c r="AL30" i="27"/>
  <c r="AL30" i="38" s="1"/>
  <c r="AM30" i="27"/>
  <c r="AM30" i="38" s="1"/>
  <c r="AN30" i="27"/>
  <c r="AN30" i="38" s="1"/>
  <c r="D31" i="27"/>
  <c r="E31" i="27"/>
  <c r="E31" i="38" s="1"/>
  <c r="F31" i="27"/>
  <c r="F31" i="38" s="1"/>
  <c r="H31" i="27"/>
  <c r="I31" i="27"/>
  <c r="I31" i="38" s="1"/>
  <c r="J31" i="27"/>
  <c r="L31" i="27"/>
  <c r="L31" i="38" s="1"/>
  <c r="M31" i="27"/>
  <c r="M31" i="38" s="1"/>
  <c r="N31" i="27"/>
  <c r="N31" i="38" s="1"/>
  <c r="P31" i="27"/>
  <c r="P31" i="38" s="1"/>
  <c r="Q31" i="27"/>
  <c r="Q31" i="38" s="1"/>
  <c r="R31" i="27"/>
  <c r="R31" i="38" s="1"/>
  <c r="T31" i="27"/>
  <c r="T31" i="38" s="1"/>
  <c r="U31" i="27"/>
  <c r="U31" i="38" s="1"/>
  <c r="V31" i="27"/>
  <c r="V31" i="38" s="1"/>
  <c r="X31" i="27"/>
  <c r="X31" i="38" s="1"/>
  <c r="Y31" i="27"/>
  <c r="Y31" i="38" s="1"/>
  <c r="Z31" i="27"/>
  <c r="Z31" i="38" s="1"/>
  <c r="AB31" i="27"/>
  <c r="AB31" i="38" s="1"/>
  <c r="AC31" i="27"/>
  <c r="AC31" i="38" s="1"/>
  <c r="AD31" i="27"/>
  <c r="AD31" i="38" s="1"/>
  <c r="AF31" i="27"/>
  <c r="AF31" i="38" s="1"/>
  <c r="AG31" i="27"/>
  <c r="AG31" i="38" s="1"/>
  <c r="AH31" i="27"/>
  <c r="AH31" i="38" s="1"/>
  <c r="AJ31" i="27"/>
  <c r="AJ31" i="38" s="1"/>
  <c r="AK31" i="27"/>
  <c r="AK31" i="38" s="1"/>
  <c r="AL31" i="27"/>
  <c r="AL31" i="38" s="1"/>
  <c r="AN31" i="27"/>
  <c r="AN31" i="38" s="1"/>
  <c r="AO31" i="27"/>
  <c r="D32" i="27"/>
  <c r="F32" i="27"/>
  <c r="G32" i="27"/>
  <c r="H32" i="27"/>
  <c r="J32" i="27"/>
  <c r="K32" i="27"/>
  <c r="K32" i="38" s="1"/>
  <c r="L32" i="27"/>
  <c r="L32" i="38" s="1"/>
  <c r="N32" i="27"/>
  <c r="N32" i="38" s="1"/>
  <c r="O32" i="27"/>
  <c r="O32" i="38" s="1"/>
  <c r="P32" i="27"/>
  <c r="P32" i="38" s="1"/>
  <c r="R32" i="27"/>
  <c r="S32" i="27"/>
  <c r="S32" i="38" s="1"/>
  <c r="T32" i="27"/>
  <c r="T32" i="38" s="1"/>
  <c r="V32" i="27"/>
  <c r="W32" i="27"/>
  <c r="W32" i="38" s="1"/>
  <c r="X32" i="27"/>
  <c r="X32" i="38" s="1"/>
  <c r="Z32" i="27"/>
  <c r="Z32" i="38" s="1"/>
  <c r="AA32" i="27"/>
  <c r="AA32" i="38" s="1"/>
  <c r="AB32" i="27"/>
  <c r="AD32" i="27"/>
  <c r="AD32" i="38" s="1"/>
  <c r="AE32" i="27"/>
  <c r="AE32" i="38" s="1"/>
  <c r="AF32" i="27"/>
  <c r="AF32" i="38" s="1"/>
  <c r="AH32" i="27"/>
  <c r="AH32" i="38" s="1"/>
  <c r="AI32" i="27"/>
  <c r="AJ32" i="27"/>
  <c r="AJ32" i="38" s="1"/>
  <c r="AL32" i="27"/>
  <c r="AL32" i="38" s="1"/>
  <c r="AM32" i="27"/>
  <c r="AM32" i="38" s="1"/>
  <c r="AN32" i="27"/>
  <c r="AN32" i="38" s="1"/>
  <c r="D33" i="27"/>
  <c r="E33" i="27"/>
  <c r="E33" i="38" s="1"/>
  <c r="F33" i="27"/>
  <c r="H33" i="27"/>
  <c r="I33" i="27"/>
  <c r="J33" i="27"/>
  <c r="L33" i="27"/>
  <c r="L33" i="38" s="1"/>
  <c r="M33" i="27"/>
  <c r="M33" i="38" s="1"/>
  <c r="N33" i="27"/>
  <c r="N33" i="38" s="1"/>
  <c r="P33" i="27"/>
  <c r="P33" i="38" s="1"/>
  <c r="Q33" i="27"/>
  <c r="Q33" i="38" s="1"/>
  <c r="R33" i="27"/>
  <c r="R33" i="38" s="1"/>
  <c r="T33" i="27"/>
  <c r="T33" i="38" s="1"/>
  <c r="U33" i="27"/>
  <c r="U33" i="38" s="1"/>
  <c r="V33" i="27"/>
  <c r="V33" i="38" s="1"/>
  <c r="X33" i="27"/>
  <c r="X33" i="38" s="1"/>
  <c r="Y33" i="27"/>
  <c r="Y33" i="38" s="1"/>
  <c r="Z33" i="27"/>
  <c r="Z33" i="38" s="1"/>
  <c r="AB33" i="27"/>
  <c r="AC33" i="27"/>
  <c r="AC33" i="38" s="1"/>
  <c r="AD33" i="27"/>
  <c r="AD33" i="38" s="1"/>
  <c r="AF33" i="27"/>
  <c r="AF33" i="38" s="1"/>
  <c r="AG33" i="27"/>
  <c r="AG33" i="38" s="1"/>
  <c r="AH33" i="27"/>
  <c r="AH33" i="38" s="1"/>
  <c r="AJ33" i="27"/>
  <c r="AJ33" i="38" s="1"/>
  <c r="AK33" i="27"/>
  <c r="AK33" i="38" s="1"/>
  <c r="AL33" i="27"/>
  <c r="AL33" i="38" s="1"/>
  <c r="AN33" i="27"/>
  <c r="AN33" i="38" s="1"/>
  <c r="AO33" i="27"/>
  <c r="AO33" i="38" s="1"/>
  <c r="D34" i="27"/>
  <c r="D34" i="38" s="1"/>
  <c r="F34" i="27"/>
  <c r="F34" i="38" s="1"/>
  <c r="G34" i="27"/>
  <c r="G34" i="38" s="1"/>
  <c r="H34" i="27"/>
  <c r="H34" i="38" s="1"/>
  <c r="J34" i="27"/>
  <c r="J34" i="38" s="1"/>
  <c r="K34" i="27"/>
  <c r="K34" i="38" s="1"/>
  <c r="L34" i="27"/>
  <c r="L34" i="38" s="1"/>
  <c r="N34" i="27"/>
  <c r="N34" i="38" s="1"/>
  <c r="O34" i="27"/>
  <c r="O34" i="38" s="1"/>
  <c r="P34" i="27"/>
  <c r="P34" i="38" s="1"/>
  <c r="R34" i="27"/>
  <c r="R34" i="38" s="1"/>
  <c r="S34" i="27"/>
  <c r="S34" i="38" s="1"/>
  <c r="T34" i="27"/>
  <c r="T34" i="38" s="1"/>
  <c r="V34" i="27"/>
  <c r="V34" i="38" s="1"/>
  <c r="W34" i="27"/>
  <c r="W34" i="38" s="1"/>
  <c r="X34" i="27"/>
  <c r="X34" i="38" s="1"/>
  <c r="Z34" i="27"/>
  <c r="Z34" i="38" s="1"/>
  <c r="AA34" i="27"/>
  <c r="AA34" i="38" s="1"/>
  <c r="AB34" i="27"/>
  <c r="AB34" i="38" s="1"/>
  <c r="AD34" i="27"/>
  <c r="AD34" i="38" s="1"/>
  <c r="AE34" i="27"/>
  <c r="AE34" i="38" s="1"/>
  <c r="AF34" i="27"/>
  <c r="AF34" i="38" s="1"/>
  <c r="AH34" i="27"/>
  <c r="AH34" i="38" s="1"/>
  <c r="AI34" i="27"/>
  <c r="AI34" i="38" s="1"/>
  <c r="AJ34" i="27"/>
  <c r="AJ34" i="38" s="1"/>
  <c r="AL34" i="27"/>
  <c r="AL34" i="38" s="1"/>
  <c r="AM34" i="27"/>
  <c r="AM34" i="38" s="1"/>
  <c r="AN34" i="27"/>
  <c r="AN34" i="38" s="1"/>
  <c r="D35" i="27"/>
  <c r="D35" i="38" s="1"/>
  <c r="E35" i="27"/>
  <c r="E35" i="38" s="1"/>
  <c r="F35" i="27"/>
  <c r="F35" i="38" s="1"/>
  <c r="H35" i="27"/>
  <c r="I35" i="27"/>
  <c r="J35" i="27"/>
  <c r="L35" i="27"/>
  <c r="M35" i="27"/>
  <c r="N35" i="27"/>
  <c r="P35" i="27"/>
  <c r="P35" i="38" s="1"/>
  <c r="Q35" i="27"/>
  <c r="R35" i="27"/>
  <c r="T35" i="27"/>
  <c r="T35" i="38" s="1"/>
  <c r="U35" i="27"/>
  <c r="V35" i="27"/>
  <c r="X35" i="27"/>
  <c r="Y35" i="27"/>
  <c r="Z35" i="27"/>
  <c r="AB35" i="27"/>
  <c r="AC35" i="27"/>
  <c r="AD35" i="27"/>
  <c r="AD35" i="38" s="1"/>
  <c r="AF35" i="27"/>
  <c r="AG35" i="27"/>
  <c r="AH35" i="27"/>
  <c r="AH35" i="38" s="1"/>
  <c r="AJ35" i="27"/>
  <c r="AJ35" i="38" s="1"/>
  <c r="AK35" i="27"/>
  <c r="AK35" i="38" s="1"/>
  <c r="AL35" i="27"/>
  <c r="AL35" i="38" s="1"/>
  <c r="AN35" i="27"/>
  <c r="AN35" i="38" s="1"/>
  <c r="AO35" i="27"/>
  <c r="AO35" i="38" s="1"/>
  <c r="D36" i="27"/>
  <c r="F36" i="27"/>
  <c r="F36" i="38" s="1"/>
  <c r="G36" i="27"/>
  <c r="H36" i="27"/>
  <c r="J36" i="27"/>
  <c r="K36" i="27"/>
  <c r="K36" i="38" s="1"/>
  <c r="L36" i="27"/>
  <c r="L36" i="38" s="1"/>
  <c r="N36" i="27"/>
  <c r="N36" i="38" s="1"/>
  <c r="O36" i="27"/>
  <c r="O36" i="38" s="1"/>
  <c r="P36" i="27"/>
  <c r="P36" i="38" s="1"/>
  <c r="R36" i="27"/>
  <c r="R36" i="38" s="1"/>
  <c r="S36" i="27"/>
  <c r="T36" i="27"/>
  <c r="T36" i="38" s="1"/>
  <c r="V36" i="27"/>
  <c r="W36" i="27"/>
  <c r="X36" i="27"/>
  <c r="X36" i="38" s="1"/>
  <c r="Z36" i="27"/>
  <c r="Z36" i="38" s="1"/>
  <c r="AA36" i="27"/>
  <c r="AB36" i="27"/>
  <c r="AD36" i="27"/>
  <c r="AD36" i="38" s="1"/>
  <c r="AE36" i="27"/>
  <c r="AE36" i="38" s="1"/>
  <c r="AF36" i="27"/>
  <c r="AF36" i="38" s="1"/>
  <c r="AH36" i="27"/>
  <c r="AH36" i="38" s="1"/>
  <c r="AI36" i="27"/>
  <c r="AI36" i="38" s="1"/>
  <c r="AJ36" i="27"/>
  <c r="AJ36" i="38" s="1"/>
  <c r="AL36" i="27"/>
  <c r="AL36" i="38" s="1"/>
  <c r="AM36" i="27"/>
  <c r="AM36" i="38" s="1"/>
  <c r="AN36" i="27"/>
  <c r="AN36" i="38" s="1"/>
  <c r="D37" i="27"/>
  <c r="D37" i="38" s="1"/>
  <c r="E37" i="27"/>
  <c r="E37" i="38" s="1"/>
  <c r="F37" i="27"/>
  <c r="F37" i="38" s="1"/>
  <c r="H37" i="27"/>
  <c r="H37" i="38" s="1"/>
  <c r="I37" i="27"/>
  <c r="I37" i="38" s="1"/>
  <c r="J37" i="27"/>
  <c r="J37" i="38" s="1"/>
  <c r="L37" i="27"/>
  <c r="L37" i="38" s="1"/>
  <c r="M37" i="27"/>
  <c r="M37" i="38" s="1"/>
  <c r="N37" i="27"/>
  <c r="N37" i="38" s="1"/>
  <c r="P37" i="27"/>
  <c r="P37" i="38" s="1"/>
  <c r="Q37" i="27"/>
  <c r="Q37" i="38" s="1"/>
  <c r="R37" i="27"/>
  <c r="R37" i="38" s="1"/>
  <c r="T37" i="27"/>
  <c r="T37" i="38" s="1"/>
  <c r="U37" i="27"/>
  <c r="U37" i="38" s="1"/>
  <c r="V37" i="27"/>
  <c r="V37" i="38" s="1"/>
  <c r="X37" i="27"/>
  <c r="X37" i="38" s="1"/>
  <c r="Y37" i="27"/>
  <c r="Y37" i="38" s="1"/>
  <c r="Z37" i="27"/>
  <c r="Z37" i="38" s="1"/>
  <c r="AB37" i="27"/>
  <c r="AB37" i="38" s="1"/>
  <c r="AC37" i="27"/>
  <c r="AC37" i="38" s="1"/>
  <c r="AD37" i="27"/>
  <c r="AD37" i="38" s="1"/>
  <c r="AF37" i="27"/>
  <c r="AF37" i="38" s="1"/>
  <c r="AG37" i="27"/>
  <c r="AG37" i="38" s="1"/>
  <c r="AH37" i="27"/>
  <c r="AH37" i="38" s="1"/>
  <c r="AJ37" i="27"/>
  <c r="AJ37" i="38" s="1"/>
  <c r="AK37" i="27"/>
  <c r="AK37" i="38" s="1"/>
  <c r="AL37" i="27"/>
  <c r="AL37" i="38" s="1"/>
  <c r="AN37" i="27"/>
  <c r="AN37" i="38" s="1"/>
  <c r="AO37" i="27"/>
  <c r="AO37" i="38" s="1"/>
  <c r="D38" i="27"/>
  <c r="D38" i="38" s="1"/>
  <c r="F38" i="27"/>
  <c r="F38" i="38" s="1"/>
  <c r="G38" i="27"/>
  <c r="G38" i="38" s="1"/>
  <c r="H38" i="27"/>
  <c r="H38" i="38" s="1"/>
  <c r="J38" i="27"/>
  <c r="J38" i="38" s="1"/>
  <c r="K38" i="27"/>
  <c r="K38" i="38" s="1"/>
  <c r="L38" i="27"/>
  <c r="L38" i="38" s="1"/>
  <c r="N38" i="27"/>
  <c r="N38" i="38" s="1"/>
  <c r="O38" i="27"/>
  <c r="O38" i="38" s="1"/>
  <c r="P38" i="27"/>
  <c r="P38" i="38" s="1"/>
  <c r="R38" i="27"/>
  <c r="R38" i="38" s="1"/>
  <c r="S38" i="27"/>
  <c r="S38" i="38" s="1"/>
  <c r="T38" i="27"/>
  <c r="T38" i="38" s="1"/>
  <c r="V38" i="27"/>
  <c r="V38" i="38" s="1"/>
  <c r="W38" i="27"/>
  <c r="W38" i="38" s="1"/>
  <c r="X38" i="27"/>
  <c r="X38" i="38" s="1"/>
  <c r="Z38" i="27"/>
  <c r="Z38" i="38" s="1"/>
  <c r="AA38" i="27"/>
  <c r="AA38" i="38" s="1"/>
  <c r="AB38" i="27"/>
  <c r="AB38" i="38" s="1"/>
  <c r="AD38" i="27"/>
  <c r="AD38" i="38" s="1"/>
  <c r="AE38" i="27"/>
  <c r="AE38" i="38" s="1"/>
  <c r="AF38" i="27"/>
  <c r="AF38" i="38" s="1"/>
  <c r="AH38" i="27"/>
  <c r="AH38" i="38" s="1"/>
  <c r="AI38" i="27"/>
  <c r="AI38" i="38" s="1"/>
  <c r="AJ38" i="27"/>
  <c r="AJ38" i="38" s="1"/>
  <c r="AL38" i="27"/>
  <c r="AL38" i="38" s="1"/>
  <c r="AM38" i="27"/>
  <c r="AM38" i="38" s="1"/>
  <c r="AN38" i="27"/>
  <c r="AN38" i="38" s="1"/>
  <c r="D39" i="27"/>
  <c r="D39" i="38" s="1"/>
  <c r="E39" i="27"/>
  <c r="E39" i="38" s="1"/>
  <c r="F39" i="27"/>
  <c r="F39" i="38" s="1"/>
  <c r="H39" i="27"/>
  <c r="H39" i="38" s="1"/>
  <c r="I39" i="27"/>
  <c r="I39" i="38" s="1"/>
  <c r="J39" i="27"/>
  <c r="J39" i="38" s="1"/>
  <c r="L39" i="27"/>
  <c r="L39" i="38" s="1"/>
  <c r="M39" i="27"/>
  <c r="M39" i="38" s="1"/>
  <c r="N39" i="27"/>
  <c r="N39" i="38" s="1"/>
  <c r="P39" i="27"/>
  <c r="P39" i="38" s="1"/>
  <c r="Q39" i="27"/>
  <c r="Q39" i="38" s="1"/>
  <c r="R39" i="27"/>
  <c r="R39" i="38" s="1"/>
  <c r="T39" i="27"/>
  <c r="T39" i="38" s="1"/>
  <c r="U39" i="27"/>
  <c r="U39" i="38" s="1"/>
  <c r="V39" i="27"/>
  <c r="V39" i="38" s="1"/>
  <c r="X39" i="27"/>
  <c r="X39" i="38" s="1"/>
  <c r="Y39" i="27"/>
  <c r="Y39" i="38" s="1"/>
  <c r="Z39" i="27"/>
  <c r="Z39" i="38" s="1"/>
  <c r="AB39" i="27"/>
  <c r="AB39" i="38" s="1"/>
  <c r="AC39" i="27"/>
  <c r="AC39" i="38" s="1"/>
  <c r="AD39" i="27"/>
  <c r="AD39" i="38" s="1"/>
  <c r="AF39" i="27"/>
  <c r="AF39" i="38" s="1"/>
  <c r="AG39" i="27"/>
  <c r="AG39" i="38" s="1"/>
  <c r="AH39" i="27"/>
  <c r="AH39" i="38" s="1"/>
  <c r="AJ39" i="27"/>
  <c r="AJ39" i="38" s="1"/>
  <c r="AK39" i="27"/>
  <c r="AK39" i="38" s="1"/>
  <c r="AL39" i="27"/>
  <c r="AL39" i="38" s="1"/>
  <c r="AN39" i="27"/>
  <c r="AN39" i="38" s="1"/>
  <c r="AO39" i="27"/>
  <c r="AO39" i="38" s="1"/>
  <c r="D40" i="27"/>
  <c r="D40" i="38" s="1"/>
  <c r="F40" i="27"/>
  <c r="F40" i="38" s="1"/>
  <c r="G40" i="27"/>
  <c r="G40" i="38" s="1"/>
  <c r="H40" i="27"/>
  <c r="H40" i="38" s="1"/>
  <c r="J40" i="27"/>
  <c r="J40" i="38" s="1"/>
  <c r="K40" i="27"/>
  <c r="K40" i="38" s="1"/>
  <c r="L40" i="27"/>
  <c r="L40" i="38" s="1"/>
  <c r="N40" i="27"/>
  <c r="N40" i="38" s="1"/>
  <c r="O40" i="27"/>
  <c r="O40" i="38" s="1"/>
  <c r="P40" i="27"/>
  <c r="P40" i="38" s="1"/>
  <c r="R40" i="27"/>
  <c r="R40" i="38" s="1"/>
  <c r="S40" i="27"/>
  <c r="S40" i="38" s="1"/>
  <c r="T40" i="27"/>
  <c r="T40" i="38" s="1"/>
  <c r="V40" i="27"/>
  <c r="V40" i="38" s="1"/>
  <c r="W40" i="27"/>
  <c r="W40" i="38" s="1"/>
  <c r="X40" i="27"/>
  <c r="X40" i="38" s="1"/>
  <c r="Z40" i="27"/>
  <c r="Z40" i="38" s="1"/>
  <c r="AA40" i="27"/>
  <c r="AA40" i="38" s="1"/>
  <c r="AB40" i="27"/>
  <c r="AB40" i="38" s="1"/>
  <c r="AD40" i="27"/>
  <c r="AD40" i="38" s="1"/>
  <c r="AE40" i="27"/>
  <c r="AE40" i="38" s="1"/>
  <c r="AF40" i="27"/>
  <c r="AF40" i="38" s="1"/>
  <c r="AH40" i="27"/>
  <c r="AH40" i="38" s="1"/>
  <c r="AI40" i="27"/>
  <c r="AI40" i="38" s="1"/>
  <c r="AJ40" i="27"/>
  <c r="AJ40" i="38" s="1"/>
  <c r="AL40" i="27"/>
  <c r="AL40" i="38" s="1"/>
  <c r="AM40" i="27"/>
  <c r="AM40" i="38" s="1"/>
  <c r="AN40" i="27"/>
  <c r="AN40" i="38" s="1"/>
  <c r="D41" i="27"/>
  <c r="E41" i="27"/>
  <c r="F41" i="27"/>
  <c r="F41" i="38" s="1"/>
  <c r="H41" i="27"/>
  <c r="H41" i="38" s="1"/>
  <c r="I41" i="27"/>
  <c r="J41" i="27"/>
  <c r="J41" i="38" s="1"/>
  <c r="L41" i="27"/>
  <c r="M41" i="27"/>
  <c r="N41" i="27"/>
  <c r="P41" i="27"/>
  <c r="Q41" i="27"/>
  <c r="R41" i="27"/>
  <c r="T41" i="27"/>
  <c r="T41" i="38" s="1"/>
  <c r="U41" i="27"/>
  <c r="V41" i="27"/>
  <c r="X41" i="27"/>
  <c r="X41" i="38" s="1"/>
  <c r="Y41" i="27"/>
  <c r="Z41" i="27"/>
  <c r="AB41" i="27"/>
  <c r="AC41" i="27"/>
  <c r="AD41" i="27"/>
  <c r="AF41" i="27"/>
  <c r="AG41" i="27"/>
  <c r="AG41" i="38" s="1"/>
  <c r="AH41" i="27"/>
  <c r="AH41" i="38" s="1"/>
  <c r="AJ41" i="27"/>
  <c r="AJ41" i="38" s="1"/>
  <c r="AK41" i="27"/>
  <c r="AK41" i="38" s="1"/>
  <c r="AL41" i="27"/>
  <c r="AL41" i="38" s="1"/>
  <c r="AN41" i="27"/>
  <c r="AN41" i="38" s="1"/>
  <c r="AO41" i="27"/>
  <c r="AO41" i="38" s="1"/>
  <c r="E4" i="27"/>
  <c r="E4" i="38" s="1"/>
  <c r="K4" i="27"/>
  <c r="M4" i="27"/>
  <c r="O4" i="27"/>
  <c r="O4" i="38" s="1"/>
  <c r="P4" i="27"/>
  <c r="Q4" i="27"/>
  <c r="S4" i="27"/>
  <c r="U4" i="27"/>
  <c r="U4" i="38" s="1"/>
  <c r="Y4" i="27"/>
  <c r="AC4" i="27"/>
  <c r="AG4" i="27"/>
  <c r="AK4" i="27"/>
  <c r="AK4" i="38" s="1"/>
  <c r="AO4" i="27"/>
  <c r="D5" i="24"/>
  <c r="E5" i="24"/>
  <c r="F5" i="24"/>
  <c r="G5" i="24"/>
  <c r="H5" i="24"/>
  <c r="I5" i="24"/>
  <c r="J5" i="24"/>
  <c r="K5" i="24"/>
  <c r="L5" i="24"/>
  <c r="M5" i="24"/>
  <c r="N5" i="24"/>
  <c r="O5" i="24"/>
  <c r="P5" i="24"/>
  <c r="Q5" i="24"/>
  <c r="R5" i="24"/>
  <c r="S5" i="24"/>
  <c r="T5" i="24"/>
  <c r="U5" i="24"/>
  <c r="V5" i="24"/>
  <c r="W5" i="24"/>
  <c r="X5" i="24"/>
  <c r="Y5" i="24"/>
  <c r="Z5" i="24"/>
  <c r="AA5" i="24"/>
  <c r="AB5" i="24"/>
  <c r="AC5" i="24"/>
  <c r="AD5" i="24"/>
  <c r="AE5" i="24"/>
  <c r="AF5" i="24"/>
  <c r="AG5" i="24"/>
  <c r="AH5" i="24"/>
  <c r="AI5" i="24"/>
  <c r="AJ5" i="24"/>
  <c r="AK5" i="24"/>
  <c r="AL5" i="24"/>
  <c r="AM5" i="24"/>
  <c r="AN5" i="24"/>
  <c r="AO5" i="24"/>
  <c r="D6" i="24"/>
  <c r="E6" i="24"/>
  <c r="F6" i="24"/>
  <c r="G6" i="24"/>
  <c r="H6" i="24"/>
  <c r="I6" i="24"/>
  <c r="J6" i="24"/>
  <c r="K6" i="24"/>
  <c r="L6" i="24"/>
  <c r="M6" i="24"/>
  <c r="N6" i="24"/>
  <c r="O6" i="24"/>
  <c r="P6" i="24"/>
  <c r="Q6" i="24"/>
  <c r="R6" i="24"/>
  <c r="S6" i="24"/>
  <c r="T6" i="24"/>
  <c r="U6" i="24"/>
  <c r="V6" i="24"/>
  <c r="W6" i="24"/>
  <c r="X6" i="24"/>
  <c r="Y6" i="24"/>
  <c r="Z6" i="24"/>
  <c r="AA6" i="24"/>
  <c r="AB6" i="24"/>
  <c r="AC6" i="24"/>
  <c r="AD6" i="24"/>
  <c r="AE6" i="24"/>
  <c r="AF6" i="24"/>
  <c r="AG6" i="24"/>
  <c r="AH6" i="24"/>
  <c r="AI6" i="24"/>
  <c r="AJ6" i="24"/>
  <c r="AK6" i="24"/>
  <c r="AL6" i="24"/>
  <c r="AM6" i="24"/>
  <c r="AN6" i="24"/>
  <c r="AO6" i="24"/>
  <c r="D7" i="24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R7" i="24"/>
  <c r="S7" i="24"/>
  <c r="T7" i="24"/>
  <c r="U7" i="24"/>
  <c r="V7" i="24"/>
  <c r="W7" i="24"/>
  <c r="X7" i="24"/>
  <c r="Y7" i="24"/>
  <c r="Z7" i="24"/>
  <c r="AA7" i="24"/>
  <c r="AB7" i="24"/>
  <c r="AC7" i="24"/>
  <c r="AD7" i="24"/>
  <c r="AE7" i="24"/>
  <c r="AF7" i="24"/>
  <c r="AG7" i="24"/>
  <c r="AH7" i="24"/>
  <c r="AI7" i="24"/>
  <c r="AJ7" i="24"/>
  <c r="AK7" i="24"/>
  <c r="AL7" i="24"/>
  <c r="AM7" i="24"/>
  <c r="AN7" i="24"/>
  <c r="AO7" i="24"/>
  <c r="D8" i="24"/>
  <c r="E8" i="24"/>
  <c r="F8" i="24"/>
  <c r="G8" i="24"/>
  <c r="H8" i="24"/>
  <c r="I8" i="24"/>
  <c r="J8" i="24"/>
  <c r="K8" i="24"/>
  <c r="L8" i="24"/>
  <c r="M8" i="24"/>
  <c r="N8" i="24"/>
  <c r="O8" i="24"/>
  <c r="P8" i="24"/>
  <c r="Q8" i="24"/>
  <c r="R8" i="24"/>
  <c r="S8" i="24"/>
  <c r="T8" i="24"/>
  <c r="U8" i="24"/>
  <c r="V8" i="24"/>
  <c r="W8" i="24"/>
  <c r="X8" i="24"/>
  <c r="Y8" i="24"/>
  <c r="Z8" i="24"/>
  <c r="AA8" i="24"/>
  <c r="AB8" i="24"/>
  <c r="AC8" i="24"/>
  <c r="AD8" i="24"/>
  <c r="AE8" i="24"/>
  <c r="AF8" i="24"/>
  <c r="AG8" i="24"/>
  <c r="AH8" i="24"/>
  <c r="AI8" i="24"/>
  <c r="AJ8" i="24"/>
  <c r="AK8" i="24"/>
  <c r="AL8" i="24"/>
  <c r="AM8" i="24"/>
  <c r="AN8" i="24"/>
  <c r="AO8" i="24"/>
  <c r="D9" i="24"/>
  <c r="E9" i="24"/>
  <c r="F9" i="24"/>
  <c r="G9" i="24"/>
  <c r="H9" i="24"/>
  <c r="I9" i="24"/>
  <c r="J9" i="24"/>
  <c r="K9" i="24"/>
  <c r="L9" i="24"/>
  <c r="M9" i="24"/>
  <c r="N9" i="24"/>
  <c r="O9" i="24"/>
  <c r="P9" i="24"/>
  <c r="Q9" i="24"/>
  <c r="R9" i="24"/>
  <c r="S9" i="24"/>
  <c r="T9" i="24"/>
  <c r="U9" i="24"/>
  <c r="V9" i="24"/>
  <c r="W9" i="24"/>
  <c r="X9" i="24"/>
  <c r="Y9" i="24"/>
  <c r="Z9" i="24"/>
  <c r="AA9" i="24"/>
  <c r="AB9" i="24"/>
  <c r="AC9" i="24"/>
  <c r="AD9" i="24"/>
  <c r="AE9" i="24"/>
  <c r="AF9" i="24"/>
  <c r="AG9" i="24"/>
  <c r="AH9" i="24"/>
  <c r="AI9" i="24"/>
  <c r="AJ9" i="24"/>
  <c r="AK9" i="24"/>
  <c r="AL9" i="24"/>
  <c r="AM9" i="24"/>
  <c r="AN9" i="24"/>
  <c r="AO9" i="24"/>
  <c r="D10" i="24"/>
  <c r="E10" i="24"/>
  <c r="F10" i="24"/>
  <c r="G10" i="24"/>
  <c r="H10" i="24"/>
  <c r="I10" i="24"/>
  <c r="J10" i="24"/>
  <c r="K10" i="24"/>
  <c r="L10" i="24"/>
  <c r="M10" i="24"/>
  <c r="N10" i="24"/>
  <c r="O10" i="24"/>
  <c r="P10" i="24"/>
  <c r="Q10" i="24"/>
  <c r="R10" i="24"/>
  <c r="S10" i="24"/>
  <c r="T10" i="24"/>
  <c r="U10" i="24"/>
  <c r="V10" i="24"/>
  <c r="W10" i="24"/>
  <c r="X10" i="24"/>
  <c r="Y10" i="24"/>
  <c r="Z10" i="24"/>
  <c r="AA10" i="24"/>
  <c r="AB10" i="24"/>
  <c r="AC10" i="24"/>
  <c r="AD10" i="24"/>
  <c r="AE10" i="24"/>
  <c r="AF10" i="24"/>
  <c r="AG10" i="24"/>
  <c r="AH10" i="24"/>
  <c r="AI10" i="24"/>
  <c r="AJ10" i="24"/>
  <c r="AK10" i="24"/>
  <c r="AL10" i="24"/>
  <c r="AM10" i="24"/>
  <c r="AN10" i="24"/>
  <c r="AO10" i="24"/>
  <c r="D11" i="24"/>
  <c r="E11" i="24"/>
  <c r="F11" i="24"/>
  <c r="G11" i="24"/>
  <c r="H11" i="24"/>
  <c r="I11" i="24"/>
  <c r="J11" i="24"/>
  <c r="K11" i="24"/>
  <c r="L11" i="24"/>
  <c r="M11" i="24"/>
  <c r="N11" i="24"/>
  <c r="O11" i="24"/>
  <c r="P11" i="24"/>
  <c r="Q11" i="24"/>
  <c r="R11" i="24"/>
  <c r="S11" i="24"/>
  <c r="T11" i="24"/>
  <c r="U11" i="24"/>
  <c r="V11" i="24"/>
  <c r="W11" i="24"/>
  <c r="X11" i="24"/>
  <c r="Y11" i="24"/>
  <c r="Z11" i="24"/>
  <c r="AA11" i="24"/>
  <c r="AB11" i="24"/>
  <c r="AC11" i="24"/>
  <c r="AD11" i="24"/>
  <c r="AE11" i="24"/>
  <c r="AF11" i="24"/>
  <c r="AG11" i="24"/>
  <c r="AH11" i="24"/>
  <c r="AI11" i="24"/>
  <c r="AJ11" i="24"/>
  <c r="AK11" i="24"/>
  <c r="AL11" i="24"/>
  <c r="AM11" i="24"/>
  <c r="AN11" i="24"/>
  <c r="AO11" i="24"/>
  <c r="D12" i="24"/>
  <c r="E12" i="24"/>
  <c r="F12" i="24"/>
  <c r="G12" i="24"/>
  <c r="H12" i="24"/>
  <c r="I12" i="24"/>
  <c r="J12" i="24"/>
  <c r="K12" i="24"/>
  <c r="L12" i="24"/>
  <c r="M12" i="24"/>
  <c r="N12" i="24"/>
  <c r="O12" i="24"/>
  <c r="P12" i="24"/>
  <c r="Q12" i="24"/>
  <c r="R12" i="24"/>
  <c r="S12" i="24"/>
  <c r="T12" i="24"/>
  <c r="U12" i="24"/>
  <c r="V12" i="24"/>
  <c r="W12" i="24"/>
  <c r="X12" i="24"/>
  <c r="Y12" i="24"/>
  <c r="Z12" i="24"/>
  <c r="AA12" i="24"/>
  <c r="AB12" i="24"/>
  <c r="AC12" i="24"/>
  <c r="AD12" i="24"/>
  <c r="AE12" i="24"/>
  <c r="AF12" i="24"/>
  <c r="AG12" i="24"/>
  <c r="AH12" i="24"/>
  <c r="AI12" i="24"/>
  <c r="AJ12" i="24"/>
  <c r="AK12" i="24"/>
  <c r="AL12" i="24"/>
  <c r="AM12" i="24"/>
  <c r="AN12" i="24"/>
  <c r="AO12" i="24"/>
  <c r="D13" i="24"/>
  <c r="E13" i="24"/>
  <c r="F13" i="24"/>
  <c r="G13" i="24"/>
  <c r="H13" i="24"/>
  <c r="I13" i="24"/>
  <c r="J13" i="24"/>
  <c r="K13" i="24"/>
  <c r="L13" i="24"/>
  <c r="M13" i="24"/>
  <c r="N13" i="24"/>
  <c r="O13" i="24"/>
  <c r="P13" i="24"/>
  <c r="Q13" i="24"/>
  <c r="R13" i="24"/>
  <c r="S13" i="24"/>
  <c r="T13" i="24"/>
  <c r="U13" i="24"/>
  <c r="V13" i="24"/>
  <c r="W13" i="24"/>
  <c r="X13" i="24"/>
  <c r="Y13" i="24"/>
  <c r="Z13" i="24"/>
  <c r="AA13" i="24"/>
  <c r="AB13" i="24"/>
  <c r="AC13" i="24"/>
  <c r="AD13" i="24"/>
  <c r="AE13" i="24"/>
  <c r="AF13" i="24"/>
  <c r="AG13" i="24"/>
  <c r="AH13" i="24"/>
  <c r="AI13" i="24"/>
  <c r="AJ13" i="24"/>
  <c r="AK13" i="24"/>
  <c r="AL13" i="24"/>
  <c r="AM13" i="24"/>
  <c r="AN13" i="24"/>
  <c r="AO13" i="24"/>
  <c r="D14" i="24"/>
  <c r="E14" i="24"/>
  <c r="F14" i="24"/>
  <c r="G14" i="24"/>
  <c r="H14" i="24"/>
  <c r="I14" i="24"/>
  <c r="J14" i="24"/>
  <c r="K14" i="24"/>
  <c r="L14" i="24"/>
  <c r="M14" i="24"/>
  <c r="N14" i="24"/>
  <c r="O14" i="24"/>
  <c r="P14" i="24"/>
  <c r="Q14" i="24"/>
  <c r="R14" i="24"/>
  <c r="S14" i="24"/>
  <c r="T14" i="24"/>
  <c r="U14" i="24"/>
  <c r="V14" i="24"/>
  <c r="W14" i="24"/>
  <c r="X14" i="24"/>
  <c r="Y14" i="24"/>
  <c r="Z14" i="24"/>
  <c r="AA14" i="24"/>
  <c r="AB14" i="24"/>
  <c r="AC14" i="24"/>
  <c r="AD14" i="24"/>
  <c r="AE14" i="24"/>
  <c r="AF14" i="24"/>
  <c r="AG14" i="24"/>
  <c r="AH14" i="24"/>
  <c r="AI14" i="24"/>
  <c r="AJ14" i="24"/>
  <c r="AK14" i="24"/>
  <c r="AL14" i="24"/>
  <c r="AM14" i="24"/>
  <c r="AN14" i="24"/>
  <c r="AO14" i="24"/>
  <c r="D15" i="24"/>
  <c r="E15" i="24"/>
  <c r="F15" i="24"/>
  <c r="G15" i="24"/>
  <c r="H15" i="24"/>
  <c r="I15" i="24"/>
  <c r="J15" i="24"/>
  <c r="K15" i="24"/>
  <c r="L15" i="24"/>
  <c r="M15" i="24"/>
  <c r="N15" i="24"/>
  <c r="O15" i="24"/>
  <c r="P15" i="24"/>
  <c r="Q15" i="24"/>
  <c r="R15" i="24"/>
  <c r="S15" i="24"/>
  <c r="T15" i="24"/>
  <c r="U15" i="24"/>
  <c r="V15" i="24"/>
  <c r="W15" i="24"/>
  <c r="X15" i="24"/>
  <c r="Y15" i="24"/>
  <c r="Z15" i="24"/>
  <c r="AA15" i="24"/>
  <c r="AB15" i="24"/>
  <c r="AC15" i="24"/>
  <c r="AD15" i="24"/>
  <c r="AE15" i="24"/>
  <c r="AF15" i="24"/>
  <c r="AG15" i="24"/>
  <c r="AH15" i="24"/>
  <c r="AI15" i="24"/>
  <c r="AJ15" i="24"/>
  <c r="AK15" i="24"/>
  <c r="AL15" i="24"/>
  <c r="AM15" i="24"/>
  <c r="AN15" i="24"/>
  <c r="AO15" i="24"/>
  <c r="D16" i="24"/>
  <c r="E16" i="24"/>
  <c r="F16" i="24"/>
  <c r="G16" i="24"/>
  <c r="H16" i="24"/>
  <c r="I16" i="24"/>
  <c r="J16" i="24"/>
  <c r="K16" i="24"/>
  <c r="L16" i="24"/>
  <c r="M16" i="24"/>
  <c r="N16" i="24"/>
  <c r="O16" i="24"/>
  <c r="P16" i="24"/>
  <c r="Q16" i="24"/>
  <c r="R16" i="24"/>
  <c r="S16" i="24"/>
  <c r="T16" i="24"/>
  <c r="U16" i="24"/>
  <c r="V16" i="24"/>
  <c r="W16" i="24"/>
  <c r="X16" i="24"/>
  <c r="Y16" i="24"/>
  <c r="Z16" i="24"/>
  <c r="AA16" i="24"/>
  <c r="AB16" i="24"/>
  <c r="AC16" i="24"/>
  <c r="AD16" i="24"/>
  <c r="AE16" i="24"/>
  <c r="AF16" i="24"/>
  <c r="AG16" i="24"/>
  <c r="AH16" i="24"/>
  <c r="AI16" i="24"/>
  <c r="AJ16" i="24"/>
  <c r="AK16" i="24"/>
  <c r="AL16" i="24"/>
  <c r="AM16" i="24"/>
  <c r="AN16" i="24"/>
  <c r="AO16" i="24"/>
  <c r="D17" i="24"/>
  <c r="E17" i="24"/>
  <c r="F17" i="24"/>
  <c r="G17" i="24"/>
  <c r="H17" i="24"/>
  <c r="I17" i="24"/>
  <c r="J17" i="24"/>
  <c r="K17" i="24"/>
  <c r="L17" i="24"/>
  <c r="M17" i="24"/>
  <c r="N17" i="24"/>
  <c r="O17" i="24"/>
  <c r="P17" i="24"/>
  <c r="Q17" i="24"/>
  <c r="R17" i="24"/>
  <c r="S17" i="24"/>
  <c r="T17" i="24"/>
  <c r="U17" i="24"/>
  <c r="V17" i="24"/>
  <c r="W17" i="24"/>
  <c r="X17" i="24"/>
  <c r="Y17" i="24"/>
  <c r="Z17" i="24"/>
  <c r="AA17" i="24"/>
  <c r="AB17" i="24"/>
  <c r="AC17" i="24"/>
  <c r="AD17" i="24"/>
  <c r="AE17" i="24"/>
  <c r="AF17" i="24"/>
  <c r="AG17" i="24"/>
  <c r="AH17" i="24"/>
  <c r="AI17" i="24"/>
  <c r="AJ17" i="24"/>
  <c r="AK17" i="24"/>
  <c r="AL17" i="24"/>
  <c r="AM17" i="24"/>
  <c r="AN17" i="24"/>
  <c r="AO17" i="24"/>
  <c r="D18" i="24"/>
  <c r="E18" i="24"/>
  <c r="F18" i="24"/>
  <c r="G18" i="24"/>
  <c r="H18" i="24"/>
  <c r="I18" i="24"/>
  <c r="J18" i="24"/>
  <c r="K18" i="24"/>
  <c r="L18" i="24"/>
  <c r="M18" i="24"/>
  <c r="N18" i="24"/>
  <c r="O18" i="24"/>
  <c r="P18" i="24"/>
  <c r="Q18" i="24"/>
  <c r="R18" i="24"/>
  <c r="S18" i="24"/>
  <c r="T18" i="24"/>
  <c r="U18" i="24"/>
  <c r="V18" i="24"/>
  <c r="W18" i="24"/>
  <c r="X18" i="24"/>
  <c r="Y18" i="24"/>
  <c r="Z18" i="24"/>
  <c r="AA18" i="24"/>
  <c r="AB18" i="24"/>
  <c r="AC18" i="24"/>
  <c r="AD18" i="24"/>
  <c r="AE18" i="24"/>
  <c r="AF18" i="24"/>
  <c r="AG18" i="24"/>
  <c r="AH18" i="24"/>
  <c r="AI18" i="24"/>
  <c r="AJ18" i="24"/>
  <c r="AK18" i="24"/>
  <c r="AL18" i="24"/>
  <c r="AM18" i="24"/>
  <c r="AN18" i="24"/>
  <c r="AO18" i="24"/>
  <c r="D19" i="24"/>
  <c r="E19" i="24"/>
  <c r="F19" i="24"/>
  <c r="G19" i="24"/>
  <c r="H19" i="24"/>
  <c r="I19" i="24"/>
  <c r="J19" i="24"/>
  <c r="K19" i="24"/>
  <c r="L19" i="24"/>
  <c r="M19" i="24"/>
  <c r="N19" i="24"/>
  <c r="O19" i="24"/>
  <c r="P19" i="24"/>
  <c r="Q19" i="24"/>
  <c r="R19" i="24"/>
  <c r="S19" i="24"/>
  <c r="T19" i="24"/>
  <c r="U19" i="24"/>
  <c r="V19" i="24"/>
  <c r="W19" i="24"/>
  <c r="X19" i="24"/>
  <c r="Y19" i="24"/>
  <c r="Z19" i="24"/>
  <c r="AA19" i="24"/>
  <c r="AB19" i="24"/>
  <c r="AC19" i="24"/>
  <c r="AD19" i="24"/>
  <c r="AE19" i="24"/>
  <c r="AF19" i="24"/>
  <c r="AG19" i="24"/>
  <c r="AH19" i="24"/>
  <c r="AI19" i="24"/>
  <c r="AJ19" i="24"/>
  <c r="AK19" i="24"/>
  <c r="AL19" i="24"/>
  <c r="AM19" i="24"/>
  <c r="AN19" i="24"/>
  <c r="AO19" i="24"/>
  <c r="D20" i="24"/>
  <c r="E20" i="24"/>
  <c r="F20" i="24"/>
  <c r="G20" i="24"/>
  <c r="H20" i="24"/>
  <c r="I20" i="24"/>
  <c r="J20" i="24"/>
  <c r="K20" i="24"/>
  <c r="L20" i="24"/>
  <c r="M20" i="24"/>
  <c r="N20" i="24"/>
  <c r="O20" i="24"/>
  <c r="P20" i="24"/>
  <c r="Q20" i="24"/>
  <c r="R20" i="24"/>
  <c r="S20" i="24"/>
  <c r="T20" i="24"/>
  <c r="U20" i="24"/>
  <c r="V20" i="24"/>
  <c r="W20" i="24"/>
  <c r="X20" i="24"/>
  <c r="Y20" i="24"/>
  <c r="Z20" i="24"/>
  <c r="AA20" i="24"/>
  <c r="AB20" i="24"/>
  <c r="AC20" i="24"/>
  <c r="AD20" i="24"/>
  <c r="AE20" i="24"/>
  <c r="AF20" i="24"/>
  <c r="AG20" i="24"/>
  <c r="AH20" i="24"/>
  <c r="AI20" i="24"/>
  <c r="AJ20" i="24"/>
  <c r="AK20" i="24"/>
  <c r="AL20" i="24"/>
  <c r="AM20" i="24"/>
  <c r="AN20" i="24"/>
  <c r="AO20" i="24"/>
  <c r="D21" i="24"/>
  <c r="E21" i="24"/>
  <c r="F21" i="24"/>
  <c r="G21" i="24"/>
  <c r="H21" i="24"/>
  <c r="I21" i="24"/>
  <c r="J21" i="24"/>
  <c r="K21" i="24"/>
  <c r="L21" i="24"/>
  <c r="M21" i="24"/>
  <c r="N21" i="24"/>
  <c r="O21" i="24"/>
  <c r="P21" i="24"/>
  <c r="Q21" i="24"/>
  <c r="R21" i="24"/>
  <c r="S21" i="24"/>
  <c r="T21" i="24"/>
  <c r="U21" i="24"/>
  <c r="V21" i="24"/>
  <c r="W21" i="24"/>
  <c r="X21" i="24"/>
  <c r="Y21" i="24"/>
  <c r="Z21" i="24"/>
  <c r="AA21" i="24"/>
  <c r="AB21" i="24"/>
  <c r="AC21" i="24"/>
  <c r="AD21" i="24"/>
  <c r="AE21" i="24"/>
  <c r="AF21" i="24"/>
  <c r="AG21" i="24"/>
  <c r="AH21" i="24"/>
  <c r="AI21" i="24"/>
  <c r="AJ21" i="24"/>
  <c r="AK21" i="24"/>
  <c r="AL21" i="24"/>
  <c r="AM21" i="24"/>
  <c r="AN21" i="24"/>
  <c r="AO21" i="24"/>
  <c r="D22" i="24"/>
  <c r="E22" i="24"/>
  <c r="F22" i="24"/>
  <c r="G22" i="24"/>
  <c r="H22" i="24"/>
  <c r="I22" i="24"/>
  <c r="J22" i="24"/>
  <c r="K22" i="24"/>
  <c r="L22" i="24"/>
  <c r="M22" i="24"/>
  <c r="N22" i="24"/>
  <c r="O22" i="24"/>
  <c r="P22" i="24"/>
  <c r="Q22" i="24"/>
  <c r="R22" i="24"/>
  <c r="S22" i="24"/>
  <c r="T22" i="24"/>
  <c r="U22" i="24"/>
  <c r="V22" i="24"/>
  <c r="W22" i="24"/>
  <c r="X22" i="24"/>
  <c r="Y22" i="24"/>
  <c r="Z22" i="24"/>
  <c r="AA22" i="24"/>
  <c r="AB22" i="24"/>
  <c r="AC22" i="24"/>
  <c r="AD22" i="24"/>
  <c r="AE22" i="24"/>
  <c r="AF22" i="24"/>
  <c r="AG22" i="24"/>
  <c r="AH22" i="24"/>
  <c r="AI22" i="24"/>
  <c r="AJ22" i="24"/>
  <c r="AK22" i="24"/>
  <c r="AL22" i="24"/>
  <c r="AM22" i="24"/>
  <c r="AN22" i="24"/>
  <c r="AO22" i="24"/>
  <c r="D23" i="24"/>
  <c r="E23" i="24"/>
  <c r="F23" i="24"/>
  <c r="G23" i="24"/>
  <c r="H23" i="24"/>
  <c r="I23" i="24"/>
  <c r="J23" i="24"/>
  <c r="K23" i="24"/>
  <c r="L23" i="24"/>
  <c r="M23" i="24"/>
  <c r="N23" i="24"/>
  <c r="O23" i="24"/>
  <c r="P23" i="24"/>
  <c r="Q23" i="24"/>
  <c r="R23" i="24"/>
  <c r="S23" i="24"/>
  <c r="T23" i="24"/>
  <c r="U23" i="24"/>
  <c r="V23" i="24"/>
  <c r="W23" i="24"/>
  <c r="X23" i="24"/>
  <c r="Y23" i="24"/>
  <c r="Z23" i="24"/>
  <c r="AA23" i="24"/>
  <c r="AB23" i="24"/>
  <c r="AC23" i="24"/>
  <c r="AD23" i="24"/>
  <c r="AE23" i="24"/>
  <c r="AF23" i="24"/>
  <c r="AG23" i="24"/>
  <c r="AH23" i="24"/>
  <c r="AI23" i="24"/>
  <c r="AJ23" i="24"/>
  <c r="AK23" i="24"/>
  <c r="AL23" i="24"/>
  <c r="AM23" i="24"/>
  <c r="AN23" i="24"/>
  <c r="AO23" i="24"/>
  <c r="D24" i="24"/>
  <c r="E24" i="24"/>
  <c r="F24" i="24"/>
  <c r="G24" i="24"/>
  <c r="H24" i="24"/>
  <c r="I24" i="24"/>
  <c r="J24" i="24"/>
  <c r="K24" i="24"/>
  <c r="L24" i="24"/>
  <c r="M24" i="24"/>
  <c r="N24" i="24"/>
  <c r="O24" i="24"/>
  <c r="P24" i="24"/>
  <c r="Q24" i="24"/>
  <c r="R24" i="24"/>
  <c r="S24" i="24"/>
  <c r="T24" i="24"/>
  <c r="U24" i="24"/>
  <c r="V24" i="24"/>
  <c r="W24" i="24"/>
  <c r="X24" i="24"/>
  <c r="Y24" i="24"/>
  <c r="Z24" i="24"/>
  <c r="AA24" i="24"/>
  <c r="AB24" i="24"/>
  <c r="AC24" i="24"/>
  <c r="AD24" i="24"/>
  <c r="AE24" i="24"/>
  <c r="AF24" i="24"/>
  <c r="AG24" i="24"/>
  <c r="AH24" i="24"/>
  <c r="AI24" i="24"/>
  <c r="AJ24" i="24"/>
  <c r="AK24" i="24"/>
  <c r="AL24" i="24"/>
  <c r="AM24" i="24"/>
  <c r="AN24" i="24"/>
  <c r="AO24" i="24"/>
  <c r="D25" i="24"/>
  <c r="E25" i="24"/>
  <c r="F25" i="24"/>
  <c r="G25" i="24"/>
  <c r="H25" i="24"/>
  <c r="I25" i="24"/>
  <c r="J25" i="24"/>
  <c r="K25" i="24"/>
  <c r="L25" i="24"/>
  <c r="M25" i="24"/>
  <c r="N25" i="24"/>
  <c r="O25" i="24"/>
  <c r="P25" i="24"/>
  <c r="Q25" i="24"/>
  <c r="R25" i="24"/>
  <c r="S25" i="24"/>
  <c r="T25" i="24"/>
  <c r="U25" i="24"/>
  <c r="V25" i="24"/>
  <c r="W25" i="24"/>
  <c r="X25" i="24"/>
  <c r="Y25" i="24"/>
  <c r="Z25" i="24"/>
  <c r="AA25" i="24"/>
  <c r="AB25" i="24"/>
  <c r="AC25" i="24"/>
  <c r="AD25" i="24"/>
  <c r="AE25" i="24"/>
  <c r="AF25" i="24"/>
  <c r="AG25" i="24"/>
  <c r="AH25" i="24"/>
  <c r="AI25" i="24"/>
  <c r="AJ25" i="24"/>
  <c r="AK25" i="24"/>
  <c r="AL25" i="24"/>
  <c r="AM25" i="24"/>
  <c r="AN25" i="24"/>
  <c r="AO25" i="24"/>
  <c r="D26" i="24"/>
  <c r="E26" i="24"/>
  <c r="F26" i="24"/>
  <c r="G26" i="24"/>
  <c r="H26" i="24"/>
  <c r="I26" i="24"/>
  <c r="J26" i="24"/>
  <c r="K26" i="24"/>
  <c r="L26" i="24"/>
  <c r="M26" i="24"/>
  <c r="N26" i="24"/>
  <c r="O26" i="24"/>
  <c r="P26" i="24"/>
  <c r="Q26" i="24"/>
  <c r="R26" i="24"/>
  <c r="S26" i="24"/>
  <c r="T26" i="24"/>
  <c r="U26" i="24"/>
  <c r="V26" i="24"/>
  <c r="W26" i="24"/>
  <c r="X26" i="24"/>
  <c r="Y26" i="24"/>
  <c r="Z26" i="24"/>
  <c r="AA26" i="24"/>
  <c r="AB26" i="24"/>
  <c r="AC26" i="24"/>
  <c r="AD26" i="24"/>
  <c r="AE26" i="24"/>
  <c r="AF26" i="24"/>
  <c r="AG26" i="24"/>
  <c r="AH26" i="24"/>
  <c r="AI26" i="24"/>
  <c r="AJ26" i="24"/>
  <c r="AK26" i="24"/>
  <c r="AL26" i="24"/>
  <c r="AM26" i="24"/>
  <c r="AN26" i="24"/>
  <c r="AO26" i="24"/>
  <c r="D27" i="24"/>
  <c r="E27" i="24"/>
  <c r="F27" i="24"/>
  <c r="G27" i="24"/>
  <c r="H27" i="24"/>
  <c r="I27" i="24"/>
  <c r="J27" i="24"/>
  <c r="K27" i="24"/>
  <c r="L27" i="24"/>
  <c r="M27" i="24"/>
  <c r="N27" i="24"/>
  <c r="O27" i="24"/>
  <c r="P27" i="24"/>
  <c r="Q27" i="24"/>
  <c r="R27" i="24"/>
  <c r="S27" i="24"/>
  <c r="T27" i="24"/>
  <c r="U27" i="24"/>
  <c r="V27" i="24"/>
  <c r="W27" i="24"/>
  <c r="X27" i="24"/>
  <c r="Y27" i="24"/>
  <c r="Z27" i="24"/>
  <c r="AA27" i="24"/>
  <c r="AB27" i="24"/>
  <c r="AC27" i="24"/>
  <c r="AD27" i="24"/>
  <c r="AE27" i="24"/>
  <c r="AF27" i="24"/>
  <c r="AG27" i="24"/>
  <c r="AH27" i="24"/>
  <c r="AI27" i="24"/>
  <c r="AJ27" i="24"/>
  <c r="AK27" i="24"/>
  <c r="AL27" i="24"/>
  <c r="AM27" i="24"/>
  <c r="AN27" i="24"/>
  <c r="AO27" i="24"/>
  <c r="D28" i="24"/>
  <c r="E28" i="24"/>
  <c r="F28" i="24"/>
  <c r="G28" i="24"/>
  <c r="H28" i="24"/>
  <c r="I28" i="24"/>
  <c r="J28" i="24"/>
  <c r="K28" i="24"/>
  <c r="L28" i="24"/>
  <c r="M28" i="24"/>
  <c r="N28" i="24"/>
  <c r="O28" i="24"/>
  <c r="P28" i="24"/>
  <c r="Q28" i="24"/>
  <c r="R28" i="24"/>
  <c r="S28" i="24"/>
  <c r="T28" i="24"/>
  <c r="U28" i="24"/>
  <c r="V28" i="24"/>
  <c r="W28" i="24"/>
  <c r="X28" i="24"/>
  <c r="Y28" i="24"/>
  <c r="Z28" i="24"/>
  <c r="AA28" i="24"/>
  <c r="AB28" i="24"/>
  <c r="AC28" i="24"/>
  <c r="AD28" i="24"/>
  <c r="AE28" i="24"/>
  <c r="AF28" i="24"/>
  <c r="AG28" i="24"/>
  <c r="AH28" i="24"/>
  <c r="AI28" i="24"/>
  <c r="AJ28" i="24"/>
  <c r="AK28" i="24"/>
  <c r="AL28" i="24"/>
  <c r="AM28" i="24"/>
  <c r="AN28" i="24"/>
  <c r="AO28" i="24"/>
  <c r="D29" i="24"/>
  <c r="E29" i="24"/>
  <c r="F29" i="24"/>
  <c r="G29" i="24"/>
  <c r="H29" i="24"/>
  <c r="I29" i="24"/>
  <c r="J29" i="24"/>
  <c r="K29" i="24"/>
  <c r="L29" i="24"/>
  <c r="M29" i="24"/>
  <c r="N29" i="24"/>
  <c r="O29" i="24"/>
  <c r="P29" i="24"/>
  <c r="Q29" i="24"/>
  <c r="R29" i="24"/>
  <c r="S29" i="24"/>
  <c r="T29" i="24"/>
  <c r="U29" i="24"/>
  <c r="V29" i="24"/>
  <c r="W29" i="24"/>
  <c r="X29" i="24"/>
  <c r="Y29" i="24"/>
  <c r="Z29" i="24"/>
  <c r="AA29" i="24"/>
  <c r="AB29" i="24"/>
  <c r="AC29" i="24"/>
  <c r="AD29" i="24"/>
  <c r="AE29" i="24"/>
  <c r="AF29" i="24"/>
  <c r="AG29" i="24"/>
  <c r="AH29" i="24"/>
  <c r="AI29" i="24"/>
  <c r="AJ29" i="24"/>
  <c r="AK29" i="24"/>
  <c r="AL29" i="24"/>
  <c r="AM29" i="24"/>
  <c r="AN29" i="24"/>
  <c r="AO29" i="24"/>
  <c r="D30" i="24"/>
  <c r="E30" i="24"/>
  <c r="F30" i="24"/>
  <c r="G30" i="24"/>
  <c r="H30" i="24"/>
  <c r="I30" i="24"/>
  <c r="J30" i="24"/>
  <c r="K30" i="24"/>
  <c r="L30" i="24"/>
  <c r="M30" i="24"/>
  <c r="N30" i="24"/>
  <c r="O30" i="24"/>
  <c r="P30" i="24"/>
  <c r="Q30" i="24"/>
  <c r="R30" i="24"/>
  <c r="S30" i="24"/>
  <c r="T30" i="24"/>
  <c r="U30" i="24"/>
  <c r="V30" i="24"/>
  <c r="W30" i="24"/>
  <c r="X30" i="24"/>
  <c r="Y30" i="24"/>
  <c r="Z30" i="24"/>
  <c r="AA30" i="24"/>
  <c r="AB30" i="24"/>
  <c r="AC30" i="24"/>
  <c r="AD30" i="24"/>
  <c r="AE30" i="24"/>
  <c r="AF30" i="24"/>
  <c r="AG30" i="24"/>
  <c r="AH30" i="24"/>
  <c r="AI30" i="24"/>
  <c r="AJ30" i="24"/>
  <c r="AK30" i="24"/>
  <c r="AL30" i="24"/>
  <c r="AM30" i="24"/>
  <c r="AN30" i="24"/>
  <c r="AO30" i="24"/>
  <c r="D31" i="24"/>
  <c r="E31" i="24"/>
  <c r="F31" i="24"/>
  <c r="G31" i="24"/>
  <c r="H31" i="24"/>
  <c r="I31" i="24"/>
  <c r="J31" i="24"/>
  <c r="K31" i="24"/>
  <c r="L31" i="24"/>
  <c r="M31" i="24"/>
  <c r="N31" i="24"/>
  <c r="O31" i="24"/>
  <c r="P31" i="24"/>
  <c r="Q31" i="24"/>
  <c r="R31" i="24"/>
  <c r="S31" i="24"/>
  <c r="T31" i="24"/>
  <c r="U31" i="24"/>
  <c r="V31" i="24"/>
  <c r="W31" i="24"/>
  <c r="X31" i="24"/>
  <c r="Y31" i="24"/>
  <c r="Z31" i="24"/>
  <c r="AA31" i="24"/>
  <c r="AB31" i="24"/>
  <c r="AC31" i="24"/>
  <c r="AD31" i="24"/>
  <c r="AE31" i="24"/>
  <c r="AF31" i="24"/>
  <c r="AG31" i="24"/>
  <c r="AH31" i="24"/>
  <c r="AI31" i="24"/>
  <c r="AJ31" i="24"/>
  <c r="AK31" i="24"/>
  <c r="AL31" i="24"/>
  <c r="AM31" i="24"/>
  <c r="AN31" i="24"/>
  <c r="AO31" i="24"/>
  <c r="D32" i="24"/>
  <c r="E32" i="24"/>
  <c r="F32" i="24"/>
  <c r="G32" i="24"/>
  <c r="H32" i="24"/>
  <c r="I32" i="24"/>
  <c r="J32" i="24"/>
  <c r="K32" i="24"/>
  <c r="L32" i="24"/>
  <c r="M32" i="24"/>
  <c r="N32" i="24"/>
  <c r="O32" i="24"/>
  <c r="P32" i="24"/>
  <c r="Q32" i="24"/>
  <c r="R32" i="24"/>
  <c r="S32" i="24"/>
  <c r="T32" i="24"/>
  <c r="U32" i="24"/>
  <c r="V32" i="24"/>
  <c r="W32" i="24"/>
  <c r="X32" i="24"/>
  <c r="Y32" i="24"/>
  <c r="Z32" i="24"/>
  <c r="AA32" i="24"/>
  <c r="AB32" i="24"/>
  <c r="AC32" i="24"/>
  <c r="AD32" i="24"/>
  <c r="AE32" i="24"/>
  <c r="AF32" i="24"/>
  <c r="AG32" i="24"/>
  <c r="AH32" i="24"/>
  <c r="AI32" i="24"/>
  <c r="AJ32" i="24"/>
  <c r="AK32" i="24"/>
  <c r="AL32" i="24"/>
  <c r="AM32" i="24"/>
  <c r="AN32" i="24"/>
  <c r="AO32" i="24"/>
  <c r="D33" i="24"/>
  <c r="E33" i="24"/>
  <c r="F33" i="24"/>
  <c r="G33" i="24"/>
  <c r="H33" i="24"/>
  <c r="I33" i="24"/>
  <c r="J33" i="24"/>
  <c r="K33" i="24"/>
  <c r="L33" i="24"/>
  <c r="M33" i="24"/>
  <c r="N33" i="24"/>
  <c r="O33" i="24"/>
  <c r="P33" i="24"/>
  <c r="Q33" i="24"/>
  <c r="R33" i="24"/>
  <c r="S33" i="24"/>
  <c r="T33" i="24"/>
  <c r="U33" i="24"/>
  <c r="V33" i="24"/>
  <c r="W33" i="24"/>
  <c r="X33" i="24"/>
  <c r="Y33" i="24"/>
  <c r="Z33" i="24"/>
  <c r="AA33" i="24"/>
  <c r="AB33" i="24"/>
  <c r="AC33" i="24"/>
  <c r="AD33" i="24"/>
  <c r="AE33" i="24"/>
  <c r="AF33" i="24"/>
  <c r="AG33" i="24"/>
  <c r="AH33" i="24"/>
  <c r="AI33" i="24"/>
  <c r="AJ33" i="24"/>
  <c r="AK33" i="24"/>
  <c r="AL33" i="24"/>
  <c r="AM33" i="24"/>
  <c r="AN33" i="24"/>
  <c r="AO33" i="24"/>
  <c r="D34" i="24"/>
  <c r="E34" i="24"/>
  <c r="F34" i="24"/>
  <c r="G34" i="24"/>
  <c r="H34" i="24"/>
  <c r="I34" i="24"/>
  <c r="J34" i="24"/>
  <c r="K34" i="24"/>
  <c r="L34" i="24"/>
  <c r="M34" i="24"/>
  <c r="N34" i="24"/>
  <c r="O34" i="24"/>
  <c r="P34" i="24"/>
  <c r="Q34" i="24"/>
  <c r="R34" i="24"/>
  <c r="S34" i="24"/>
  <c r="T34" i="24"/>
  <c r="U34" i="24"/>
  <c r="V34" i="24"/>
  <c r="W34" i="24"/>
  <c r="X34" i="24"/>
  <c r="Y34" i="24"/>
  <c r="Z34" i="24"/>
  <c r="AA34" i="24"/>
  <c r="AB34" i="24"/>
  <c r="AC34" i="24"/>
  <c r="AD34" i="24"/>
  <c r="AE34" i="24"/>
  <c r="AF34" i="24"/>
  <c r="AG34" i="24"/>
  <c r="AH34" i="24"/>
  <c r="AI34" i="24"/>
  <c r="AJ34" i="24"/>
  <c r="AK34" i="24"/>
  <c r="AL34" i="24"/>
  <c r="AM34" i="24"/>
  <c r="AN34" i="24"/>
  <c r="AO34" i="24"/>
  <c r="D35" i="24"/>
  <c r="E35" i="24"/>
  <c r="F35" i="24"/>
  <c r="G35" i="24"/>
  <c r="H35" i="24"/>
  <c r="I35" i="24"/>
  <c r="J35" i="24"/>
  <c r="K35" i="24"/>
  <c r="L35" i="24"/>
  <c r="M35" i="24"/>
  <c r="N35" i="24"/>
  <c r="O35" i="24"/>
  <c r="P35" i="24"/>
  <c r="Q35" i="24"/>
  <c r="R35" i="24"/>
  <c r="S35" i="24"/>
  <c r="T35" i="24"/>
  <c r="U35" i="24"/>
  <c r="V35" i="24"/>
  <c r="W35" i="24"/>
  <c r="X35" i="24"/>
  <c r="Y35" i="24"/>
  <c r="Z35" i="24"/>
  <c r="AA35" i="24"/>
  <c r="AB35" i="24"/>
  <c r="AC35" i="24"/>
  <c r="AD35" i="24"/>
  <c r="AE35" i="24"/>
  <c r="AF35" i="24"/>
  <c r="AG35" i="24"/>
  <c r="AH35" i="24"/>
  <c r="AI35" i="24"/>
  <c r="AJ35" i="24"/>
  <c r="AK35" i="24"/>
  <c r="AL35" i="24"/>
  <c r="AM35" i="24"/>
  <c r="AN35" i="24"/>
  <c r="AO35" i="24"/>
  <c r="D36" i="24"/>
  <c r="E36" i="24"/>
  <c r="F36" i="24"/>
  <c r="G36" i="24"/>
  <c r="H36" i="24"/>
  <c r="I36" i="24"/>
  <c r="J36" i="24"/>
  <c r="K36" i="24"/>
  <c r="L36" i="24"/>
  <c r="M36" i="24"/>
  <c r="N36" i="24"/>
  <c r="O36" i="24"/>
  <c r="P36" i="24"/>
  <c r="Q36" i="24"/>
  <c r="R36" i="24"/>
  <c r="S36" i="24"/>
  <c r="T36" i="24"/>
  <c r="U36" i="24"/>
  <c r="V36" i="24"/>
  <c r="W36" i="24"/>
  <c r="X36" i="24"/>
  <c r="Y36" i="24"/>
  <c r="Z36" i="24"/>
  <c r="AA36" i="24"/>
  <c r="AB36" i="24"/>
  <c r="AC36" i="24"/>
  <c r="AD36" i="24"/>
  <c r="AE36" i="24"/>
  <c r="AF36" i="24"/>
  <c r="AG36" i="24"/>
  <c r="AH36" i="24"/>
  <c r="AI36" i="24"/>
  <c r="AJ36" i="24"/>
  <c r="AK36" i="24"/>
  <c r="AL36" i="24"/>
  <c r="AM36" i="24"/>
  <c r="AN36" i="24"/>
  <c r="AO36" i="24"/>
  <c r="D37" i="24"/>
  <c r="E37" i="24"/>
  <c r="F37" i="24"/>
  <c r="G37" i="24"/>
  <c r="H37" i="24"/>
  <c r="I37" i="24"/>
  <c r="J37" i="24"/>
  <c r="K37" i="24"/>
  <c r="L37" i="24"/>
  <c r="M37" i="24"/>
  <c r="N37" i="24"/>
  <c r="O37" i="24"/>
  <c r="P37" i="24"/>
  <c r="Q37" i="24"/>
  <c r="R37" i="24"/>
  <c r="S37" i="24"/>
  <c r="T37" i="24"/>
  <c r="U37" i="24"/>
  <c r="V37" i="24"/>
  <c r="W37" i="24"/>
  <c r="X37" i="24"/>
  <c r="Y37" i="24"/>
  <c r="Z37" i="24"/>
  <c r="AA37" i="24"/>
  <c r="AB37" i="24"/>
  <c r="AC37" i="24"/>
  <c r="AD37" i="24"/>
  <c r="AE37" i="24"/>
  <c r="AF37" i="24"/>
  <c r="AG37" i="24"/>
  <c r="AH37" i="24"/>
  <c r="AI37" i="24"/>
  <c r="AJ37" i="24"/>
  <c r="AK37" i="24"/>
  <c r="AL37" i="24"/>
  <c r="AM37" i="24"/>
  <c r="AN37" i="24"/>
  <c r="AO37" i="24"/>
  <c r="D38" i="24"/>
  <c r="E38" i="24"/>
  <c r="F38" i="24"/>
  <c r="G38" i="24"/>
  <c r="H38" i="24"/>
  <c r="I38" i="24"/>
  <c r="J38" i="24"/>
  <c r="K38" i="24"/>
  <c r="L38" i="24"/>
  <c r="M38" i="24"/>
  <c r="N38" i="24"/>
  <c r="O38" i="24"/>
  <c r="P38" i="24"/>
  <c r="Q38" i="24"/>
  <c r="R38" i="24"/>
  <c r="S38" i="24"/>
  <c r="T38" i="24"/>
  <c r="U38" i="24"/>
  <c r="V38" i="24"/>
  <c r="W38" i="24"/>
  <c r="X38" i="24"/>
  <c r="Y38" i="24"/>
  <c r="Z38" i="24"/>
  <c r="AA38" i="24"/>
  <c r="AB38" i="24"/>
  <c r="AC38" i="24"/>
  <c r="AD38" i="24"/>
  <c r="AE38" i="24"/>
  <c r="AF38" i="24"/>
  <c r="AG38" i="24"/>
  <c r="AH38" i="24"/>
  <c r="AI38" i="24"/>
  <c r="AJ38" i="24"/>
  <c r="AK38" i="24"/>
  <c r="AL38" i="24"/>
  <c r="AM38" i="24"/>
  <c r="AN38" i="24"/>
  <c r="AO38" i="24"/>
  <c r="D39" i="24"/>
  <c r="E39" i="24"/>
  <c r="F39" i="24"/>
  <c r="G39" i="24"/>
  <c r="H39" i="24"/>
  <c r="I39" i="24"/>
  <c r="J39" i="24"/>
  <c r="K39" i="24"/>
  <c r="L39" i="24"/>
  <c r="M39" i="24"/>
  <c r="N39" i="24"/>
  <c r="O39" i="24"/>
  <c r="P39" i="24"/>
  <c r="Q39" i="24"/>
  <c r="R39" i="24"/>
  <c r="S39" i="24"/>
  <c r="T39" i="24"/>
  <c r="U39" i="24"/>
  <c r="V39" i="24"/>
  <c r="W39" i="24"/>
  <c r="X39" i="24"/>
  <c r="Y39" i="24"/>
  <c r="Z39" i="24"/>
  <c r="AA39" i="24"/>
  <c r="AB39" i="24"/>
  <c r="AC39" i="24"/>
  <c r="AD39" i="24"/>
  <c r="AE39" i="24"/>
  <c r="AF39" i="24"/>
  <c r="AG39" i="24"/>
  <c r="AH39" i="24"/>
  <c r="AI39" i="24"/>
  <c r="AJ39" i="24"/>
  <c r="AK39" i="24"/>
  <c r="AL39" i="24"/>
  <c r="AM39" i="24"/>
  <c r="AN39" i="24"/>
  <c r="AO39" i="24"/>
  <c r="D40" i="24"/>
  <c r="E40" i="24"/>
  <c r="F40" i="24"/>
  <c r="G40" i="24"/>
  <c r="H40" i="24"/>
  <c r="I40" i="24"/>
  <c r="J40" i="24"/>
  <c r="K40" i="24"/>
  <c r="L40" i="24"/>
  <c r="M40" i="24"/>
  <c r="N40" i="24"/>
  <c r="O40" i="24"/>
  <c r="P40" i="24"/>
  <c r="Q40" i="24"/>
  <c r="R40" i="24"/>
  <c r="S40" i="24"/>
  <c r="T40" i="24"/>
  <c r="U40" i="24"/>
  <c r="V40" i="24"/>
  <c r="W40" i="24"/>
  <c r="X40" i="24"/>
  <c r="Y40" i="24"/>
  <c r="Z40" i="24"/>
  <c r="AA40" i="24"/>
  <c r="AB40" i="24"/>
  <c r="AC40" i="24"/>
  <c r="AD40" i="24"/>
  <c r="AE40" i="24"/>
  <c r="AF40" i="24"/>
  <c r="AG40" i="24"/>
  <c r="AH40" i="24"/>
  <c r="AI40" i="24"/>
  <c r="AJ40" i="24"/>
  <c r="AK40" i="24"/>
  <c r="AL40" i="24"/>
  <c r="AM40" i="24"/>
  <c r="AN40" i="24"/>
  <c r="AO40" i="24"/>
  <c r="D41" i="24"/>
  <c r="E41" i="24"/>
  <c r="F41" i="24"/>
  <c r="G41" i="24"/>
  <c r="H41" i="24"/>
  <c r="I41" i="24"/>
  <c r="J41" i="24"/>
  <c r="K41" i="24"/>
  <c r="L41" i="24"/>
  <c r="M41" i="24"/>
  <c r="N41" i="24"/>
  <c r="O41" i="24"/>
  <c r="P41" i="24"/>
  <c r="Q41" i="24"/>
  <c r="R41" i="24"/>
  <c r="S41" i="24"/>
  <c r="T41" i="24"/>
  <c r="U41" i="24"/>
  <c r="V41" i="24"/>
  <c r="W41" i="24"/>
  <c r="X41" i="24"/>
  <c r="Y41" i="24"/>
  <c r="Z41" i="24"/>
  <c r="AA41" i="24"/>
  <c r="AB41" i="24"/>
  <c r="AC41" i="24"/>
  <c r="AD41" i="24"/>
  <c r="AE41" i="24"/>
  <c r="AF41" i="24"/>
  <c r="AG41" i="24"/>
  <c r="AH41" i="24"/>
  <c r="AI41" i="24"/>
  <c r="AJ41" i="24"/>
  <c r="AK41" i="24"/>
  <c r="AL41" i="24"/>
  <c r="AM41" i="24"/>
  <c r="AN41" i="24"/>
  <c r="AO41" i="24"/>
  <c r="E4" i="24"/>
  <c r="F4" i="24"/>
  <c r="G4" i="24"/>
  <c r="H4" i="24"/>
  <c r="I4" i="24"/>
  <c r="J4" i="24"/>
  <c r="K4" i="24"/>
  <c r="L4" i="24"/>
  <c r="M4" i="24"/>
  <c r="N4" i="24"/>
  <c r="O4" i="24"/>
  <c r="P4" i="24"/>
  <c r="Q4" i="24"/>
  <c r="R4" i="24"/>
  <c r="S4" i="24"/>
  <c r="T4" i="24"/>
  <c r="U4" i="24"/>
  <c r="V4" i="24"/>
  <c r="W4" i="24"/>
  <c r="X4" i="24"/>
  <c r="Y4" i="24"/>
  <c r="Z4" i="24"/>
  <c r="AA4" i="24"/>
  <c r="AB4" i="24"/>
  <c r="AC4" i="24"/>
  <c r="AD4" i="24"/>
  <c r="AE4" i="24"/>
  <c r="AF4" i="24"/>
  <c r="AG4" i="24"/>
  <c r="AH4" i="24"/>
  <c r="AI4" i="24"/>
  <c r="AJ4" i="24"/>
  <c r="AK4" i="24"/>
  <c r="AL4" i="24"/>
  <c r="AM4" i="24"/>
  <c r="AN4" i="24"/>
  <c r="AO4" i="24"/>
  <c r="D4" i="24"/>
  <c r="D5" i="25"/>
  <c r="E5" i="25"/>
  <c r="F5" i="25"/>
  <c r="G5" i="25"/>
  <c r="H5" i="25"/>
  <c r="I5" i="25"/>
  <c r="J5" i="25"/>
  <c r="K5" i="25"/>
  <c r="L5" i="25"/>
  <c r="M5" i="25"/>
  <c r="N5" i="25"/>
  <c r="O5" i="25"/>
  <c r="P5" i="25"/>
  <c r="Q5" i="25"/>
  <c r="R5" i="25"/>
  <c r="S5" i="25"/>
  <c r="T5" i="25"/>
  <c r="U5" i="25"/>
  <c r="V5" i="25"/>
  <c r="W5" i="25"/>
  <c r="X5" i="25"/>
  <c r="Y5" i="25"/>
  <c r="Z5" i="25"/>
  <c r="AA5" i="25"/>
  <c r="AB5" i="25"/>
  <c r="AC5" i="25"/>
  <c r="AD5" i="25"/>
  <c r="AE5" i="25"/>
  <c r="AF5" i="25"/>
  <c r="AG5" i="25"/>
  <c r="AH5" i="25"/>
  <c r="AI5" i="25"/>
  <c r="AJ5" i="25"/>
  <c r="AK5" i="25"/>
  <c r="AL5" i="25"/>
  <c r="AM5" i="25"/>
  <c r="AN5" i="25"/>
  <c r="AO5" i="25"/>
  <c r="D6" i="25"/>
  <c r="E6" i="25"/>
  <c r="F6" i="25"/>
  <c r="G6" i="25"/>
  <c r="H6" i="25"/>
  <c r="I6" i="25"/>
  <c r="J6" i="25"/>
  <c r="K6" i="25"/>
  <c r="L6" i="25"/>
  <c r="M6" i="25"/>
  <c r="N6" i="25"/>
  <c r="O6" i="25"/>
  <c r="P6" i="25"/>
  <c r="Q6" i="25"/>
  <c r="R6" i="25"/>
  <c r="S6" i="25"/>
  <c r="T6" i="25"/>
  <c r="U6" i="25"/>
  <c r="V6" i="25"/>
  <c r="W6" i="25"/>
  <c r="X6" i="25"/>
  <c r="Y6" i="25"/>
  <c r="Z6" i="25"/>
  <c r="AA6" i="25"/>
  <c r="AB6" i="25"/>
  <c r="AC6" i="25"/>
  <c r="AD6" i="25"/>
  <c r="AE6" i="25"/>
  <c r="AF6" i="25"/>
  <c r="AG6" i="25"/>
  <c r="AH6" i="25"/>
  <c r="AI6" i="25"/>
  <c r="AJ6" i="25"/>
  <c r="AK6" i="25"/>
  <c r="AL6" i="25"/>
  <c r="AM6" i="25"/>
  <c r="AN6" i="25"/>
  <c r="AO6" i="25"/>
  <c r="D7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R7" i="25"/>
  <c r="S7" i="25"/>
  <c r="T7" i="25"/>
  <c r="U7" i="25"/>
  <c r="V7" i="25"/>
  <c r="W7" i="25"/>
  <c r="X7" i="25"/>
  <c r="Y7" i="25"/>
  <c r="Z7" i="25"/>
  <c r="AA7" i="25"/>
  <c r="AB7" i="25"/>
  <c r="AC7" i="25"/>
  <c r="AD7" i="25"/>
  <c r="AE7" i="25"/>
  <c r="AF7" i="25"/>
  <c r="AG7" i="25"/>
  <c r="AH7" i="25"/>
  <c r="AI7" i="25"/>
  <c r="AJ7" i="25"/>
  <c r="AK7" i="25"/>
  <c r="AL7" i="25"/>
  <c r="AM7" i="25"/>
  <c r="AN7" i="25"/>
  <c r="AO7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AC8" i="25"/>
  <c r="AD8" i="25"/>
  <c r="AE8" i="25"/>
  <c r="AF8" i="25"/>
  <c r="AG8" i="25"/>
  <c r="AH8" i="25"/>
  <c r="AI8" i="25"/>
  <c r="AJ8" i="25"/>
  <c r="AK8" i="25"/>
  <c r="AL8" i="25"/>
  <c r="AM8" i="25"/>
  <c r="AN8" i="25"/>
  <c r="AO8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AC9" i="25"/>
  <c r="AD9" i="25"/>
  <c r="AE9" i="25"/>
  <c r="AF9" i="25"/>
  <c r="AG9" i="25"/>
  <c r="AH9" i="25"/>
  <c r="AI9" i="25"/>
  <c r="AJ9" i="25"/>
  <c r="AK9" i="25"/>
  <c r="AL9" i="25"/>
  <c r="AM9" i="25"/>
  <c r="AN9" i="25"/>
  <c r="AO9" i="25"/>
  <c r="D10" i="25"/>
  <c r="E10" i="25"/>
  <c r="F10" i="25"/>
  <c r="G10" i="25"/>
  <c r="H10" i="25"/>
  <c r="I10" i="25"/>
  <c r="J10" i="25"/>
  <c r="K10" i="25"/>
  <c r="L10" i="25"/>
  <c r="M10" i="25"/>
  <c r="N10" i="25"/>
  <c r="O10" i="25"/>
  <c r="P10" i="25"/>
  <c r="Q10" i="25"/>
  <c r="R10" i="25"/>
  <c r="S10" i="25"/>
  <c r="T10" i="25"/>
  <c r="U10" i="25"/>
  <c r="V10" i="25"/>
  <c r="W10" i="25"/>
  <c r="X10" i="25"/>
  <c r="Y10" i="25"/>
  <c r="Z10" i="25"/>
  <c r="AA10" i="25"/>
  <c r="AB10" i="25"/>
  <c r="AC10" i="25"/>
  <c r="AD10" i="25"/>
  <c r="AE10" i="25"/>
  <c r="AF10" i="25"/>
  <c r="AG10" i="25"/>
  <c r="AH10" i="25"/>
  <c r="AI10" i="25"/>
  <c r="AJ10" i="25"/>
  <c r="AK10" i="25"/>
  <c r="AL10" i="25"/>
  <c r="AM10" i="25"/>
  <c r="AN10" i="25"/>
  <c r="AO10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R11" i="25"/>
  <c r="S11" i="25"/>
  <c r="T11" i="25"/>
  <c r="U11" i="25"/>
  <c r="V11" i="25"/>
  <c r="W11" i="25"/>
  <c r="X11" i="25"/>
  <c r="Y11" i="25"/>
  <c r="Z11" i="25"/>
  <c r="AA11" i="25"/>
  <c r="AB11" i="25"/>
  <c r="AC11" i="25"/>
  <c r="AD11" i="25"/>
  <c r="AE11" i="25"/>
  <c r="AF11" i="25"/>
  <c r="AG11" i="25"/>
  <c r="AH11" i="25"/>
  <c r="AI11" i="25"/>
  <c r="AJ11" i="25"/>
  <c r="AK11" i="25"/>
  <c r="AL11" i="25"/>
  <c r="AM11" i="25"/>
  <c r="AN11" i="25"/>
  <c r="AO11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R12" i="25"/>
  <c r="S12" i="25"/>
  <c r="T12" i="25"/>
  <c r="U12" i="25"/>
  <c r="V12" i="25"/>
  <c r="W12" i="25"/>
  <c r="X12" i="25"/>
  <c r="Y12" i="25"/>
  <c r="Z12" i="25"/>
  <c r="AA12" i="25"/>
  <c r="AB12" i="25"/>
  <c r="AC12" i="25"/>
  <c r="AD12" i="25"/>
  <c r="AE12" i="25"/>
  <c r="AF12" i="25"/>
  <c r="AG12" i="25"/>
  <c r="AH12" i="25"/>
  <c r="AI12" i="25"/>
  <c r="AJ12" i="25"/>
  <c r="AK12" i="25"/>
  <c r="AL12" i="25"/>
  <c r="AM12" i="25"/>
  <c r="AN12" i="25"/>
  <c r="AO12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AC13" i="25"/>
  <c r="AD13" i="25"/>
  <c r="AE13" i="25"/>
  <c r="AF13" i="25"/>
  <c r="AG13" i="25"/>
  <c r="AH13" i="25"/>
  <c r="AI13" i="25"/>
  <c r="AJ13" i="25"/>
  <c r="AK13" i="25"/>
  <c r="AL13" i="25"/>
  <c r="AM13" i="25"/>
  <c r="AN13" i="25"/>
  <c r="AO13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R14" i="25"/>
  <c r="S14" i="25"/>
  <c r="T14" i="25"/>
  <c r="U14" i="25"/>
  <c r="V14" i="25"/>
  <c r="W14" i="25"/>
  <c r="X14" i="25"/>
  <c r="Y14" i="25"/>
  <c r="Z14" i="25"/>
  <c r="AA14" i="25"/>
  <c r="AB14" i="25"/>
  <c r="AC14" i="25"/>
  <c r="AD14" i="25"/>
  <c r="AE14" i="25"/>
  <c r="AF14" i="25"/>
  <c r="AG14" i="25"/>
  <c r="AH14" i="25"/>
  <c r="AI14" i="25"/>
  <c r="AJ14" i="25"/>
  <c r="AK14" i="25"/>
  <c r="AL14" i="25"/>
  <c r="AM14" i="25"/>
  <c r="AN14" i="25"/>
  <c r="AO14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R15" i="25"/>
  <c r="S15" i="25"/>
  <c r="T15" i="25"/>
  <c r="U15" i="25"/>
  <c r="V15" i="25"/>
  <c r="W15" i="25"/>
  <c r="X15" i="25"/>
  <c r="Y15" i="25"/>
  <c r="Z15" i="25"/>
  <c r="AA15" i="25"/>
  <c r="AB15" i="25"/>
  <c r="AC15" i="25"/>
  <c r="AD15" i="25"/>
  <c r="AE15" i="25"/>
  <c r="AF15" i="25"/>
  <c r="AG15" i="25"/>
  <c r="AH15" i="25"/>
  <c r="AI15" i="25"/>
  <c r="AJ15" i="25"/>
  <c r="AK15" i="25"/>
  <c r="AL15" i="25"/>
  <c r="AM15" i="25"/>
  <c r="AN15" i="25"/>
  <c r="AO15" i="25"/>
  <c r="D16" i="25"/>
  <c r="E16" i="25"/>
  <c r="F16" i="25"/>
  <c r="G16" i="25"/>
  <c r="H16" i="25"/>
  <c r="I16" i="25"/>
  <c r="J16" i="25"/>
  <c r="K16" i="25"/>
  <c r="L16" i="25"/>
  <c r="M16" i="25"/>
  <c r="N16" i="25"/>
  <c r="O16" i="25"/>
  <c r="P16" i="25"/>
  <c r="Q16" i="25"/>
  <c r="R16" i="25"/>
  <c r="S16" i="25"/>
  <c r="T16" i="25"/>
  <c r="U16" i="25"/>
  <c r="V16" i="25"/>
  <c r="W16" i="25"/>
  <c r="X16" i="25"/>
  <c r="Y16" i="25"/>
  <c r="Z16" i="25"/>
  <c r="AA16" i="25"/>
  <c r="AB16" i="25"/>
  <c r="AC16" i="25"/>
  <c r="AD16" i="25"/>
  <c r="AE16" i="25"/>
  <c r="AF16" i="25"/>
  <c r="AG16" i="25"/>
  <c r="AH16" i="25"/>
  <c r="AI16" i="25"/>
  <c r="AJ16" i="25"/>
  <c r="AK16" i="25"/>
  <c r="AL16" i="25"/>
  <c r="AM16" i="25"/>
  <c r="AN16" i="25"/>
  <c r="AO16" i="25"/>
  <c r="D17" i="25"/>
  <c r="E17" i="25"/>
  <c r="F17" i="25"/>
  <c r="G17" i="25"/>
  <c r="H17" i="25"/>
  <c r="I17" i="25"/>
  <c r="J17" i="25"/>
  <c r="K17" i="25"/>
  <c r="L17" i="25"/>
  <c r="M17" i="25"/>
  <c r="N17" i="25"/>
  <c r="O17" i="25"/>
  <c r="P17" i="25"/>
  <c r="Q17" i="25"/>
  <c r="R17" i="25"/>
  <c r="S17" i="25"/>
  <c r="T17" i="25"/>
  <c r="U17" i="25"/>
  <c r="V17" i="25"/>
  <c r="W17" i="25"/>
  <c r="X17" i="25"/>
  <c r="Y17" i="25"/>
  <c r="Z17" i="25"/>
  <c r="AA17" i="25"/>
  <c r="AB17" i="25"/>
  <c r="AC17" i="25"/>
  <c r="AD17" i="25"/>
  <c r="AE17" i="25"/>
  <c r="AF17" i="25"/>
  <c r="AG17" i="25"/>
  <c r="AH17" i="25"/>
  <c r="AI17" i="25"/>
  <c r="AJ17" i="25"/>
  <c r="AK17" i="25"/>
  <c r="AL17" i="25"/>
  <c r="AM17" i="25"/>
  <c r="AN17" i="25"/>
  <c r="AO17" i="25"/>
  <c r="D18" i="25"/>
  <c r="E18" i="25"/>
  <c r="F18" i="25"/>
  <c r="G18" i="25"/>
  <c r="H18" i="25"/>
  <c r="I18" i="25"/>
  <c r="J18" i="25"/>
  <c r="K18" i="25"/>
  <c r="L18" i="25"/>
  <c r="M18" i="25"/>
  <c r="N18" i="25"/>
  <c r="O18" i="25"/>
  <c r="P18" i="25"/>
  <c r="Q18" i="25"/>
  <c r="R18" i="25"/>
  <c r="S18" i="25"/>
  <c r="T18" i="25"/>
  <c r="U18" i="25"/>
  <c r="V18" i="25"/>
  <c r="W18" i="25"/>
  <c r="X18" i="25"/>
  <c r="Y18" i="25"/>
  <c r="Z18" i="25"/>
  <c r="AA18" i="25"/>
  <c r="AB18" i="25"/>
  <c r="AC18" i="25"/>
  <c r="AD18" i="25"/>
  <c r="AE18" i="25"/>
  <c r="AF18" i="25"/>
  <c r="AG18" i="25"/>
  <c r="AH18" i="25"/>
  <c r="AI18" i="25"/>
  <c r="AJ18" i="25"/>
  <c r="AK18" i="25"/>
  <c r="AL18" i="25"/>
  <c r="AM18" i="25"/>
  <c r="AN18" i="25"/>
  <c r="AO18" i="25"/>
  <c r="D19" i="25"/>
  <c r="E19" i="25"/>
  <c r="F19" i="25"/>
  <c r="G19" i="25"/>
  <c r="H19" i="25"/>
  <c r="I19" i="25"/>
  <c r="J19" i="25"/>
  <c r="K19" i="25"/>
  <c r="L19" i="25"/>
  <c r="M19" i="25"/>
  <c r="N19" i="25"/>
  <c r="O19" i="25"/>
  <c r="P19" i="25"/>
  <c r="Q19" i="25"/>
  <c r="R19" i="25"/>
  <c r="S19" i="25"/>
  <c r="T19" i="25"/>
  <c r="U19" i="25"/>
  <c r="V19" i="25"/>
  <c r="W19" i="25"/>
  <c r="X19" i="25"/>
  <c r="Y19" i="25"/>
  <c r="Z19" i="25"/>
  <c r="AA19" i="25"/>
  <c r="AB19" i="25"/>
  <c r="AC19" i="25"/>
  <c r="AD19" i="25"/>
  <c r="AE19" i="25"/>
  <c r="AF19" i="25"/>
  <c r="AG19" i="25"/>
  <c r="AH19" i="25"/>
  <c r="AI19" i="25"/>
  <c r="AJ19" i="25"/>
  <c r="AK19" i="25"/>
  <c r="AL19" i="25"/>
  <c r="AM19" i="25"/>
  <c r="AN19" i="25"/>
  <c r="AO19" i="25"/>
  <c r="D20" i="25"/>
  <c r="E20" i="25"/>
  <c r="F20" i="25"/>
  <c r="G20" i="25"/>
  <c r="H20" i="25"/>
  <c r="I20" i="25"/>
  <c r="J20" i="25"/>
  <c r="K20" i="25"/>
  <c r="L20" i="25"/>
  <c r="M20" i="25"/>
  <c r="N20" i="25"/>
  <c r="O20" i="25"/>
  <c r="P20" i="25"/>
  <c r="Q20" i="25"/>
  <c r="R20" i="25"/>
  <c r="S20" i="25"/>
  <c r="T20" i="25"/>
  <c r="U20" i="25"/>
  <c r="V20" i="25"/>
  <c r="W20" i="25"/>
  <c r="X20" i="25"/>
  <c r="Y20" i="25"/>
  <c r="Z20" i="25"/>
  <c r="AA20" i="25"/>
  <c r="AB20" i="25"/>
  <c r="AC20" i="25"/>
  <c r="AD20" i="25"/>
  <c r="AE20" i="25"/>
  <c r="AF20" i="25"/>
  <c r="AG20" i="25"/>
  <c r="AH20" i="25"/>
  <c r="AI20" i="25"/>
  <c r="AJ20" i="25"/>
  <c r="AK20" i="25"/>
  <c r="AL20" i="25"/>
  <c r="AM20" i="25"/>
  <c r="AN20" i="25"/>
  <c r="AO20" i="25"/>
  <c r="D21" i="25"/>
  <c r="E21" i="25"/>
  <c r="F21" i="25"/>
  <c r="G21" i="25"/>
  <c r="H21" i="25"/>
  <c r="I21" i="25"/>
  <c r="J21" i="25"/>
  <c r="K21" i="25"/>
  <c r="L21" i="25"/>
  <c r="M21" i="25"/>
  <c r="N21" i="25"/>
  <c r="O21" i="25"/>
  <c r="P21" i="25"/>
  <c r="Q21" i="25"/>
  <c r="R21" i="25"/>
  <c r="S21" i="25"/>
  <c r="T21" i="25"/>
  <c r="U21" i="25"/>
  <c r="V21" i="25"/>
  <c r="W21" i="25"/>
  <c r="X21" i="25"/>
  <c r="Y21" i="25"/>
  <c r="Z21" i="25"/>
  <c r="AA21" i="25"/>
  <c r="AB21" i="25"/>
  <c r="AC21" i="25"/>
  <c r="AD21" i="25"/>
  <c r="AE21" i="25"/>
  <c r="AF21" i="25"/>
  <c r="AG21" i="25"/>
  <c r="AH21" i="25"/>
  <c r="AI21" i="25"/>
  <c r="AJ21" i="25"/>
  <c r="AK21" i="25"/>
  <c r="AL21" i="25"/>
  <c r="AM21" i="25"/>
  <c r="AN21" i="25"/>
  <c r="AO21" i="25"/>
  <c r="D22" i="25"/>
  <c r="E22" i="25"/>
  <c r="F22" i="25"/>
  <c r="G22" i="25"/>
  <c r="H22" i="25"/>
  <c r="I22" i="25"/>
  <c r="J22" i="25"/>
  <c r="K22" i="25"/>
  <c r="L22" i="25"/>
  <c r="M22" i="25"/>
  <c r="N22" i="25"/>
  <c r="O22" i="25"/>
  <c r="P22" i="25"/>
  <c r="Q22" i="25"/>
  <c r="R22" i="25"/>
  <c r="S22" i="25"/>
  <c r="T22" i="25"/>
  <c r="U22" i="25"/>
  <c r="V22" i="25"/>
  <c r="W22" i="25"/>
  <c r="X22" i="25"/>
  <c r="Y22" i="25"/>
  <c r="Z22" i="25"/>
  <c r="AA22" i="25"/>
  <c r="AB22" i="25"/>
  <c r="AC22" i="25"/>
  <c r="AD22" i="25"/>
  <c r="AE22" i="25"/>
  <c r="AF22" i="25"/>
  <c r="AG22" i="25"/>
  <c r="AH22" i="25"/>
  <c r="AI22" i="25"/>
  <c r="AJ22" i="25"/>
  <c r="AK22" i="25"/>
  <c r="AL22" i="25"/>
  <c r="AM22" i="25"/>
  <c r="AN22" i="25"/>
  <c r="AO22" i="25"/>
  <c r="D23" i="25"/>
  <c r="E23" i="25"/>
  <c r="F23" i="25"/>
  <c r="G23" i="25"/>
  <c r="H23" i="25"/>
  <c r="I23" i="25"/>
  <c r="J23" i="25"/>
  <c r="K23" i="25"/>
  <c r="L23" i="25"/>
  <c r="M23" i="25"/>
  <c r="N23" i="25"/>
  <c r="O23" i="25"/>
  <c r="P23" i="25"/>
  <c r="Q23" i="25"/>
  <c r="R23" i="25"/>
  <c r="S23" i="25"/>
  <c r="T23" i="25"/>
  <c r="U23" i="25"/>
  <c r="V23" i="25"/>
  <c r="W23" i="25"/>
  <c r="X23" i="25"/>
  <c r="Y23" i="25"/>
  <c r="Z23" i="25"/>
  <c r="AA23" i="25"/>
  <c r="AB23" i="25"/>
  <c r="AC23" i="25"/>
  <c r="AD23" i="25"/>
  <c r="AE23" i="25"/>
  <c r="AF23" i="25"/>
  <c r="AG23" i="25"/>
  <c r="AH23" i="25"/>
  <c r="AI23" i="25"/>
  <c r="AJ23" i="25"/>
  <c r="AK23" i="25"/>
  <c r="AL23" i="25"/>
  <c r="AM23" i="25"/>
  <c r="AN23" i="25"/>
  <c r="AO23" i="25"/>
  <c r="D24" i="25"/>
  <c r="E24" i="25"/>
  <c r="F24" i="25"/>
  <c r="G24" i="25"/>
  <c r="H24" i="25"/>
  <c r="I24" i="25"/>
  <c r="J24" i="25"/>
  <c r="K24" i="25"/>
  <c r="L24" i="25"/>
  <c r="M24" i="25"/>
  <c r="N24" i="25"/>
  <c r="O24" i="25"/>
  <c r="P24" i="25"/>
  <c r="Q24" i="25"/>
  <c r="R24" i="25"/>
  <c r="S24" i="25"/>
  <c r="T24" i="25"/>
  <c r="U24" i="25"/>
  <c r="V24" i="25"/>
  <c r="W24" i="25"/>
  <c r="X24" i="25"/>
  <c r="Y24" i="25"/>
  <c r="Z24" i="25"/>
  <c r="AA24" i="25"/>
  <c r="AB24" i="25"/>
  <c r="AC24" i="25"/>
  <c r="AD24" i="25"/>
  <c r="AE24" i="25"/>
  <c r="AF24" i="25"/>
  <c r="AG24" i="25"/>
  <c r="AH24" i="25"/>
  <c r="AI24" i="25"/>
  <c r="AJ24" i="25"/>
  <c r="AK24" i="25"/>
  <c r="AL24" i="25"/>
  <c r="AM24" i="25"/>
  <c r="AN24" i="25"/>
  <c r="AO24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R25" i="25"/>
  <c r="S25" i="25"/>
  <c r="T25" i="25"/>
  <c r="U25" i="25"/>
  <c r="V25" i="25"/>
  <c r="W25" i="25"/>
  <c r="X25" i="25"/>
  <c r="Y25" i="25"/>
  <c r="Z25" i="25"/>
  <c r="AA25" i="25"/>
  <c r="AB25" i="25"/>
  <c r="AC25" i="25"/>
  <c r="AD25" i="25"/>
  <c r="AE25" i="25"/>
  <c r="AF25" i="25"/>
  <c r="AG25" i="25"/>
  <c r="AH25" i="25"/>
  <c r="AI25" i="25"/>
  <c r="AJ25" i="25"/>
  <c r="AK25" i="25"/>
  <c r="AL25" i="25"/>
  <c r="AM25" i="25"/>
  <c r="AN25" i="25"/>
  <c r="AO25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R26" i="25"/>
  <c r="S26" i="25"/>
  <c r="T26" i="25"/>
  <c r="U26" i="25"/>
  <c r="V26" i="25"/>
  <c r="W26" i="25"/>
  <c r="X26" i="25"/>
  <c r="Y26" i="25"/>
  <c r="Z26" i="25"/>
  <c r="AA26" i="25"/>
  <c r="AB26" i="25"/>
  <c r="AC26" i="25"/>
  <c r="AD26" i="25"/>
  <c r="AE26" i="25"/>
  <c r="AF26" i="25"/>
  <c r="AG26" i="25"/>
  <c r="AH26" i="25"/>
  <c r="AI26" i="25"/>
  <c r="AJ26" i="25"/>
  <c r="AK26" i="25"/>
  <c r="AL26" i="25"/>
  <c r="AM26" i="25"/>
  <c r="AN26" i="25"/>
  <c r="AO26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R27" i="25"/>
  <c r="S27" i="25"/>
  <c r="T27" i="25"/>
  <c r="U27" i="25"/>
  <c r="V27" i="25"/>
  <c r="W27" i="25"/>
  <c r="X27" i="25"/>
  <c r="Y27" i="25"/>
  <c r="Z27" i="25"/>
  <c r="AA27" i="25"/>
  <c r="AB27" i="25"/>
  <c r="AC27" i="25"/>
  <c r="AD27" i="25"/>
  <c r="AE27" i="25"/>
  <c r="AF27" i="25"/>
  <c r="AG27" i="25"/>
  <c r="AH27" i="25"/>
  <c r="AI27" i="25"/>
  <c r="AJ27" i="25"/>
  <c r="AK27" i="25"/>
  <c r="AL27" i="25"/>
  <c r="AM27" i="25"/>
  <c r="AN27" i="25"/>
  <c r="AO27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R28" i="25"/>
  <c r="S28" i="25"/>
  <c r="T28" i="25"/>
  <c r="U28" i="25"/>
  <c r="V28" i="25"/>
  <c r="W28" i="25"/>
  <c r="X28" i="25"/>
  <c r="Y28" i="25"/>
  <c r="Z28" i="25"/>
  <c r="AA28" i="25"/>
  <c r="AB28" i="25"/>
  <c r="AC28" i="25"/>
  <c r="AD28" i="25"/>
  <c r="AE28" i="25"/>
  <c r="AF28" i="25"/>
  <c r="AG28" i="25"/>
  <c r="AH28" i="25"/>
  <c r="AI28" i="25"/>
  <c r="AJ28" i="25"/>
  <c r="AK28" i="25"/>
  <c r="AL28" i="25"/>
  <c r="AM28" i="25"/>
  <c r="AN28" i="25"/>
  <c r="AO28" i="25"/>
  <c r="D29" i="25"/>
  <c r="E29" i="25"/>
  <c r="F29" i="25"/>
  <c r="G29" i="25"/>
  <c r="H29" i="25"/>
  <c r="I29" i="25"/>
  <c r="J29" i="25"/>
  <c r="K29" i="25"/>
  <c r="L29" i="25"/>
  <c r="M29" i="25"/>
  <c r="N29" i="25"/>
  <c r="O29" i="25"/>
  <c r="P29" i="25"/>
  <c r="Q29" i="25"/>
  <c r="R29" i="25"/>
  <c r="S29" i="25"/>
  <c r="T29" i="25"/>
  <c r="U29" i="25"/>
  <c r="V29" i="25"/>
  <c r="W29" i="25"/>
  <c r="X29" i="25"/>
  <c r="Y29" i="25"/>
  <c r="Z29" i="25"/>
  <c r="AA29" i="25"/>
  <c r="AB29" i="25"/>
  <c r="AC29" i="25"/>
  <c r="AD29" i="25"/>
  <c r="AE29" i="25"/>
  <c r="AF29" i="25"/>
  <c r="AG29" i="25"/>
  <c r="AH29" i="25"/>
  <c r="AI29" i="25"/>
  <c r="AJ29" i="25"/>
  <c r="AK29" i="25"/>
  <c r="AL29" i="25"/>
  <c r="AM29" i="25"/>
  <c r="AN29" i="25"/>
  <c r="AO29" i="25"/>
  <c r="D30" i="25"/>
  <c r="E30" i="25"/>
  <c r="F30" i="25"/>
  <c r="G30" i="25"/>
  <c r="H30" i="25"/>
  <c r="I30" i="25"/>
  <c r="J30" i="25"/>
  <c r="K30" i="25"/>
  <c r="L30" i="25"/>
  <c r="M30" i="25"/>
  <c r="N30" i="25"/>
  <c r="O30" i="25"/>
  <c r="P30" i="25"/>
  <c r="Q30" i="25"/>
  <c r="R30" i="25"/>
  <c r="S30" i="25"/>
  <c r="T30" i="25"/>
  <c r="U30" i="25"/>
  <c r="V30" i="25"/>
  <c r="W30" i="25"/>
  <c r="X30" i="25"/>
  <c r="Y30" i="25"/>
  <c r="Z30" i="25"/>
  <c r="AA30" i="25"/>
  <c r="AB30" i="25"/>
  <c r="AC30" i="25"/>
  <c r="AD30" i="25"/>
  <c r="AE30" i="25"/>
  <c r="AF30" i="25"/>
  <c r="AG30" i="25"/>
  <c r="AH30" i="25"/>
  <c r="AI30" i="25"/>
  <c r="AJ30" i="25"/>
  <c r="AK30" i="25"/>
  <c r="AL30" i="25"/>
  <c r="AM30" i="25"/>
  <c r="AN30" i="25"/>
  <c r="AO30" i="25"/>
  <c r="D31" i="25"/>
  <c r="E31" i="25"/>
  <c r="F31" i="25"/>
  <c r="G31" i="25"/>
  <c r="H31" i="25"/>
  <c r="I31" i="25"/>
  <c r="J31" i="25"/>
  <c r="K31" i="25"/>
  <c r="L31" i="25"/>
  <c r="M31" i="25"/>
  <c r="N31" i="25"/>
  <c r="O31" i="25"/>
  <c r="P31" i="25"/>
  <c r="Q31" i="25"/>
  <c r="R31" i="25"/>
  <c r="S31" i="25"/>
  <c r="T31" i="25"/>
  <c r="U31" i="25"/>
  <c r="V31" i="25"/>
  <c r="W31" i="25"/>
  <c r="X31" i="25"/>
  <c r="Y31" i="25"/>
  <c r="Z31" i="25"/>
  <c r="AA31" i="25"/>
  <c r="AB31" i="25"/>
  <c r="AC31" i="25"/>
  <c r="AD31" i="25"/>
  <c r="AE31" i="25"/>
  <c r="AF31" i="25"/>
  <c r="AG31" i="25"/>
  <c r="AH31" i="25"/>
  <c r="AI31" i="25"/>
  <c r="AJ31" i="25"/>
  <c r="AK31" i="25"/>
  <c r="AL31" i="25"/>
  <c r="AM31" i="25"/>
  <c r="AN31" i="25"/>
  <c r="AO31" i="25"/>
  <c r="D32" i="25"/>
  <c r="E32" i="25"/>
  <c r="F32" i="25"/>
  <c r="G32" i="25"/>
  <c r="H32" i="25"/>
  <c r="I32" i="25"/>
  <c r="J32" i="25"/>
  <c r="K32" i="25"/>
  <c r="L32" i="25"/>
  <c r="M32" i="25"/>
  <c r="N32" i="25"/>
  <c r="O32" i="25"/>
  <c r="P32" i="25"/>
  <c r="Q32" i="25"/>
  <c r="R32" i="25"/>
  <c r="S32" i="25"/>
  <c r="T32" i="25"/>
  <c r="U32" i="25"/>
  <c r="V32" i="25"/>
  <c r="W32" i="25"/>
  <c r="X32" i="25"/>
  <c r="Y32" i="25"/>
  <c r="Z32" i="25"/>
  <c r="AA32" i="25"/>
  <c r="AB32" i="25"/>
  <c r="AC32" i="25"/>
  <c r="AD32" i="25"/>
  <c r="AE32" i="25"/>
  <c r="AF32" i="25"/>
  <c r="AG32" i="25"/>
  <c r="AH32" i="25"/>
  <c r="AI32" i="25"/>
  <c r="AJ32" i="25"/>
  <c r="AK32" i="25"/>
  <c r="AL32" i="25"/>
  <c r="AM32" i="25"/>
  <c r="AN32" i="25"/>
  <c r="AO32" i="25"/>
  <c r="D33" i="25"/>
  <c r="E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R33" i="25"/>
  <c r="S33" i="25"/>
  <c r="T33" i="25"/>
  <c r="U33" i="25"/>
  <c r="V33" i="25"/>
  <c r="W33" i="25"/>
  <c r="X33" i="25"/>
  <c r="Y33" i="25"/>
  <c r="Z33" i="25"/>
  <c r="AA33" i="25"/>
  <c r="AB33" i="25"/>
  <c r="AC33" i="25"/>
  <c r="AD33" i="25"/>
  <c r="AE33" i="25"/>
  <c r="AF33" i="25"/>
  <c r="AG33" i="25"/>
  <c r="AH33" i="25"/>
  <c r="AI33" i="25"/>
  <c r="AJ33" i="25"/>
  <c r="AK33" i="25"/>
  <c r="AL33" i="25"/>
  <c r="AM33" i="25"/>
  <c r="AN33" i="25"/>
  <c r="AO33" i="25"/>
  <c r="D34" i="25"/>
  <c r="E34" i="25"/>
  <c r="F34" i="25"/>
  <c r="G34" i="25"/>
  <c r="H34" i="25"/>
  <c r="I34" i="25"/>
  <c r="J34" i="25"/>
  <c r="K34" i="25"/>
  <c r="L34" i="25"/>
  <c r="M34" i="25"/>
  <c r="N34" i="25"/>
  <c r="O34" i="25"/>
  <c r="P34" i="25"/>
  <c r="Q34" i="25"/>
  <c r="R34" i="25"/>
  <c r="S34" i="25"/>
  <c r="T34" i="25"/>
  <c r="U34" i="25"/>
  <c r="V34" i="25"/>
  <c r="W34" i="25"/>
  <c r="X34" i="25"/>
  <c r="Y34" i="25"/>
  <c r="Z34" i="25"/>
  <c r="AA34" i="25"/>
  <c r="AB34" i="25"/>
  <c r="AC34" i="25"/>
  <c r="AD34" i="25"/>
  <c r="AE34" i="25"/>
  <c r="AF34" i="25"/>
  <c r="AG34" i="25"/>
  <c r="AH34" i="25"/>
  <c r="AI34" i="25"/>
  <c r="AJ34" i="25"/>
  <c r="AK34" i="25"/>
  <c r="AL34" i="25"/>
  <c r="AM34" i="25"/>
  <c r="AN34" i="25"/>
  <c r="AO34" i="25"/>
  <c r="D35" i="25"/>
  <c r="E35" i="25"/>
  <c r="F35" i="25"/>
  <c r="G35" i="25"/>
  <c r="H35" i="25"/>
  <c r="I35" i="25"/>
  <c r="J35" i="25"/>
  <c r="K35" i="25"/>
  <c r="L35" i="25"/>
  <c r="M35" i="25"/>
  <c r="N35" i="25"/>
  <c r="O35" i="25"/>
  <c r="P35" i="25"/>
  <c r="Q35" i="25"/>
  <c r="R35" i="25"/>
  <c r="S35" i="25"/>
  <c r="T35" i="25"/>
  <c r="U35" i="25"/>
  <c r="V35" i="25"/>
  <c r="W35" i="25"/>
  <c r="X35" i="25"/>
  <c r="Y35" i="25"/>
  <c r="Z35" i="25"/>
  <c r="AA35" i="25"/>
  <c r="AB35" i="25"/>
  <c r="AC35" i="25"/>
  <c r="AD35" i="25"/>
  <c r="AE35" i="25"/>
  <c r="AF35" i="25"/>
  <c r="AG35" i="25"/>
  <c r="AH35" i="25"/>
  <c r="AI35" i="25"/>
  <c r="AJ35" i="25"/>
  <c r="AK35" i="25"/>
  <c r="AL35" i="25"/>
  <c r="AM35" i="25"/>
  <c r="AN35" i="25"/>
  <c r="AO35" i="25"/>
  <c r="D36" i="25"/>
  <c r="E36" i="25"/>
  <c r="F36" i="25"/>
  <c r="G36" i="25"/>
  <c r="H36" i="25"/>
  <c r="I36" i="25"/>
  <c r="J36" i="25"/>
  <c r="K36" i="25"/>
  <c r="L36" i="25"/>
  <c r="M36" i="25"/>
  <c r="N36" i="25"/>
  <c r="O36" i="25"/>
  <c r="P36" i="25"/>
  <c r="Q36" i="25"/>
  <c r="R36" i="25"/>
  <c r="S36" i="25"/>
  <c r="T36" i="25"/>
  <c r="U36" i="25"/>
  <c r="V36" i="25"/>
  <c r="W36" i="25"/>
  <c r="X36" i="25"/>
  <c r="Y36" i="25"/>
  <c r="Z36" i="25"/>
  <c r="AA36" i="25"/>
  <c r="AB36" i="25"/>
  <c r="AC36" i="25"/>
  <c r="AD36" i="25"/>
  <c r="AE36" i="25"/>
  <c r="AF36" i="25"/>
  <c r="AG36" i="25"/>
  <c r="AH36" i="25"/>
  <c r="AI36" i="25"/>
  <c r="AJ36" i="25"/>
  <c r="AK36" i="25"/>
  <c r="AL36" i="25"/>
  <c r="AM36" i="25"/>
  <c r="AN36" i="25"/>
  <c r="AO36" i="25"/>
  <c r="D37" i="25"/>
  <c r="E37" i="25"/>
  <c r="F37" i="25"/>
  <c r="G37" i="25"/>
  <c r="H37" i="25"/>
  <c r="I37" i="25"/>
  <c r="J37" i="25"/>
  <c r="K37" i="25"/>
  <c r="L37" i="25"/>
  <c r="M37" i="25"/>
  <c r="N37" i="25"/>
  <c r="O37" i="25"/>
  <c r="P37" i="25"/>
  <c r="Q37" i="25"/>
  <c r="R37" i="25"/>
  <c r="S37" i="25"/>
  <c r="T37" i="25"/>
  <c r="U37" i="25"/>
  <c r="V37" i="25"/>
  <c r="W37" i="25"/>
  <c r="X37" i="25"/>
  <c r="Y37" i="25"/>
  <c r="Z37" i="25"/>
  <c r="AA37" i="25"/>
  <c r="AB37" i="25"/>
  <c r="AC37" i="25"/>
  <c r="AD37" i="25"/>
  <c r="AE37" i="25"/>
  <c r="AF37" i="25"/>
  <c r="AG37" i="25"/>
  <c r="AH37" i="25"/>
  <c r="AI37" i="25"/>
  <c r="AJ37" i="25"/>
  <c r="AK37" i="25"/>
  <c r="AL37" i="25"/>
  <c r="AM37" i="25"/>
  <c r="AN37" i="25"/>
  <c r="AO37" i="25"/>
  <c r="D38" i="25"/>
  <c r="E38" i="25"/>
  <c r="F38" i="25"/>
  <c r="G38" i="25"/>
  <c r="H38" i="25"/>
  <c r="I38" i="25"/>
  <c r="J38" i="25"/>
  <c r="K38" i="25"/>
  <c r="L38" i="25"/>
  <c r="M38" i="25"/>
  <c r="N38" i="25"/>
  <c r="O38" i="25"/>
  <c r="P38" i="25"/>
  <c r="Q38" i="25"/>
  <c r="R38" i="25"/>
  <c r="S38" i="25"/>
  <c r="T38" i="25"/>
  <c r="U38" i="25"/>
  <c r="V38" i="25"/>
  <c r="W38" i="25"/>
  <c r="X38" i="25"/>
  <c r="Y38" i="25"/>
  <c r="Z38" i="25"/>
  <c r="AA38" i="25"/>
  <c r="AB38" i="25"/>
  <c r="AC38" i="25"/>
  <c r="AD38" i="25"/>
  <c r="AE38" i="25"/>
  <c r="AF38" i="25"/>
  <c r="AG38" i="25"/>
  <c r="AH38" i="25"/>
  <c r="AI38" i="25"/>
  <c r="AJ38" i="25"/>
  <c r="AK38" i="25"/>
  <c r="AL38" i="25"/>
  <c r="AM38" i="25"/>
  <c r="AN38" i="25"/>
  <c r="AO38" i="25"/>
  <c r="D39" i="25"/>
  <c r="E39" i="25"/>
  <c r="F39" i="25"/>
  <c r="G39" i="25"/>
  <c r="H39" i="25"/>
  <c r="I39" i="25"/>
  <c r="J39" i="25"/>
  <c r="K39" i="25"/>
  <c r="L39" i="25"/>
  <c r="M39" i="25"/>
  <c r="N39" i="25"/>
  <c r="O39" i="25"/>
  <c r="P39" i="25"/>
  <c r="Q39" i="25"/>
  <c r="R39" i="25"/>
  <c r="S39" i="25"/>
  <c r="T39" i="25"/>
  <c r="U39" i="25"/>
  <c r="V39" i="25"/>
  <c r="W39" i="25"/>
  <c r="X39" i="25"/>
  <c r="Y39" i="25"/>
  <c r="Z39" i="25"/>
  <c r="AA39" i="25"/>
  <c r="AB39" i="25"/>
  <c r="AC39" i="25"/>
  <c r="AD39" i="25"/>
  <c r="AE39" i="25"/>
  <c r="AF39" i="25"/>
  <c r="AG39" i="25"/>
  <c r="AH39" i="25"/>
  <c r="AI39" i="25"/>
  <c r="AJ39" i="25"/>
  <c r="AK39" i="25"/>
  <c r="AL39" i="25"/>
  <c r="AM39" i="25"/>
  <c r="AN39" i="25"/>
  <c r="AO39" i="25"/>
  <c r="D40" i="25"/>
  <c r="E40" i="25"/>
  <c r="F40" i="25"/>
  <c r="G40" i="25"/>
  <c r="H40" i="25"/>
  <c r="I40" i="25"/>
  <c r="J40" i="25"/>
  <c r="K40" i="25"/>
  <c r="L40" i="25"/>
  <c r="M40" i="25"/>
  <c r="N40" i="25"/>
  <c r="O40" i="25"/>
  <c r="P40" i="25"/>
  <c r="Q40" i="25"/>
  <c r="R40" i="25"/>
  <c r="S40" i="25"/>
  <c r="T40" i="25"/>
  <c r="U40" i="25"/>
  <c r="V40" i="25"/>
  <c r="W40" i="25"/>
  <c r="X40" i="25"/>
  <c r="Y40" i="25"/>
  <c r="Z40" i="25"/>
  <c r="AA40" i="25"/>
  <c r="AB40" i="25"/>
  <c r="AC40" i="25"/>
  <c r="AD40" i="25"/>
  <c r="AE40" i="25"/>
  <c r="AF40" i="25"/>
  <c r="AG40" i="25"/>
  <c r="AH40" i="25"/>
  <c r="AI40" i="25"/>
  <c r="AJ40" i="25"/>
  <c r="AK40" i="25"/>
  <c r="AL40" i="25"/>
  <c r="AM40" i="25"/>
  <c r="AN40" i="25"/>
  <c r="AO40" i="25"/>
  <c r="D41" i="25"/>
  <c r="E41" i="25"/>
  <c r="F41" i="25"/>
  <c r="G41" i="25"/>
  <c r="H41" i="25"/>
  <c r="I41" i="25"/>
  <c r="J41" i="25"/>
  <c r="K41" i="25"/>
  <c r="L41" i="25"/>
  <c r="M41" i="25"/>
  <c r="N41" i="25"/>
  <c r="O41" i="25"/>
  <c r="P41" i="25"/>
  <c r="Q41" i="25"/>
  <c r="R41" i="25"/>
  <c r="S41" i="25"/>
  <c r="T41" i="25"/>
  <c r="U41" i="25"/>
  <c r="V41" i="25"/>
  <c r="W41" i="25"/>
  <c r="X41" i="25"/>
  <c r="Y41" i="25"/>
  <c r="Z41" i="25"/>
  <c r="AA41" i="25"/>
  <c r="AB41" i="25"/>
  <c r="AC41" i="25"/>
  <c r="AD41" i="25"/>
  <c r="AE41" i="25"/>
  <c r="AF41" i="25"/>
  <c r="AG41" i="25"/>
  <c r="AH41" i="25"/>
  <c r="AI41" i="25"/>
  <c r="AJ41" i="25"/>
  <c r="AK41" i="25"/>
  <c r="AL41" i="25"/>
  <c r="AM41" i="25"/>
  <c r="AN41" i="25"/>
  <c r="AO41" i="25"/>
  <c r="E4" i="25"/>
  <c r="F4" i="25"/>
  <c r="G4" i="25"/>
  <c r="H4" i="25"/>
  <c r="I4" i="25"/>
  <c r="J4" i="25"/>
  <c r="K4" i="25"/>
  <c r="L4" i="25"/>
  <c r="M4" i="25"/>
  <c r="N4" i="25"/>
  <c r="O4" i="25"/>
  <c r="P4" i="25"/>
  <c r="Q4" i="25"/>
  <c r="R4" i="25"/>
  <c r="S4" i="25"/>
  <c r="T4" i="25"/>
  <c r="U4" i="25"/>
  <c r="V4" i="25"/>
  <c r="W4" i="25"/>
  <c r="X4" i="25"/>
  <c r="Y4" i="25"/>
  <c r="Z4" i="25"/>
  <c r="AA4" i="25"/>
  <c r="AB4" i="25"/>
  <c r="AC4" i="25"/>
  <c r="AD4" i="25"/>
  <c r="AE4" i="25"/>
  <c r="AF4" i="25"/>
  <c r="AG4" i="25"/>
  <c r="AH4" i="25"/>
  <c r="AI4" i="25"/>
  <c r="AJ4" i="25"/>
  <c r="AK4" i="25"/>
  <c r="AL4" i="25"/>
  <c r="AM4" i="25"/>
  <c r="AN4" i="25"/>
  <c r="AO4" i="25"/>
  <c r="D4" i="25"/>
  <c r="C3" i="25" l="1"/>
  <c r="D4" i="23"/>
  <c r="D4" i="32"/>
  <c r="AL4" i="23"/>
  <c r="AL4" i="32"/>
  <c r="AH4" i="23"/>
  <c r="AH4" i="32"/>
  <c r="AD4" i="23"/>
  <c r="AD4" i="32"/>
  <c r="Z4" i="23"/>
  <c r="Z4" i="32"/>
  <c r="V4" i="23"/>
  <c r="V4" i="32"/>
  <c r="V3" i="32" s="1"/>
  <c r="R4" i="23"/>
  <c r="R4" i="32"/>
  <c r="N4" i="23"/>
  <c r="N4" i="32"/>
  <c r="J4" i="23"/>
  <c r="J4" i="32"/>
  <c r="F4" i="23"/>
  <c r="F4" i="32"/>
  <c r="AM41" i="23"/>
  <c r="AM41" i="32"/>
  <c r="AI41" i="23"/>
  <c r="AI41" i="32"/>
  <c r="AE41" i="23"/>
  <c r="AE41" i="32"/>
  <c r="AA41" i="23"/>
  <c r="AA41" i="32"/>
  <c r="W41" i="23"/>
  <c r="W41" i="32"/>
  <c r="S41" i="23"/>
  <c r="S41" i="32"/>
  <c r="O41" i="23"/>
  <c r="O41" i="32"/>
  <c r="K41" i="23"/>
  <c r="K41" i="32"/>
  <c r="G41" i="23"/>
  <c r="G41" i="32"/>
  <c r="AO40" i="23"/>
  <c r="AO40" i="32"/>
  <c r="AK40" i="23"/>
  <c r="AK40" i="32"/>
  <c r="AG40" i="23"/>
  <c r="AG40" i="32"/>
  <c r="AC40" i="23"/>
  <c r="AC40" i="32"/>
  <c r="Y40" i="23"/>
  <c r="Y40" i="32"/>
  <c r="U40" i="23"/>
  <c r="U40" i="32"/>
  <c r="Q40" i="23"/>
  <c r="Q40" i="32"/>
  <c r="M40" i="23"/>
  <c r="M40" i="32"/>
  <c r="I40" i="23"/>
  <c r="I40" i="32"/>
  <c r="E40" i="23"/>
  <c r="E40" i="32"/>
  <c r="AM39" i="23"/>
  <c r="AM39" i="32"/>
  <c r="AI39" i="23"/>
  <c r="AI39" i="32"/>
  <c r="AE39" i="23"/>
  <c r="AE39" i="32"/>
  <c r="AA39" i="23"/>
  <c r="AA39" i="32"/>
  <c r="W39" i="23"/>
  <c r="W39" i="32"/>
  <c r="S39" i="23"/>
  <c r="S39" i="32"/>
  <c r="O39" i="23"/>
  <c r="O39" i="32"/>
  <c r="K39" i="23"/>
  <c r="K39" i="32"/>
  <c r="G39" i="23"/>
  <c r="G39" i="32"/>
  <c r="AO38" i="23"/>
  <c r="AO38" i="32"/>
  <c r="AK38" i="23"/>
  <c r="AK38" i="32"/>
  <c r="AG38" i="23"/>
  <c r="AG38" i="32"/>
  <c r="AC38" i="23"/>
  <c r="AC38" i="32"/>
  <c r="Y38" i="23"/>
  <c r="Y38" i="32"/>
  <c r="U38" i="23"/>
  <c r="U38" i="32"/>
  <c r="Q38" i="23"/>
  <c r="Q38" i="32"/>
  <c r="M38" i="23"/>
  <c r="M38" i="32"/>
  <c r="I38" i="23"/>
  <c r="I38" i="32"/>
  <c r="E38" i="23"/>
  <c r="E38" i="32"/>
  <c r="AM37" i="23"/>
  <c r="AM37" i="32"/>
  <c r="AI37" i="23"/>
  <c r="AI37" i="32"/>
  <c r="AE37" i="23"/>
  <c r="AE37" i="32"/>
  <c r="AA37" i="23"/>
  <c r="AA37" i="32"/>
  <c r="W37" i="23"/>
  <c r="W37" i="32"/>
  <c r="S37" i="23"/>
  <c r="S37" i="32"/>
  <c r="O37" i="23"/>
  <c r="O37" i="32"/>
  <c r="K37" i="23"/>
  <c r="K37" i="32"/>
  <c r="G37" i="23"/>
  <c r="G37" i="32"/>
  <c r="AO36" i="23"/>
  <c r="AO36" i="32"/>
  <c r="AK36" i="23"/>
  <c r="AK36" i="32"/>
  <c r="AG36" i="23"/>
  <c r="AG36" i="32"/>
  <c r="AC36" i="23"/>
  <c r="AC36" i="32"/>
  <c r="Y36" i="23"/>
  <c r="Y36" i="32"/>
  <c r="U36" i="23"/>
  <c r="U36" i="32"/>
  <c r="Q36" i="23"/>
  <c r="Q36" i="32"/>
  <c r="M36" i="23"/>
  <c r="M36" i="32"/>
  <c r="I36" i="23"/>
  <c r="I36" i="32"/>
  <c r="E36" i="23"/>
  <c r="E36" i="32"/>
  <c r="AM35" i="23"/>
  <c r="AM35" i="32"/>
  <c r="AI35" i="23"/>
  <c r="AI35" i="32"/>
  <c r="AE35" i="23"/>
  <c r="AE35" i="32"/>
  <c r="AA35" i="23"/>
  <c r="AA35" i="32"/>
  <c r="W35" i="23"/>
  <c r="W35" i="32"/>
  <c r="S35" i="23"/>
  <c r="S35" i="32"/>
  <c r="O35" i="23"/>
  <c r="O35" i="32"/>
  <c r="K35" i="23"/>
  <c r="K35" i="32"/>
  <c r="G35" i="23"/>
  <c r="G35" i="32"/>
  <c r="AO34" i="23"/>
  <c r="AO34" i="32"/>
  <c r="AK34" i="23"/>
  <c r="AK34" i="32"/>
  <c r="AG34" i="23"/>
  <c r="AG34" i="32"/>
  <c r="AC34" i="23"/>
  <c r="AC34" i="32"/>
  <c r="Y34" i="23"/>
  <c r="Y34" i="32"/>
  <c r="U34" i="23"/>
  <c r="U34" i="32"/>
  <c r="Q34" i="23"/>
  <c r="Q34" i="32"/>
  <c r="M34" i="23"/>
  <c r="M34" i="32"/>
  <c r="I34" i="23"/>
  <c r="I34" i="32"/>
  <c r="E34" i="23"/>
  <c r="E34" i="32"/>
  <c r="AM33" i="23"/>
  <c r="AM33" i="32"/>
  <c r="AI33" i="23"/>
  <c r="AI33" i="32"/>
  <c r="AE33" i="23"/>
  <c r="AE33" i="32"/>
  <c r="AA33" i="23"/>
  <c r="AA33" i="32"/>
  <c r="W33" i="23"/>
  <c r="W33" i="32"/>
  <c r="S33" i="23"/>
  <c r="S33" i="32"/>
  <c r="O33" i="23"/>
  <c r="O33" i="32"/>
  <c r="K33" i="23"/>
  <c r="K33" i="32"/>
  <c r="G33" i="23"/>
  <c r="G33" i="32"/>
  <c r="AO32" i="23"/>
  <c r="AO32" i="32"/>
  <c r="AK32" i="23"/>
  <c r="AK32" i="32"/>
  <c r="AG32" i="23"/>
  <c r="AG32" i="32"/>
  <c r="AC32" i="23"/>
  <c r="AC32" i="32"/>
  <c r="Y32" i="23"/>
  <c r="Y32" i="32"/>
  <c r="U32" i="23"/>
  <c r="U32" i="32"/>
  <c r="Q32" i="23"/>
  <c r="Q32" i="32"/>
  <c r="M32" i="23"/>
  <c r="M32" i="32"/>
  <c r="I32" i="23"/>
  <c r="I32" i="32"/>
  <c r="E32" i="23"/>
  <c r="E32" i="32"/>
  <c r="AM31" i="23"/>
  <c r="AM31" i="32"/>
  <c r="AI31" i="23"/>
  <c r="AI31" i="32"/>
  <c r="AE31" i="23"/>
  <c r="AE31" i="32"/>
  <c r="AA31" i="23"/>
  <c r="AA31" i="32"/>
  <c r="W31" i="23"/>
  <c r="W31" i="32"/>
  <c r="S31" i="23"/>
  <c r="S31" i="32"/>
  <c r="O31" i="23"/>
  <c r="O31" i="32"/>
  <c r="K31" i="23"/>
  <c r="K31" i="32"/>
  <c r="G31" i="23"/>
  <c r="G31" i="32"/>
  <c r="AO30" i="23"/>
  <c r="AO30" i="32"/>
  <c r="AK30" i="23"/>
  <c r="AK30" i="32"/>
  <c r="AG30" i="23"/>
  <c r="AG30" i="32"/>
  <c r="AC30" i="23"/>
  <c r="AC30" i="32"/>
  <c r="Y30" i="23"/>
  <c r="Y30" i="32"/>
  <c r="U30" i="23"/>
  <c r="U30" i="32"/>
  <c r="Q30" i="23"/>
  <c r="Q30" i="32"/>
  <c r="M30" i="23"/>
  <c r="M30" i="32"/>
  <c r="I30" i="23"/>
  <c r="I30" i="32"/>
  <c r="E30" i="23"/>
  <c r="E30" i="32"/>
  <c r="AM29" i="23"/>
  <c r="AM29" i="32"/>
  <c r="AI29" i="23"/>
  <c r="AI29" i="32"/>
  <c r="AE29" i="23"/>
  <c r="AE29" i="32"/>
  <c r="AA29" i="23"/>
  <c r="AA29" i="32"/>
  <c r="W29" i="23"/>
  <c r="W29" i="32"/>
  <c r="S29" i="23"/>
  <c r="S29" i="32"/>
  <c r="O29" i="23"/>
  <c r="O29" i="32"/>
  <c r="K29" i="23"/>
  <c r="K29" i="32"/>
  <c r="G29" i="23"/>
  <c r="G29" i="32"/>
  <c r="AO28" i="23"/>
  <c r="AO28" i="32"/>
  <c r="AK28" i="23"/>
  <c r="AK28" i="32"/>
  <c r="AG28" i="23"/>
  <c r="AG28" i="32"/>
  <c r="AC28" i="23"/>
  <c r="AC28" i="32"/>
  <c r="Y28" i="23"/>
  <c r="Y28" i="32"/>
  <c r="U28" i="23"/>
  <c r="U28" i="32"/>
  <c r="Q28" i="23"/>
  <c r="Q28" i="32"/>
  <c r="M28" i="23"/>
  <c r="M28" i="32"/>
  <c r="I28" i="23"/>
  <c r="I28" i="32"/>
  <c r="E28" i="23"/>
  <c r="E28" i="32"/>
  <c r="AM27" i="23"/>
  <c r="AM27" i="32"/>
  <c r="AI27" i="23"/>
  <c r="AI27" i="32"/>
  <c r="AE27" i="23"/>
  <c r="AE27" i="32"/>
  <c r="AA27" i="23"/>
  <c r="AA27" i="32"/>
  <c r="W27" i="23"/>
  <c r="W27" i="32"/>
  <c r="S27" i="23"/>
  <c r="S27" i="32"/>
  <c r="O27" i="23"/>
  <c r="O27" i="32"/>
  <c r="K27" i="23"/>
  <c r="K27" i="32"/>
  <c r="G27" i="23"/>
  <c r="G27" i="32"/>
  <c r="AO26" i="23"/>
  <c r="AO26" i="32"/>
  <c r="AK26" i="23"/>
  <c r="AK26" i="32"/>
  <c r="AG26" i="23"/>
  <c r="AG26" i="32"/>
  <c r="AC26" i="23"/>
  <c r="AC26" i="32"/>
  <c r="Y26" i="23"/>
  <c r="Y26" i="32"/>
  <c r="U26" i="23"/>
  <c r="U26" i="32"/>
  <c r="Q26" i="23"/>
  <c r="Q26" i="32"/>
  <c r="M26" i="23"/>
  <c r="M26" i="32"/>
  <c r="I26" i="23"/>
  <c r="I26" i="32"/>
  <c r="E26" i="23"/>
  <c r="E26" i="32"/>
  <c r="AM25" i="23"/>
  <c r="AM25" i="32"/>
  <c r="AI25" i="23"/>
  <c r="AI25" i="32"/>
  <c r="AE25" i="23"/>
  <c r="AE25" i="32"/>
  <c r="AA25" i="23"/>
  <c r="AA25" i="32"/>
  <c r="W25" i="23"/>
  <c r="W25" i="32"/>
  <c r="S25" i="23"/>
  <c r="S25" i="32"/>
  <c r="O25" i="23"/>
  <c r="O25" i="32"/>
  <c r="K25" i="23"/>
  <c r="K25" i="32"/>
  <c r="G25" i="23"/>
  <c r="G25" i="32"/>
  <c r="AO24" i="23"/>
  <c r="AO24" i="32"/>
  <c r="AK24" i="23"/>
  <c r="AK24" i="32"/>
  <c r="AG24" i="23"/>
  <c r="AG24" i="32"/>
  <c r="AC24" i="23"/>
  <c r="AC24" i="32"/>
  <c r="Y24" i="23"/>
  <c r="Y24" i="32"/>
  <c r="U24" i="23"/>
  <c r="U24" i="32"/>
  <c r="Q24" i="23"/>
  <c r="Q24" i="32"/>
  <c r="M24" i="23"/>
  <c r="M24" i="32"/>
  <c r="I24" i="23"/>
  <c r="I24" i="32"/>
  <c r="E24" i="23"/>
  <c r="E24" i="32"/>
  <c r="C24" i="32" s="1"/>
  <c r="AM23" i="23"/>
  <c r="AM23" i="32"/>
  <c r="AI23" i="23"/>
  <c r="AI23" i="32"/>
  <c r="AE23" i="23"/>
  <c r="AE23" i="32"/>
  <c r="AA23" i="23"/>
  <c r="AA23" i="32"/>
  <c r="W23" i="23"/>
  <c r="W23" i="32"/>
  <c r="S23" i="23"/>
  <c r="S23" i="32"/>
  <c r="O23" i="23"/>
  <c r="O23" i="32"/>
  <c r="K23" i="23"/>
  <c r="K23" i="32"/>
  <c r="G23" i="23"/>
  <c r="G23" i="32"/>
  <c r="AO22" i="23"/>
  <c r="AO22" i="32"/>
  <c r="AK22" i="23"/>
  <c r="AK22" i="32"/>
  <c r="AG22" i="23"/>
  <c r="AG22" i="32"/>
  <c r="AC22" i="23"/>
  <c r="AC22" i="32"/>
  <c r="Y22" i="23"/>
  <c r="Y22" i="32"/>
  <c r="U22" i="23"/>
  <c r="U22" i="32"/>
  <c r="Q22" i="23"/>
  <c r="Q22" i="32"/>
  <c r="M22" i="23"/>
  <c r="M22" i="32"/>
  <c r="I22" i="23"/>
  <c r="I22" i="32"/>
  <c r="E22" i="23"/>
  <c r="E22" i="32"/>
  <c r="AM21" i="23"/>
  <c r="AM21" i="32"/>
  <c r="AI21" i="23"/>
  <c r="AI21" i="32"/>
  <c r="AE21" i="23"/>
  <c r="AE21" i="32"/>
  <c r="AA21" i="23"/>
  <c r="AA21" i="32"/>
  <c r="W21" i="23"/>
  <c r="W21" i="32"/>
  <c r="S21" i="23"/>
  <c r="S21" i="32"/>
  <c r="O21" i="23"/>
  <c r="O21" i="32"/>
  <c r="K21" i="23"/>
  <c r="K21" i="32"/>
  <c r="G21" i="23"/>
  <c r="G3" i="23" s="1"/>
  <c r="G21" i="32"/>
  <c r="AO20" i="23"/>
  <c r="AO20" i="32"/>
  <c r="AK20" i="23"/>
  <c r="AK20" i="32"/>
  <c r="AG20" i="23"/>
  <c r="AG20" i="32"/>
  <c r="AC20" i="23"/>
  <c r="AC20" i="32"/>
  <c r="Y20" i="23"/>
  <c r="Y20" i="32"/>
  <c r="U20" i="23"/>
  <c r="U20" i="32"/>
  <c r="Q20" i="23"/>
  <c r="Q20" i="32"/>
  <c r="M20" i="23"/>
  <c r="M20" i="32"/>
  <c r="I20" i="23"/>
  <c r="I20" i="32"/>
  <c r="E20" i="23"/>
  <c r="E20" i="32"/>
  <c r="AM19" i="23"/>
  <c r="AM19" i="32"/>
  <c r="AI19" i="23"/>
  <c r="AI19" i="32"/>
  <c r="AE19" i="23"/>
  <c r="AE19" i="32"/>
  <c r="AA19" i="23"/>
  <c r="AA19" i="32"/>
  <c r="W19" i="23"/>
  <c r="W19" i="32"/>
  <c r="S19" i="23"/>
  <c r="S19" i="32"/>
  <c r="O19" i="23"/>
  <c r="O19" i="32"/>
  <c r="K19" i="23"/>
  <c r="K19" i="32"/>
  <c r="G19" i="23"/>
  <c r="G19" i="32"/>
  <c r="AO18" i="23"/>
  <c r="AO18" i="32"/>
  <c r="AK18" i="23"/>
  <c r="AK18" i="32"/>
  <c r="AG18" i="23"/>
  <c r="AG18" i="32"/>
  <c r="AC18" i="23"/>
  <c r="AC18" i="32"/>
  <c r="Y18" i="23"/>
  <c r="Y18" i="32"/>
  <c r="U18" i="23"/>
  <c r="U18" i="32"/>
  <c r="Q18" i="23"/>
  <c r="Q18" i="32"/>
  <c r="M18" i="23"/>
  <c r="M18" i="32"/>
  <c r="I18" i="23"/>
  <c r="I18" i="32"/>
  <c r="E18" i="23"/>
  <c r="E18" i="32"/>
  <c r="AM17" i="23"/>
  <c r="AM17" i="32"/>
  <c r="AI17" i="23"/>
  <c r="AI17" i="32"/>
  <c r="AE17" i="23"/>
  <c r="AE17" i="32"/>
  <c r="AA17" i="23"/>
  <c r="AA17" i="32"/>
  <c r="W17" i="23"/>
  <c r="W17" i="32"/>
  <c r="S17" i="23"/>
  <c r="S17" i="32"/>
  <c r="O17" i="23"/>
  <c r="O17" i="32"/>
  <c r="K17" i="23"/>
  <c r="K17" i="32"/>
  <c r="G17" i="23"/>
  <c r="G17" i="32"/>
  <c r="AO16" i="23"/>
  <c r="AO16" i="32"/>
  <c r="AK16" i="23"/>
  <c r="AK16" i="32"/>
  <c r="AG16" i="23"/>
  <c r="AG16" i="32"/>
  <c r="AC16" i="23"/>
  <c r="AC16" i="32"/>
  <c r="Y16" i="23"/>
  <c r="Y16" i="32"/>
  <c r="U16" i="23"/>
  <c r="U16" i="32"/>
  <c r="Q16" i="23"/>
  <c r="Q16" i="32"/>
  <c r="M16" i="23"/>
  <c r="M16" i="32"/>
  <c r="I16" i="23"/>
  <c r="I16" i="32"/>
  <c r="E16" i="23"/>
  <c r="E16" i="32"/>
  <c r="C16" i="32" s="1"/>
  <c r="AM15" i="23"/>
  <c r="AM15" i="32"/>
  <c r="AI15" i="23"/>
  <c r="AI15" i="32"/>
  <c r="AE15" i="23"/>
  <c r="AE15" i="32"/>
  <c r="AA15" i="23"/>
  <c r="AA15" i="32"/>
  <c r="W15" i="23"/>
  <c r="W15" i="32"/>
  <c r="S15" i="23"/>
  <c r="S15" i="32"/>
  <c r="O15" i="23"/>
  <c r="O15" i="32"/>
  <c r="K15" i="23"/>
  <c r="K15" i="32"/>
  <c r="G15" i="23"/>
  <c r="G15" i="32"/>
  <c r="AO14" i="23"/>
  <c r="AO14" i="32"/>
  <c r="AK14" i="23"/>
  <c r="AK14" i="32"/>
  <c r="AG14" i="23"/>
  <c r="AG14" i="32"/>
  <c r="AC14" i="23"/>
  <c r="AC14" i="32"/>
  <c r="Y14" i="23"/>
  <c r="Y14" i="32"/>
  <c r="U14" i="23"/>
  <c r="U14" i="32"/>
  <c r="Q14" i="23"/>
  <c r="Q14" i="32"/>
  <c r="M14" i="23"/>
  <c r="M14" i="32"/>
  <c r="I14" i="23"/>
  <c r="I14" i="32"/>
  <c r="E14" i="23"/>
  <c r="E14" i="32"/>
  <c r="AM13" i="23"/>
  <c r="AM13" i="32"/>
  <c r="AI13" i="23"/>
  <c r="AI13" i="32"/>
  <c r="AE13" i="23"/>
  <c r="AE13" i="32"/>
  <c r="AA13" i="23"/>
  <c r="AA13" i="32"/>
  <c r="W13" i="23"/>
  <c r="W13" i="32"/>
  <c r="S13" i="23"/>
  <c r="S13" i="32"/>
  <c r="O13" i="23"/>
  <c r="O13" i="32"/>
  <c r="K13" i="23"/>
  <c r="K13" i="32"/>
  <c r="G13" i="23"/>
  <c r="G13" i="32"/>
  <c r="AO12" i="23"/>
  <c r="AO12" i="32"/>
  <c r="AK12" i="23"/>
  <c r="AK12" i="32"/>
  <c r="AG12" i="23"/>
  <c r="AG12" i="32"/>
  <c r="AC12" i="23"/>
  <c r="AC12" i="32"/>
  <c r="Y12" i="23"/>
  <c r="Y12" i="32"/>
  <c r="U12" i="23"/>
  <c r="U12" i="32"/>
  <c r="Q12" i="23"/>
  <c r="Q12" i="32"/>
  <c r="M12" i="23"/>
  <c r="M12" i="32"/>
  <c r="I12" i="23"/>
  <c r="I12" i="32"/>
  <c r="E12" i="23"/>
  <c r="E12" i="32"/>
  <c r="C12" i="32" s="1"/>
  <c r="AM11" i="23"/>
  <c r="AM11" i="32"/>
  <c r="AI11" i="23"/>
  <c r="AI11" i="32"/>
  <c r="AE11" i="23"/>
  <c r="AE11" i="32"/>
  <c r="AA11" i="23"/>
  <c r="AA11" i="32"/>
  <c r="W11" i="23"/>
  <c r="W11" i="32"/>
  <c r="S11" i="23"/>
  <c r="S3" i="23" s="1"/>
  <c r="S11" i="32"/>
  <c r="O11" i="23"/>
  <c r="O11" i="32"/>
  <c r="K11" i="23"/>
  <c r="K11" i="32"/>
  <c r="G11" i="23"/>
  <c r="G11" i="32"/>
  <c r="AO10" i="23"/>
  <c r="AO10" i="32"/>
  <c r="AK10" i="23"/>
  <c r="AK10" i="32"/>
  <c r="AG10" i="23"/>
  <c r="AG10" i="32"/>
  <c r="AC10" i="23"/>
  <c r="AC10" i="32"/>
  <c r="Y10" i="23"/>
  <c r="Y10" i="32"/>
  <c r="U10" i="23"/>
  <c r="U10" i="32"/>
  <c r="Q10" i="23"/>
  <c r="Q10" i="32"/>
  <c r="M10" i="23"/>
  <c r="M10" i="32"/>
  <c r="I10" i="23"/>
  <c r="I10" i="32"/>
  <c r="E10" i="23"/>
  <c r="E10" i="32"/>
  <c r="AM9" i="23"/>
  <c r="AM9" i="32"/>
  <c r="AI9" i="23"/>
  <c r="AI9" i="32"/>
  <c r="AE9" i="23"/>
  <c r="AE9" i="32"/>
  <c r="AA9" i="23"/>
  <c r="AA9" i="32"/>
  <c r="W9" i="23"/>
  <c r="W9" i="32"/>
  <c r="S9" i="23"/>
  <c r="S9" i="32"/>
  <c r="O9" i="23"/>
  <c r="O9" i="32"/>
  <c r="K9" i="23"/>
  <c r="K9" i="32"/>
  <c r="G9" i="23"/>
  <c r="G9" i="32"/>
  <c r="AO8" i="23"/>
  <c r="AO8" i="32"/>
  <c r="AK8" i="23"/>
  <c r="AK8" i="32"/>
  <c r="AG8" i="23"/>
  <c r="AG8" i="32"/>
  <c r="AC8" i="23"/>
  <c r="AC8" i="32"/>
  <c r="Y8" i="23"/>
  <c r="Y8" i="32"/>
  <c r="U8" i="23"/>
  <c r="U8" i="32"/>
  <c r="Q8" i="23"/>
  <c r="Q8" i="32"/>
  <c r="M8" i="23"/>
  <c r="M8" i="32"/>
  <c r="I8" i="23"/>
  <c r="I8" i="32"/>
  <c r="E8" i="23"/>
  <c r="E8" i="32"/>
  <c r="AM7" i="23"/>
  <c r="AM7" i="32"/>
  <c r="AI7" i="23"/>
  <c r="AI7" i="32"/>
  <c r="AE7" i="23"/>
  <c r="AE3" i="23" s="1"/>
  <c r="AE7" i="32"/>
  <c r="AA7" i="23"/>
  <c r="AA7" i="32"/>
  <c r="W7" i="23"/>
  <c r="W7" i="32"/>
  <c r="S7" i="23"/>
  <c r="S7" i="32"/>
  <c r="O7" i="23"/>
  <c r="O7" i="32"/>
  <c r="K7" i="23"/>
  <c r="K7" i="32"/>
  <c r="G7" i="23"/>
  <c r="G7" i="32"/>
  <c r="C7" i="32" s="1"/>
  <c r="AO6" i="23"/>
  <c r="AO6" i="32"/>
  <c r="AK6" i="23"/>
  <c r="AK6" i="32"/>
  <c r="AK3" i="32" s="1"/>
  <c r="AG6" i="23"/>
  <c r="AG6" i="32"/>
  <c r="AC6" i="23"/>
  <c r="AC3" i="23" s="1"/>
  <c r="AC6" i="32"/>
  <c r="Y6" i="23"/>
  <c r="Y6" i="32"/>
  <c r="Y3" i="32" s="1"/>
  <c r="U6" i="23"/>
  <c r="U6" i="32"/>
  <c r="Q6" i="23"/>
  <c r="Q6" i="32"/>
  <c r="M6" i="23"/>
  <c r="M6" i="32"/>
  <c r="I6" i="23"/>
  <c r="I6" i="32"/>
  <c r="E6" i="23"/>
  <c r="E6" i="32"/>
  <c r="AM5" i="23"/>
  <c r="AM5" i="32"/>
  <c r="AI5" i="23"/>
  <c r="AI5" i="32"/>
  <c r="AE5" i="23"/>
  <c r="AE5" i="32"/>
  <c r="AE3" i="32" s="1"/>
  <c r="AA5" i="23"/>
  <c r="AA5" i="32"/>
  <c r="W5" i="23"/>
  <c r="W3" i="23" s="1"/>
  <c r="W5" i="32"/>
  <c r="S5" i="23"/>
  <c r="S5" i="32"/>
  <c r="O5" i="23"/>
  <c r="O5" i="32"/>
  <c r="K5" i="23"/>
  <c r="K3" i="23" s="1"/>
  <c r="K5" i="32"/>
  <c r="G5" i="23"/>
  <c r="G5" i="32"/>
  <c r="AO4" i="23"/>
  <c r="AO4" i="32"/>
  <c r="AK4" i="23"/>
  <c r="AK3" i="23" s="1"/>
  <c r="AK4" i="32"/>
  <c r="AG4" i="23"/>
  <c r="AG4" i="32"/>
  <c r="AG3" i="32" s="1"/>
  <c r="AC4" i="23"/>
  <c r="AC4" i="32"/>
  <c r="Y4" i="23"/>
  <c r="Y3" i="23" s="1"/>
  <c r="Y4" i="32"/>
  <c r="U4" i="23"/>
  <c r="U4" i="32"/>
  <c r="Q4" i="23"/>
  <c r="Q4" i="32"/>
  <c r="M4" i="23"/>
  <c r="M4" i="32"/>
  <c r="M3" i="32" s="1"/>
  <c r="I4" i="23"/>
  <c r="I4" i="32"/>
  <c r="E4" i="23"/>
  <c r="E4" i="32"/>
  <c r="AL41" i="23"/>
  <c r="AL41" i="32"/>
  <c r="AH41" i="23"/>
  <c r="AH41" i="32"/>
  <c r="AD41" i="23"/>
  <c r="AD41" i="32"/>
  <c r="Z41" i="23"/>
  <c r="Z41" i="32"/>
  <c r="V41" i="23"/>
  <c r="V41" i="32"/>
  <c r="R41" i="23"/>
  <c r="R41" i="32"/>
  <c r="N41" i="23"/>
  <c r="N41" i="32"/>
  <c r="J41" i="23"/>
  <c r="J41" i="32"/>
  <c r="F41" i="23"/>
  <c r="F41" i="32"/>
  <c r="AN40" i="23"/>
  <c r="AN40" i="32"/>
  <c r="AJ40" i="23"/>
  <c r="AJ40" i="32"/>
  <c r="AF40" i="23"/>
  <c r="AF40" i="32"/>
  <c r="AB40" i="23"/>
  <c r="AB40" i="32"/>
  <c r="X40" i="23"/>
  <c r="X40" i="32"/>
  <c r="T40" i="23"/>
  <c r="T40" i="32"/>
  <c r="P40" i="23"/>
  <c r="P40" i="32"/>
  <c r="L40" i="23"/>
  <c r="L40" i="32"/>
  <c r="H40" i="23"/>
  <c r="H40" i="32"/>
  <c r="D40" i="23"/>
  <c r="D40" i="32"/>
  <c r="AL39" i="23"/>
  <c r="AL39" i="32"/>
  <c r="AH39" i="23"/>
  <c r="AH39" i="32"/>
  <c r="AD39" i="23"/>
  <c r="AD39" i="32"/>
  <c r="Z39" i="23"/>
  <c r="Z39" i="32"/>
  <c r="C39" i="32" s="1"/>
  <c r="V39" i="23"/>
  <c r="V39" i="32"/>
  <c r="R39" i="23"/>
  <c r="R39" i="32"/>
  <c r="N39" i="23"/>
  <c r="N39" i="32"/>
  <c r="J39" i="23"/>
  <c r="J39" i="32"/>
  <c r="F39" i="23"/>
  <c r="F39" i="32"/>
  <c r="AN38" i="23"/>
  <c r="AN38" i="32"/>
  <c r="AJ38" i="23"/>
  <c r="AJ38" i="32"/>
  <c r="AF38" i="23"/>
  <c r="AF38" i="32"/>
  <c r="AB38" i="23"/>
  <c r="AB38" i="32"/>
  <c r="X38" i="23"/>
  <c r="X38" i="32"/>
  <c r="T38" i="23"/>
  <c r="T38" i="32"/>
  <c r="P38" i="23"/>
  <c r="P38" i="32"/>
  <c r="L38" i="23"/>
  <c r="L38" i="32"/>
  <c r="H38" i="23"/>
  <c r="H38" i="32"/>
  <c r="D38" i="23"/>
  <c r="D38" i="32"/>
  <c r="AL37" i="23"/>
  <c r="AL37" i="32"/>
  <c r="AH37" i="23"/>
  <c r="AH37" i="32"/>
  <c r="AD37" i="23"/>
  <c r="AD37" i="32"/>
  <c r="Z37" i="23"/>
  <c r="Z37" i="32"/>
  <c r="V37" i="23"/>
  <c r="V37" i="32"/>
  <c r="R37" i="23"/>
  <c r="R37" i="32"/>
  <c r="N37" i="23"/>
  <c r="N37" i="32"/>
  <c r="J37" i="23"/>
  <c r="J37" i="32"/>
  <c r="F37" i="23"/>
  <c r="F37" i="32"/>
  <c r="C37" i="32" s="1"/>
  <c r="AN36" i="23"/>
  <c r="AN36" i="32"/>
  <c r="AJ36" i="23"/>
  <c r="AJ36" i="32"/>
  <c r="AF36" i="23"/>
  <c r="AF36" i="32"/>
  <c r="AB36" i="23"/>
  <c r="AB36" i="32"/>
  <c r="X36" i="23"/>
  <c r="X36" i="32"/>
  <c r="T36" i="23"/>
  <c r="T36" i="32"/>
  <c r="P36" i="23"/>
  <c r="P36" i="32"/>
  <c r="L36" i="23"/>
  <c r="L36" i="32"/>
  <c r="H36" i="23"/>
  <c r="H36" i="32"/>
  <c r="D36" i="23"/>
  <c r="D36" i="32"/>
  <c r="AL35" i="23"/>
  <c r="AL35" i="32"/>
  <c r="AH35" i="23"/>
  <c r="AH35" i="32"/>
  <c r="AD35" i="23"/>
  <c r="AD35" i="32"/>
  <c r="Z35" i="23"/>
  <c r="Z35" i="32"/>
  <c r="V35" i="23"/>
  <c r="V35" i="32"/>
  <c r="R35" i="23"/>
  <c r="R35" i="32"/>
  <c r="N35" i="23"/>
  <c r="N35" i="32"/>
  <c r="J35" i="23"/>
  <c r="J35" i="32"/>
  <c r="F35" i="23"/>
  <c r="F35" i="32"/>
  <c r="AN34" i="23"/>
  <c r="AN34" i="32"/>
  <c r="AJ34" i="23"/>
  <c r="AJ34" i="32"/>
  <c r="AF34" i="23"/>
  <c r="AF34" i="32"/>
  <c r="AB34" i="23"/>
  <c r="AB34" i="32"/>
  <c r="X34" i="23"/>
  <c r="X34" i="32"/>
  <c r="T34" i="23"/>
  <c r="T34" i="32"/>
  <c r="P34" i="23"/>
  <c r="P34" i="32"/>
  <c r="L34" i="23"/>
  <c r="L34" i="32"/>
  <c r="H34" i="23"/>
  <c r="H34" i="32"/>
  <c r="D34" i="23"/>
  <c r="D34" i="32"/>
  <c r="AL33" i="23"/>
  <c r="AL33" i="32"/>
  <c r="AH33" i="23"/>
  <c r="AH33" i="32"/>
  <c r="AD33" i="23"/>
  <c r="AD33" i="32"/>
  <c r="Z33" i="23"/>
  <c r="Z33" i="32"/>
  <c r="V33" i="23"/>
  <c r="V33" i="32"/>
  <c r="R33" i="23"/>
  <c r="R33" i="32"/>
  <c r="N33" i="23"/>
  <c r="N33" i="32"/>
  <c r="J33" i="23"/>
  <c r="J33" i="32"/>
  <c r="F33" i="23"/>
  <c r="F33" i="32"/>
  <c r="AN32" i="23"/>
  <c r="AN32" i="32"/>
  <c r="AJ32" i="23"/>
  <c r="AJ32" i="32"/>
  <c r="AF32" i="23"/>
  <c r="AF32" i="32"/>
  <c r="AB32" i="23"/>
  <c r="AB32" i="32"/>
  <c r="X32" i="23"/>
  <c r="X32" i="32"/>
  <c r="T32" i="23"/>
  <c r="T32" i="32"/>
  <c r="P32" i="23"/>
  <c r="P32" i="32"/>
  <c r="L32" i="23"/>
  <c r="L32" i="32"/>
  <c r="H32" i="23"/>
  <c r="H32" i="32"/>
  <c r="D32" i="23"/>
  <c r="D32" i="32"/>
  <c r="AL31" i="23"/>
  <c r="AL31" i="32"/>
  <c r="AH31" i="23"/>
  <c r="AH31" i="32"/>
  <c r="AD31" i="23"/>
  <c r="AD31" i="32"/>
  <c r="Z31" i="23"/>
  <c r="Z31" i="32"/>
  <c r="V31" i="23"/>
  <c r="V31" i="32"/>
  <c r="R31" i="23"/>
  <c r="R31" i="32"/>
  <c r="N31" i="23"/>
  <c r="N31" i="32"/>
  <c r="J31" i="23"/>
  <c r="J31" i="32"/>
  <c r="F31" i="23"/>
  <c r="F31" i="32"/>
  <c r="AN30" i="23"/>
  <c r="AN30" i="32"/>
  <c r="AJ30" i="23"/>
  <c r="AJ30" i="32"/>
  <c r="AF30" i="23"/>
  <c r="AF30" i="32"/>
  <c r="AB30" i="23"/>
  <c r="AB30" i="32"/>
  <c r="X30" i="23"/>
  <c r="X30" i="32"/>
  <c r="T30" i="23"/>
  <c r="T30" i="32"/>
  <c r="P30" i="23"/>
  <c r="P30" i="32"/>
  <c r="L30" i="23"/>
  <c r="L30" i="32"/>
  <c r="H30" i="23"/>
  <c r="H30" i="32"/>
  <c r="D30" i="23"/>
  <c r="D30" i="32"/>
  <c r="AL29" i="23"/>
  <c r="AL29" i="32"/>
  <c r="AH29" i="23"/>
  <c r="AH29" i="32"/>
  <c r="AD29" i="23"/>
  <c r="AD29" i="32"/>
  <c r="Z29" i="23"/>
  <c r="Z29" i="32"/>
  <c r="V29" i="23"/>
  <c r="V29" i="32"/>
  <c r="R29" i="23"/>
  <c r="R29" i="32"/>
  <c r="N29" i="23"/>
  <c r="N29" i="32"/>
  <c r="J29" i="23"/>
  <c r="J29" i="32"/>
  <c r="F29" i="23"/>
  <c r="F29" i="32"/>
  <c r="AN28" i="23"/>
  <c r="AN28" i="32"/>
  <c r="AJ28" i="23"/>
  <c r="AJ28" i="32"/>
  <c r="AF28" i="23"/>
  <c r="AF28" i="32"/>
  <c r="AB28" i="23"/>
  <c r="AB28" i="32"/>
  <c r="X28" i="23"/>
  <c r="X28" i="32"/>
  <c r="T28" i="23"/>
  <c r="T28" i="32"/>
  <c r="P28" i="23"/>
  <c r="P28" i="32"/>
  <c r="L28" i="23"/>
  <c r="L28" i="32"/>
  <c r="H28" i="23"/>
  <c r="H28" i="32"/>
  <c r="D28" i="23"/>
  <c r="D28" i="32"/>
  <c r="AL27" i="23"/>
  <c r="AL27" i="32"/>
  <c r="AH27" i="23"/>
  <c r="AH27" i="32"/>
  <c r="AD27" i="23"/>
  <c r="AD27" i="32"/>
  <c r="Z27" i="23"/>
  <c r="Z27" i="32"/>
  <c r="V27" i="23"/>
  <c r="V27" i="32"/>
  <c r="R27" i="23"/>
  <c r="R27" i="32"/>
  <c r="N27" i="23"/>
  <c r="N27" i="32"/>
  <c r="J27" i="23"/>
  <c r="J27" i="32"/>
  <c r="F27" i="23"/>
  <c r="F27" i="32"/>
  <c r="AN26" i="23"/>
  <c r="AN26" i="32"/>
  <c r="AJ26" i="23"/>
  <c r="AJ26" i="32"/>
  <c r="AF26" i="23"/>
  <c r="AF26" i="32"/>
  <c r="AB26" i="23"/>
  <c r="AB26" i="32"/>
  <c r="X26" i="23"/>
  <c r="X26" i="32"/>
  <c r="T26" i="23"/>
  <c r="T26" i="32"/>
  <c r="P26" i="23"/>
  <c r="P26" i="32"/>
  <c r="L26" i="23"/>
  <c r="L26" i="32"/>
  <c r="H26" i="23"/>
  <c r="H26" i="32"/>
  <c r="D26" i="23"/>
  <c r="D26" i="32"/>
  <c r="C26" i="32" s="1"/>
  <c r="AL25" i="23"/>
  <c r="AL25" i="32"/>
  <c r="AH25" i="23"/>
  <c r="AH25" i="32"/>
  <c r="AD25" i="23"/>
  <c r="AD25" i="32"/>
  <c r="Z25" i="23"/>
  <c r="Z25" i="32"/>
  <c r="V25" i="23"/>
  <c r="V25" i="32"/>
  <c r="R25" i="23"/>
  <c r="R25" i="32"/>
  <c r="N25" i="23"/>
  <c r="N25" i="32"/>
  <c r="J25" i="23"/>
  <c r="J25" i="32"/>
  <c r="F25" i="23"/>
  <c r="F25" i="32"/>
  <c r="AN24" i="23"/>
  <c r="AN24" i="32"/>
  <c r="AJ24" i="23"/>
  <c r="AJ24" i="32"/>
  <c r="AF24" i="23"/>
  <c r="AF24" i="32"/>
  <c r="AB24" i="23"/>
  <c r="AB24" i="32"/>
  <c r="X24" i="23"/>
  <c r="X24" i="32"/>
  <c r="T24" i="23"/>
  <c r="T24" i="32"/>
  <c r="P24" i="23"/>
  <c r="P24" i="32"/>
  <c r="L24" i="23"/>
  <c r="L24" i="32"/>
  <c r="H24" i="23"/>
  <c r="H24" i="32"/>
  <c r="D24" i="23"/>
  <c r="D24" i="32"/>
  <c r="AL23" i="23"/>
  <c r="AL23" i="32"/>
  <c r="AH23" i="23"/>
  <c r="AH23" i="32"/>
  <c r="AD23" i="23"/>
  <c r="AD23" i="32"/>
  <c r="Z23" i="23"/>
  <c r="Z23" i="32"/>
  <c r="V23" i="23"/>
  <c r="V23" i="32"/>
  <c r="R23" i="23"/>
  <c r="R23" i="32"/>
  <c r="N23" i="23"/>
  <c r="N23" i="32"/>
  <c r="J23" i="23"/>
  <c r="J23" i="32"/>
  <c r="F23" i="23"/>
  <c r="F23" i="32"/>
  <c r="AN22" i="23"/>
  <c r="AN22" i="32"/>
  <c r="AJ22" i="23"/>
  <c r="AJ22" i="32"/>
  <c r="AF22" i="23"/>
  <c r="AF22" i="32"/>
  <c r="AB22" i="23"/>
  <c r="AB22" i="32"/>
  <c r="X22" i="23"/>
  <c r="X22" i="32"/>
  <c r="T22" i="23"/>
  <c r="T22" i="32"/>
  <c r="P22" i="23"/>
  <c r="P22" i="32"/>
  <c r="L22" i="23"/>
  <c r="L22" i="32"/>
  <c r="H22" i="23"/>
  <c r="H22" i="32"/>
  <c r="D22" i="23"/>
  <c r="D22" i="32"/>
  <c r="AL21" i="23"/>
  <c r="AL21" i="32"/>
  <c r="AH21" i="23"/>
  <c r="AH21" i="32"/>
  <c r="AD21" i="23"/>
  <c r="AD21" i="32"/>
  <c r="Z21" i="23"/>
  <c r="Z21" i="32"/>
  <c r="V21" i="23"/>
  <c r="V21" i="32"/>
  <c r="R21" i="23"/>
  <c r="R21" i="32"/>
  <c r="N21" i="23"/>
  <c r="N21" i="32"/>
  <c r="J21" i="23"/>
  <c r="J21" i="32"/>
  <c r="F21" i="23"/>
  <c r="F21" i="32"/>
  <c r="AN20" i="23"/>
  <c r="AN20" i="32"/>
  <c r="AJ20" i="23"/>
  <c r="AJ20" i="32"/>
  <c r="AF20" i="23"/>
  <c r="AF20" i="32"/>
  <c r="AB20" i="23"/>
  <c r="AB20" i="32"/>
  <c r="X20" i="23"/>
  <c r="X20" i="32"/>
  <c r="T20" i="23"/>
  <c r="T20" i="32"/>
  <c r="P20" i="23"/>
  <c r="P20" i="32"/>
  <c r="L20" i="23"/>
  <c r="L20" i="32"/>
  <c r="H20" i="23"/>
  <c r="H20" i="32"/>
  <c r="D20" i="23"/>
  <c r="D20" i="32"/>
  <c r="AL19" i="23"/>
  <c r="AL19" i="32"/>
  <c r="AH19" i="23"/>
  <c r="AH19" i="32"/>
  <c r="AD19" i="23"/>
  <c r="AD19" i="32"/>
  <c r="Z19" i="23"/>
  <c r="Z19" i="32"/>
  <c r="V19" i="23"/>
  <c r="V19" i="32"/>
  <c r="R19" i="23"/>
  <c r="R19" i="32"/>
  <c r="N19" i="23"/>
  <c r="N19" i="32"/>
  <c r="J19" i="23"/>
  <c r="J19" i="32"/>
  <c r="F19" i="23"/>
  <c r="F19" i="32"/>
  <c r="AN18" i="23"/>
  <c r="AN18" i="32"/>
  <c r="AJ18" i="23"/>
  <c r="AJ18" i="32"/>
  <c r="AF18" i="23"/>
  <c r="AF18" i="32"/>
  <c r="AB18" i="23"/>
  <c r="AB18" i="32"/>
  <c r="X18" i="23"/>
  <c r="X18" i="32"/>
  <c r="T18" i="23"/>
  <c r="T18" i="32"/>
  <c r="P18" i="23"/>
  <c r="P18" i="32"/>
  <c r="L18" i="23"/>
  <c r="L18" i="32"/>
  <c r="H18" i="23"/>
  <c r="H18" i="32"/>
  <c r="D18" i="23"/>
  <c r="D18" i="32"/>
  <c r="C18" i="32" s="1"/>
  <c r="AL17" i="23"/>
  <c r="AL17" i="32"/>
  <c r="AH17" i="23"/>
  <c r="AH17" i="32"/>
  <c r="AD17" i="23"/>
  <c r="AD17" i="32"/>
  <c r="Z17" i="23"/>
  <c r="Z17" i="32"/>
  <c r="V17" i="23"/>
  <c r="V17" i="32"/>
  <c r="R17" i="23"/>
  <c r="R17" i="32"/>
  <c r="N17" i="23"/>
  <c r="N17" i="32"/>
  <c r="J17" i="23"/>
  <c r="J17" i="32"/>
  <c r="F17" i="23"/>
  <c r="F17" i="32"/>
  <c r="AN16" i="23"/>
  <c r="AN16" i="32"/>
  <c r="AJ16" i="23"/>
  <c r="AJ16" i="32"/>
  <c r="AF16" i="23"/>
  <c r="AF16" i="32"/>
  <c r="AB16" i="23"/>
  <c r="AB16" i="32"/>
  <c r="X16" i="23"/>
  <c r="X16" i="32"/>
  <c r="T16" i="23"/>
  <c r="T16" i="32"/>
  <c r="P16" i="23"/>
  <c r="P16" i="32"/>
  <c r="L16" i="23"/>
  <c r="L3" i="23" s="1"/>
  <c r="L16" i="32"/>
  <c r="H16" i="23"/>
  <c r="H16" i="32"/>
  <c r="D16" i="23"/>
  <c r="D16" i="32"/>
  <c r="AL15" i="23"/>
  <c r="AL15" i="32"/>
  <c r="AH15" i="23"/>
  <c r="AH15" i="32"/>
  <c r="AD15" i="23"/>
  <c r="AD15" i="32"/>
  <c r="Z15" i="23"/>
  <c r="Z15" i="32"/>
  <c r="V15" i="23"/>
  <c r="V15" i="32"/>
  <c r="R15" i="23"/>
  <c r="R15" i="32"/>
  <c r="N15" i="23"/>
  <c r="N15" i="32"/>
  <c r="J15" i="23"/>
  <c r="J15" i="32"/>
  <c r="F15" i="23"/>
  <c r="F15" i="32"/>
  <c r="AN14" i="23"/>
  <c r="AN14" i="32"/>
  <c r="AJ14" i="23"/>
  <c r="AJ14" i="32"/>
  <c r="AF14" i="23"/>
  <c r="AF14" i="32"/>
  <c r="AB14" i="23"/>
  <c r="AB14" i="32"/>
  <c r="X14" i="23"/>
  <c r="X14" i="32"/>
  <c r="T14" i="23"/>
  <c r="T14" i="32"/>
  <c r="P14" i="23"/>
  <c r="P14" i="32"/>
  <c r="L14" i="23"/>
  <c r="L14" i="32"/>
  <c r="H14" i="23"/>
  <c r="H14" i="32"/>
  <c r="D14" i="23"/>
  <c r="D14" i="32"/>
  <c r="AL13" i="23"/>
  <c r="AL13" i="32"/>
  <c r="AH13" i="23"/>
  <c r="AH13" i="32"/>
  <c r="AD13" i="23"/>
  <c r="AD13" i="32"/>
  <c r="Z13" i="23"/>
  <c r="Z13" i="32"/>
  <c r="V13" i="23"/>
  <c r="V13" i="32"/>
  <c r="R13" i="23"/>
  <c r="R13" i="32"/>
  <c r="N13" i="23"/>
  <c r="N13" i="32"/>
  <c r="J13" i="23"/>
  <c r="J13" i="32"/>
  <c r="F13" i="23"/>
  <c r="F13" i="32"/>
  <c r="AN12" i="23"/>
  <c r="AN12" i="32"/>
  <c r="AJ12" i="23"/>
  <c r="AJ12" i="32"/>
  <c r="AF12" i="23"/>
  <c r="AF12" i="32"/>
  <c r="AB12" i="23"/>
  <c r="AB12" i="32"/>
  <c r="X12" i="23"/>
  <c r="X12" i="32"/>
  <c r="T12" i="23"/>
  <c r="T12" i="32"/>
  <c r="P12" i="23"/>
  <c r="P12" i="32"/>
  <c r="L12" i="23"/>
  <c r="L12" i="32"/>
  <c r="H12" i="23"/>
  <c r="H12" i="32"/>
  <c r="D12" i="23"/>
  <c r="D12" i="32"/>
  <c r="AL11" i="23"/>
  <c r="AL11" i="32"/>
  <c r="AH11" i="23"/>
  <c r="AH11" i="32"/>
  <c r="AD11" i="23"/>
  <c r="AD11" i="32"/>
  <c r="Z11" i="23"/>
  <c r="Z11" i="32"/>
  <c r="V11" i="23"/>
  <c r="V11" i="32"/>
  <c r="R11" i="23"/>
  <c r="R11" i="32"/>
  <c r="N11" i="23"/>
  <c r="N11" i="32"/>
  <c r="J11" i="23"/>
  <c r="J11" i="32"/>
  <c r="F11" i="23"/>
  <c r="F11" i="32"/>
  <c r="AN10" i="23"/>
  <c r="AN10" i="32"/>
  <c r="AJ10" i="23"/>
  <c r="AJ10" i="32"/>
  <c r="AF10" i="23"/>
  <c r="AF10" i="32"/>
  <c r="AB10" i="23"/>
  <c r="AB10" i="32"/>
  <c r="AB3" i="32" s="1"/>
  <c r="X10" i="23"/>
  <c r="X10" i="32"/>
  <c r="T10" i="23"/>
  <c r="T10" i="32"/>
  <c r="P10" i="23"/>
  <c r="P10" i="32"/>
  <c r="L10" i="23"/>
  <c r="L10" i="32"/>
  <c r="H10" i="23"/>
  <c r="H10" i="32"/>
  <c r="D10" i="23"/>
  <c r="D10" i="32"/>
  <c r="C10" i="32" s="1"/>
  <c r="AL9" i="23"/>
  <c r="AL9" i="32"/>
  <c r="AH9" i="23"/>
  <c r="AH9" i="32"/>
  <c r="AD9" i="23"/>
  <c r="AD9" i="32"/>
  <c r="Z9" i="23"/>
  <c r="Z9" i="32"/>
  <c r="V9" i="23"/>
  <c r="V9" i="32"/>
  <c r="R9" i="23"/>
  <c r="R9" i="32"/>
  <c r="N9" i="23"/>
  <c r="N9" i="32"/>
  <c r="J9" i="23"/>
  <c r="J9" i="32"/>
  <c r="F9" i="23"/>
  <c r="F9" i="32"/>
  <c r="AN8" i="23"/>
  <c r="AN8" i="32"/>
  <c r="AJ8" i="23"/>
  <c r="AJ8" i="32"/>
  <c r="AF8" i="23"/>
  <c r="AF8" i="32"/>
  <c r="AF3" i="32" s="1"/>
  <c r="AB8" i="23"/>
  <c r="AB8" i="32"/>
  <c r="X8" i="23"/>
  <c r="X8" i="32"/>
  <c r="T8" i="23"/>
  <c r="T8" i="32"/>
  <c r="P8" i="23"/>
  <c r="P8" i="32"/>
  <c r="L8" i="23"/>
  <c r="L8" i="32"/>
  <c r="H8" i="23"/>
  <c r="H8" i="32"/>
  <c r="D8" i="23"/>
  <c r="D8" i="32"/>
  <c r="AL7" i="23"/>
  <c r="AL7" i="32"/>
  <c r="AH7" i="23"/>
  <c r="AH7" i="32"/>
  <c r="AD7" i="23"/>
  <c r="AD7" i="32"/>
  <c r="Z7" i="23"/>
  <c r="Z7" i="32"/>
  <c r="V7" i="23"/>
  <c r="V7" i="32"/>
  <c r="R7" i="23"/>
  <c r="R7" i="32"/>
  <c r="N7" i="23"/>
  <c r="N7" i="32"/>
  <c r="J7" i="23"/>
  <c r="J7" i="32"/>
  <c r="F7" i="23"/>
  <c r="F7" i="32"/>
  <c r="AN6" i="23"/>
  <c r="AN6" i="32"/>
  <c r="AJ6" i="23"/>
  <c r="AJ6" i="32"/>
  <c r="AF6" i="23"/>
  <c r="AF3" i="23" s="1"/>
  <c r="AF6" i="32"/>
  <c r="AB6" i="23"/>
  <c r="AB6" i="32"/>
  <c r="X6" i="23"/>
  <c r="X6" i="32"/>
  <c r="T6" i="23"/>
  <c r="T6" i="32"/>
  <c r="P6" i="23"/>
  <c r="P6" i="32"/>
  <c r="L6" i="23"/>
  <c r="L6" i="32"/>
  <c r="H6" i="23"/>
  <c r="H3" i="23" s="1"/>
  <c r="H6" i="32"/>
  <c r="D6" i="23"/>
  <c r="D6" i="32"/>
  <c r="C6" i="32" s="1"/>
  <c r="AL5" i="23"/>
  <c r="AL5" i="32"/>
  <c r="AH5" i="23"/>
  <c r="AH3" i="23" s="1"/>
  <c r="AH5" i="32"/>
  <c r="AD5" i="23"/>
  <c r="AD5" i="32"/>
  <c r="Z5" i="23"/>
  <c r="Z5" i="32"/>
  <c r="V5" i="23"/>
  <c r="V5" i="32"/>
  <c r="R5" i="23"/>
  <c r="R5" i="32"/>
  <c r="N5" i="23"/>
  <c r="N5" i="32"/>
  <c r="J5" i="23"/>
  <c r="J5" i="32"/>
  <c r="F5" i="23"/>
  <c r="F3" i="23" s="1"/>
  <c r="F5" i="32"/>
  <c r="AN4" i="23"/>
  <c r="AN4" i="32"/>
  <c r="AJ4" i="23"/>
  <c r="AJ4" i="32"/>
  <c r="AF4" i="23"/>
  <c r="AF4" i="32"/>
  <c r="AB4" i="23"/>
  <c r="AB3" i="23" s="1"/>
  <c r="AB4" i="32"/>
  <c r="X4" i="23"/>
  <c r="X4" i="32"/>
  <c r="X3" i="32" s="1"/>
  <c r="T4" i="23"/>
  <c r="T4" i="32"/>
  <c r="P4" i="23"/>
  <c r="P4" i="32"/>
  <c r="L4" i="23"/>
  <c r="L4" i="32"/>
  <c r="H4" i="23"/>
  <c r="H4" i="32"/>
  <c r="H3" i="32" s="1"/>
  <c r="AO41" i="23"/>
  <c r="AO41" i="32"/>
  <c r="AK41" i="23"/>
  <c r="AK41" i="32"/>
  <c r="AG41" i="23"/>
  <c r="AG41" i="32"/>
  <c r="AC41" i="23"/>
  <c r="AC41" i="32"/>
  <c r="Y41" i="23"/>
  <c r="Y41" i="32"/>
  <c r="U41" i="23"/>
  <c r="U41" i="32"/>
  <c r="Q41" i="23"/>
  <c r="Q41" i="32"/>
  <c r="M41" i="23"/>
  <c r="M41" i="32"/>
  <c r="I41" i="23"/>
  <c r="I41" i="32"/>
  <c r="E41" i="23"/>
  <c r="E41" i="32"/>
  <c r="C41" i="32" s="1"/>
  <c r="AM40" i="23"/>
  <c r="AM40" i="32"/>
  <c r="AI40" i="23"/>
  <c r="AI40" i="32"/>
  <c r="AE40" i="23"/>
  <c r="AE40" i="32"/>
  <c r="AA40" i="23"/>
  <c r="AA40" i="32"/>
  <c r="W40" i="23"/>
  <c r="W40" i="32"/>
  <c r="S40" i="23"/>
  <c r="S40" i="32"/>
  <c r="O40" i="23"/>
  <c r="O40" i="32"/>
  <c r="K40" i="23"/>
  <c r="K40" i="32"/>
  <c r="G40" i="23"/>
  <c r="G40" i="32"/>
  <c r="AO39" i="23"/>
  <c r="AO39" i="32"/>
  <c r="AK39" i="23"/>
  <c r="AK39" i="32"/>
  <c r="AG39" i="23"/>
  <c r="AG39" i="32"/>
  <c r="AC39" i="23"/>
  <c r="AC39" i="32"/>
  <c r="Y39" i="23"/>
  <c r="Y39" i="32"/>
  <c r="U39" i="23"/>
  <c r="U39" i="32"/>
  <c r="Q39" i="23"/>
  <c r="Q39" i="32"/>
  <c r="M39" i="23"/>
  <c r="M39" i="32"/>
  <c r="I39" i="23"/>
  <c r="I39" i="32"/>
  <c r="E39" i="23"/>
  <c r="E39" i="32"/>
  <c r="AM38" i="23"/>
  <c r="AM38" i="32"/>
  <c r="AI38" i="23"/>
  <c r="AI38" i="32"/>
  <c r="AE38" i="23"/>
  <c r="AE38" i="32"/>
  <c r="AA38" i="23"/>
  <c r="AA38" i="32"/>
  <c r="W38" i="23"/>
  <c r="W38" i="32"/>
  <c r="S38" i="23"/>
  <c r="S38" i="32"/>
  <c r="O38" i="23"/>
  <c r="O38" i="32"/>
  <c r="K38" i="23"/>
  <c r="K38" i="32"/>
  <c r="G38" i="23"/>
  <c r="G38" i="32"/>
  <c r="C38" i="32" s="1"/>
  <c r="AO37" i="23"/>
  <c r="AO37" i="32"/>
  <c r="AK37" i="23"/>
  <c r="AK37" i="32"/>
  <c r="AG37" i="23"/>
  <c r="AG37" i="32"/>
  <c r="AC37" i="23"/>
  <c r="AC37" i="32"/>
  <c r="Y37" i="23"/>
  <c r="Y37" i="32"/>
  <c r="U37" i="23"/>
  <c r="U37" i="32"/>
  <c r="Q37" i="23"/>
  <c r="Q37" i="32"/>
  <c r="M37" i="23"/>
  <c r="M37" i="32"/>
  <c r="I37" i="23"/>
  <c r="I37" i="32"/>
  <c r="E37" i="23"/>
  <c r="E37" i="32"/>
  <c r="AM36" i="23"/>
  <c r="AM36" i="32"/>
  <c r="AI36" i="23"/>
  <c r="AI36" i="32"/>
  <c r="AE36" i="23"/>
  <c r="AE36" i="32"/>
  <c r="AA36" i="23"/>
  <c r="AA36" i="32"/>
  <c r="W36" i="23"/>
  <c r="W36" i="32"/>
  <c r="S36" i="23"/>
  <c r="S36" i="32"/>
  <c r="O36" i="23"/>
  <c r="O36" i="32"/>
  <c r="K36" i="23"/>
  <c r="K36" i="32"/>
  <c r="G36" i="23"/>
  <c r="G36" i="32"/>
  <c r="AO35" i="23"/>
  <c r="AO35" i="32"/>
  <c r="AK35" i="23"/>
  <c r="AK35" i="32"/>
  <c r="AG35" i="23"/>
  <c r="AG35" i="32"/>
  <c r="AC35" i="23"/>
  <c r="AC35" i="32"/>
  <c r="Y35" i="23"/>
  <c r="Y35" i="32"/>
  <c r="U35" i="23"/>
  <c r="U35" i="32"/>
  <c r="Q35" i="23"/>
  <c r="Q35" i="32"/>
  <c r="M35" i="23"/>
  <c r="M35" i="32"/>
  <c r="I35" i="23"/>
  <c r="I35" i="32"/>
  <c r="E35" i="23"/>
  <c r="E35" i="32"/>
  <c r="AM34" i="23"/>
  <c r="AM34" i="32"/>
  <c r="AI34" i="23"/>
  <c r="AI34" i="32"/>
  <c r="AE34" i="23"/>
  <c r="AE34" i="32"/>
  <c r="AA34" i="23"/>
  <c r="AA34" i="32"/>
  <c r="W34" i="23"/>
  <c r="W34" i="32"/>
  <c r="S34" i="23"/>
  <c r="S34" i="32"/>
  <c r="O34" i="23"/>
  <c r="O34" i="32"/>
  <c r="K34" i="23"/>
  <c r="K34" i="32"/>
  <c r="G34" i="23"/>
  <c r="G34" i="32"/>
  <c r="AO33" i="23"/>
  <c r="AO33" i="32"/>
  <c r="AK33" i="23"/>
  <c r="AK33" i="32"/>
  <c r="AG33" i="23"/>
  <c r="AG33" i="32"/>
  <c r="AC33" i="23"/>
  <c r="AC33" i="32"/>
  <c r="Y33" i="23"/>
  <c r="Y33" i="32"/>
  <c r="U33" i="23"/>
  <c r="U33" i="32"/>
  <c r="Q33" i="23"/>
  <c r="Q33" i="32"/>
  <c r="M33" i="23"/>
  <c r="M33" i="32"/>
  <c r="I33" i="23"/>
  <c r="I33" i="32"/>
  <c r="E33" i="23"/>
  <c r="E33" i="32"/>
  <c r="AM32" i="23"/>
  <c r="AM32" i="32"/>
  <c r="AI32" i="23"/>
  <c r="AI32" i="32"/>
  <c r="AE32" i="23"/>
  <c r="AE32" i="32"/>
  <c r="AA32" i="23"/>
  <c r="AA32" i="32"/>
  <c r="W32" i="23"/>
  <c r="W32" i="32"/>
  <c r="S32" i="23"/>
  <c r="S32" i="32"/>
  <c r="O32" i="23"/>
  <c r="O32" i="32"/>
  <c r="K32" i="23"/>
  <c r="K32" i="32"/>
  <c r="G32" i="23"/>
  <c r="G32" i="32"/>
  <c r="AO31" i="23"/>
  <c r="AO31" i="32"/>
  <c r="AK31" i="23"/>
  <c r="AK31" i="32"/>
  <c r="AG31" i="23"/>
  <c r="AG31" i="32"/>
  <c r="AC31" i="23"/>
  <c r="AC31" i="32"/>
  <c r="Y31" i="23"/>
  <c r="Y31" i="32"/>
  <c r="U31" i="23"/>
  <c r="U31" i="32"/>
  <c r="Q31" i="23"/>
  <c r="Q31" i="32"/>
  <c r="M31" i="23"/>
  <c r="M31" i="32"/>
  <c r="I31" i="23"/>
  <c r="I31" i="32"/>
  <c r="E31" i="23"/>
  <c r="E31" i="32"/>
  <c r="C31" i="32" s="1"/>
  <c r="AM30" i="23"/>
  <c r="AM30" i="32"/>
  <c r="AI30" i="23"/>
  <c r="AI30" i="32"/>
  <c r="AE30" i="23"/>
  <c r="AE30" i="32"/>
  <c r="AA30" i="23"/>
  <c r="AA30" i="32"/>
  <c r="W30" i="23"/>
  <c r="W30" i="32"/>
  <c r="S30" i="23"/>
  <c r="S30" i="32"/>
  <c r="O30" i="23"/>
  <c r="O30" i="32"/>
  <c r="K30" i="23"/>
  <c r="K30" i="32"/>
  <c r="G30" i="23"/>
  <c r="G30" i="32"/>
  <c r="AO29" i="23"/>
  <c r="AO29" i="32"/>
  <c r="AK29" i="23"/>
  <c r="AK29" i="32"/>
  <c r="AG29" i="23"/>
  <c r="AG29" i="32"/>
  <c r="AC29" i="23"/>
  <c r="AC29" i="32"/>
  <c r="Y29" i="23"/>
  <c r="Y29" i="32"/>
  <c r="U29" i="23"/>
  <c r="U29" i="32"/>
  <c r="Q29" i="23"/>
  <c r="Q29" i="32"/>
  <c r="M29" i="23"/>
  <c r="M29" i="32"/>
  <c r="I29" i="23"/>
  <c r="I29" i="32"/>
  <c r="E29" i="23"/>
  <c r="E29" i="32"/>
  <c r="AM28" i="23"/>
  <c r="AM28" i="32"/>
  <c r="AI28" i="23"/>
  <c r="AI28" i="32"/>
  <c r="AE28" i="23"/>
  <c r="AE28" i="32"/>
  <c r="AA28" i="23"/>
  <c r="AA28" i="32"/>
  <c r="W28" i="23"/>
  <c r="W28" i="32"/>
  <c r="S28" i="23"/>
  <c r="S28" i="32"/>
  <c r="O28" i="23"/>
  <c r="O28" i="32"/>
  <c r="K28" i="23"/>
  <c r="K28" i="32"/>
  <c r="G28" i="23"/>
  <c r="G28" i="32"/>
  <c r="AO27" i="23"/>
  <c r="AO27" i="32"/>
  <c r="AK27" i="23"/>
  <c r="AK27" i="32"/>
  <c r="AG27" i="23"/>
  <c r="AG27" i="32"/>
  <c r="AC27" i="23"/>
  <c r="AC27" i="32"/>
  <c r="Y27" i="23"/>
  <c r="Y27" i="32"/>
  <c r="U27" i="23"/>
  <c r="U27" i="32"/>
  <c r="Q27" i="23"/>
  <c r="Q27" i="32"/>
  <c r="M27" i="23"/>
  <c r="M27" i="32"/>
  <c r="I27" i="23"/>
  <c r="I27" i="32"/>
  <c r="E27" i="23"/>
  <c r="E27" i="32"/>
  <c r="AM26" i="23"/>
  <c r="AM26" i="32"/>
  <c r="AI26" i="23"/>
  <c r="AI26" i="32"/>
  <c r="AE26" i="23"/>
  <c r="AE26" i="32"/>
  <c r="AA26" i="23"/>
  <c r="AA26" i="32"/>
  <c r="W26" i="23"/>
  <c r="W26" i="32"/>
  <c r="S26" i="23"/>
  <c r="S26" i="32"/>
  <c r="O26" i="23"/>
  <c r="O26" i="32"/>
  <c r="K26" i="23"/>
  <c r="K26" i="32"/>
  <c r="G26" i="23"/>
  <c r="G26" i="32"/>
  <c r="AO25" i="23"/>
  <c r="AO25" i="32"/>
  <c r="AK25" i="23"/>
  <c r="AK25" i="32"/>
  <c r="AG25" i="23"/>
  <c r="AG25" i="32"/>
  <c r="AC25" i="23"/>
  <c r="AC25" i="32"/>
  <c r="Y25" i="23"/>
  <c r="Y25" i="32"/>
  <c r="U25" i="23"/>
  <c r="U25" i="32"/>
  <c r="Q25" i="23"/>
  <c r="Q25" i="32"/>
  <c r="M25" i="23"/>
  <c r="M25" i="32"/>
  <c r="I25" i="23"/>
  <c r="I25" i="32"/>
  <c r="E25" i="23"/>
  <c r="E25" i="32"/>
  <c r="AM24" i="23"/>
  <c r="AM24" i="32"/>
  <c r="AI24" i="23"/>
  <c r="AI24" i="32"/>
  <c r="AE24" i="23"/>
  <c r="AE24" i="32"/>
  <c r="AA24" i="23"/>
  <c r="AA24" i="32"/>
  <c r="W24" i="23"/>
  <c r="W24" i="32"/>
  <c r="S24" i="23"/>
  <c r="S24" i="32"/>
  <c r="O24" i="23"/>
  <c r="O24" i="32"/>
  <c r="K24" i="23"/>
  <c r="K24" i="32"/>
  <c r="G24" i="23"/>
  <c r="G24" i="32"/>
  <c r="AO23" i="23"/>
  <c r="AO23" i="32"/>
  <c r="AK23" i="23"/>
  <c r="AK23" i="32"/>
  <c r="AG23" i="23"/>
  <c r="AG23" i="32"/>
  <c r="AC23" i="23"/>
  <c r="AC23" i="32"/>
  <c r="Y23" i="23"/>
  <c r="Y23" i="32"/>
  <c r="U23" i="23"/>
  <c r="U23" i="32"/>
  <c r="Q23" i="23"/>
  <c r="Q23" i="32"/>
  <c r="M23" i="23"/>
  <c r="M23" i="32"/>
  <c r="I23" i="23"/>
  <c r="I23" i="32"/>
  <c r="E23" i="23"/>
  <c r="E23" i="32"/>
  <c r="C23" i="32" s="1"/>
  <c r="AM22" i="23"/>
  <c r="AM22" i="32"/>
  <c r="AI22" i="23"/>
  <c r="AI22" i="32"/>
  <c r="AE22" i="23"/>
  <c r="AE22" i="32"/>
  <c r="AA22" i="23"/>
  <c r="AA22" i="32"/>
  <c r="W22" i="23"/>
  <c r="W22" i="32"/>
  <c r="S22" i="23"/>
  <c r="S22" i="32"/>
  <c r="O22" i="23"/>
  <c r="O22" i="32"/>
  <c r="K22" i="23"/>
  <c r="K22" i="32"/>
  <c r="G22" i="23"/>
  <c r="G22" i="32"/>
  <c r="AO21" i="23"/>
  <c r="AO21" i="32"/>
  <c r="AK21" i="23"/>
  <c r="AK21" i="32"/>
  <c r="AG21" i="23"/>
  <c r="AG21" i="32"/>
  <c r="AC21" i="23"/>
  <c r="AC21" i="32"/>
  <c r="Y21" i="23"/>
  <c r="Y21" i="32"/>
  <c r="U21" i="23"/>
  <c r="U21" i="32"/>
  <c r="Q21" i="23"/>
  <c r="Q21" i="32"/>
  <c r="M21" i="23"/>
  <c r="M21" i="32"/>
  <c r="I21" i="23"/>
  <c r="I21" i="32"/>
  <c r="E21" i="23"/>
  <c r="E21" i="32"/>
  <c r="AM20" i="23"/>
  <c r="AM20" i="32"/>
  <c r="AI20" i="23"/>
  <c r="AI20" i="32"/>
  <c r="AE20" i="23"/>
  <c r="AE20" i="32"/>
  <c r="AA20" i="23"/>
  <c r="AA20" i="32"/>
  <c r="W20" i="23"/>
  <c r="W20" i="32"/>
  <c r="S20" i="23"/>
  <c r="S20" i="32"/>
  <c r="O20" i="23"/>
  <c r="O3" i="23" s="1"/>
  <c r="O20" i="32"/>
  <c r="K20" i="23"/>
  <c r="K20" i="32"/>
  <c r="G20" i="23"/>
  <c r="G20" i="32"/>
  <c r="AO19" i="23"/>
  <c r="AO19" i="32"/>
  <c r="AK19" i="23"/>
  <c r="AK19" i="32"/>
  <c r="AG19" i="23"/>
  <c r="AG19" i="32"/>
  <c r="AC19" i="23"/>
  <c r="AC19" i="32"/>
  <c r="Y19" i="23"/>
  <c r="Y19" i="32"/>
  <c r="U19" i="23"/>
  <c r="U19" i="32"/>
  <c r="Q19" i="23"/>
  <c r="Q19" i="32"/>
  <c r="M19" i="23"/>
  <c r="M19" i="32"/>
  <c r="I19" i="23"/>
  <c r="I19" i="32"/>
  <c r="E19" i="23"/>
  <c r="E19" i="32"/>
  <c r="AM18" i="23"/>
  <c r="AM18" i="32"/>
  <c r="AI18" i="23"/>
  <c r="AI18" i="32"/>
  <c r="AE18" i="23"/>
  <c r="AE18" i="32"/>
  <c r="AA18" i="23"/>
  <c r="AA18" i="32"/>
  <c r="W18" i="23"/>
  <c r="W18" i="32"/>
  <c r="S18" i="23"/>
  <c r="S18" i="32"/>
  <c r="O18" i="23"/>
  <c r="O18" i="32"/>
  <c r="K18" i="23"/>
  <c r="K18" i="32"/>
  <c r="G18" i="23"/>
  <c r="G18" i="32"/>
  <c r="AO17" i="23"/>
  <c r="AO17" i="32"/>
  <c r="AK17" i="23"/>
  <c r="AK17" i="32"/>
  <c r="AG17" i="23"/>
  <c r="AG17" i="32"/>
  <c r="AC17" i="23"/>
  <c r="AC17" i="32"/>
  <c r="Y17" i="23"/>
  <c r="Y17" i="32"/>
  <c r="U17" i="23"/>
  <c r="U17" i="32"/>
  <c r="Q17" i="23"/>
  <c r="Q17" i="32"/>
  <c r="M17" i="23"/>
  <c r="M3" i="23" s="1"/>
  <c r="M17" i="32"/>
  <c r="I17" i="23"/>
  <c r="I17" i="32"/>
  <c r="E17" i="23"/>
  <c r="E17" i="32"/>
  <c r="AM16" i="23"/>
  <c r="AM16" i="32"/>
  <c r="AI16" i="23"/>
  <c r="AI16" i="32"/>
  <c r="AE16" i="23"/>
  <c r="AE16" i="32"/>
  <c r="AA16" i="23"/>
  <c r="AA16" i="32"/>
  <c r="W16" i="23"/>
  <c r="W16" i="32"/>
  <c r="S16" i="23"/>
  <c r="S16" i="32"/>
  <c r="O16" i="23"/>
  <c r="O16" i="32"/>
  <c r="K16" i="23"/>
  <c r="K16" i="32"/>
  <c r="G16" i="23"/>
  <c r="G16" i="32"/>
  <c r="AO15" i="23"/>
  <c r="AO15" i="32"/>
  <c r="AK15" i="23"/>
  <c r="AK15" i="32"/>
  <c r="AG15" i="23"/>
  <c r="AG15" i="32"/>
  <c r="AC15" i="23"/>
  <c r="AC15" i="32"/>
  <c r="Y15" i="23"/>
  <c r="Y15" i="32"/>
  <c r="U15" i="23"/>
  <c r="U15" i="32"/>
  <c r="Q15" i="23"/>
  <c r="Q15" i="32"/>
  <c r="M15" i="23"/>
  <c r="M15" i="32"/>
  <c r="I15" i="23"/>
  <c r="I15" i="32"/>
  <c r="E15" i="23"/>
  <c r="E15" i="32"/>
  <c r="C15" i="32" s="1"/>
  <c r="AM14" i="23"/>
  <c r="AM14" i="32"/>
  <c r="AI14" i="23"/>
  <c r="AI14" i="32"/>
  <c r="AE14" i="23"/>
  <c r="AE14" i="32"/>
  <c r="AA14" i="23"/>
  <c r="AA14" i="32"/>
  <c r="W14" i="23"/>
  <c r="W14" i="32"/>
  <c r="S14" i="23"/>
  <c r="S14" i="32"/>
  <c r="O14" i="23"/>
  <c r="O14" i="32"/>
  <c r="K14" i="23"/>
  <c r="K14" i="32"/>
  <c r="G14" i="23"/>
  <c r="G14" i="32"/>
  <c r="AO13" i="23"/>
  <c r="AO13" i="32"/>
  <c r="AK13" i="23"/>
  <c r="AK13" i="32"/>
  <c r="AG13" i="23"/>
  <c r="AG3" i="23" s="1"/>
  <c r="AG13" i="32"/>
  <c r="AC13" i="23"/>
  <c r="AC13" i="32"/>
  <c r="Y13" i="23"/>
  <c r="Y13" i="32"/>
  <c r="U13" i="23"/>
  <c r="U13" i="32"/>
  <c r="Q13" i="23"/>
  <c r="Q13" i="32"/>
  <c r="M13" i="23"/>
  <c r="M13" i="32"/>
  <c r="I13" i="23"/>
  <c r="I13" i="32"/>
  <c r="E13" i="23"/>
  <c r="E13" i="32"/>
  <c r="AM12" i="23"/>
  <c r="AM12" i="32"/>
  <c r="AI12" i="23"/>
  <c r="AI3" i="23" s="1"/>
  <c r="AI12" i="32"/>
  <c r="AE12" i="23"/>
  <c r="AE12" i="32"/>
  <c r="AA12" i="23"/>
  <c r="AA12" i="32"/>
  <c r="W12" i="23"/>
  <c r="W12" i="32"/>
  <c r="S12" i="23"/>
  <c r="S12" i="32"/>
  <c r="O12" i="23"/>
  <c r="O12" i="32"/>
  <c r="K12" i="23"/>
  <c r="K12" i="32"/>
  <c r="G12" i="23"/>
  <c r="G12" i="32"/>
  <c r="AO11" i="23"/>
  <c r="AO11" i="32"/>
  <c r="AK11" i="23"/>
  <c r="AK11" i="32"/>
  <c r="AG11" i="23"/>
  <c r="AG11" i="32"/>
  <c r="AC11" i="23"/>
  <c r="AC11" i="32"/>
  <c r="Y11" i="23"/>
  <c r="Y11" i="32"/>
  <c r="U11" i="23"/>
  <c r="U11" i="32"/>
  <c r="Q11" i="23"/>
  <c r="Q11" i="32"/>
  <c r="M11" i="23"/>
  <c r="M11" i="32"/>
  <c r="I11" i="23"/>
  <c r="I11" i="32"/>
  <c r="E11" i="23"/>
  <c r="E11" i="32"/>
  <c r="C11" i="32" s="1"/>
  <c r="AM10" i="23"/>
  <c r="AM10" i="32"/>
  <c r="AI10" i="23"/>
  <c r="AI10" i="32"/>
  <c r="AE10" i="23"/>
  <c r="AE10" i="32"/>
  <c r="AA10" i="23"/>
  <c r="AA10" i="32"/>
  <c r="W10" i="23"/>
  <c r="W10" i="32"/>
  <c r="S10" i="23"/>
  <c r="S10" i="32"/>
  <c r="O10" i="23"/>
  <c r="O10" i="32"/>
  <c r="K10" i="23"/>
  <c r="K10" i="32"/>
  <c r="G10" i="23"/>
  <c r="G10" i="32"/>
  <c r="AO9" i="23"/>
  <c r="AO9" i="32"/>
  <c r="AK9" i="23"/>
  <c r="AK9" i="32"/>
  <c r="AG9" i="23"/>
  <c r="AG9" i="32"/>
  <c r="AC9" i="23"/>
  <c r="AC9" i="32"/>
  <c r="Y9" i="23"/>
  <c r="Y9" i="32"/>
  <c r="U9" i="23"/>
  <c r="U9" i="32"/>
  <c r="Q9" i="23"/>
  <c r="Q9" i="32"/>
  <c r="M9" i="23"/>
  <c r="M9" i="32"/>
  <c r="I9" i="23"/>
  <c r="I9" i="32"/>
  <c r="E9" i="23"/>
  <c r="E9" i="32"/>
  <c r="AM8" i="23"/>
  <c r="AM8" i="32"/>
  <c r="AI8" i="23"/>
  <c r="AI8" i="32"/>
  <c r="AE8" i="23"/>
  <c r="AE8" i="32"/>
  <c r="AA8" i="23"/>
  <c r="AA8" i="32"/>
  <c r="W8" i="23"/>
  <c r="W8" i="32"/>
  <c r="S8" i="23"/>
  <c r="S8" i="32"/>
  <c r="O8" i="23"/>
  <c r="O8" i="32"/>
  <c r="K8" i="23"/>
  <c r="K8" i="32"/>
  <c r="G8" i="23"/>
  <c r="G8" i="32"/>
  <c r="AO7" i="23"/>
  <c r="AO7" i="32"/>
  <c r="AO3" i="32" s="1"/>
  <c r="AK7" i="23"/>
  <c r="AK7" i="32"/>
  <c r="AG7" i="23"/>
  <c r="AG7" i="32"/>
  <c r="AC7" i="23"/>
  <c r="AC7" i="32"/>
  <c r="Y7" i="23"/>
  <c r="Y7" i="32"/>
  <c r="U7" i="23"/>
  <c r="U7" i="32"/>
  <c r="Q7" i="23"/>
  <c r="Q7" i="32"/>
  <c r="M7" i="23"/>
  <c r="M7" i="32"/>
  <c r="I7" i="23"/>
  <c r="I7" i="32"/>
  <c r="I3" i="32" s="1"/>
  <c r="E7" i="23"/>
  <c r="E7" i="32"/>
  <c r="AM6" i="23"/>
  <c r="AM6" i="32"/>
  <c r="AM3" i="32" s="1"/>
  <c r="AI6" i="23"/>
  <c r="AI6" i="32"/>
  <c r="AE6" i="23"/>
  <c r="AE6" i="32"/>
  <c r="AA6" i="23"/>
  <c r="AA6" i="32"/>
  <c r="W6" i="23"/>
  <c r="W6" i="32"/>
  <c r="S6" i="23"/>
  <c r="S6" i="32"/>
  <c r="S3" i="32" s="1"/>
  <c r="O6" i="23"/>
  <c r="O6" i="32"/>
  <c r="K6" i="23"/>
  <c r="K6" i="32"/>
  <c r="G6" i="23"/>
  <c r="G6" i="32"/>
  <c r="AO5" i="23"/>
  <c r="AO5" i="32"/>
  <c r="AK5" i="23"/>
  <c r="AK5" i="32"/>
  <c r="AG5" i="23"/>
  <c r="AG5" i="32"/>
  <c r="AC5" i="23"/>
  <c r="AC5" i="32"/>
  <c r="Y5" i="23"/>
  <c r="Y5" i="32"/>
  <c r="U5" i="23"/>
  <c r="U3" i="23" s="1"/>
  <c r="U5" i="32"/>
  <c r="Q5" i="23"/>
  <c r="Q5" i="32"/>
  <c r="Q3" i="32" s="1"/>
  <c r="M5" i="23"/>
  <c r="M5" i="32"/>
  <c r="I5" i="23"/>
  <c r="I3" i="23" s="1"/>
  <c r="I5" i="32"/>
  <c r="E5" i="23"/>
  <c r="E5" i="32"/>
  <c r="AM4" i="23"/>
  <c r="AM4" i="32"/>
  <c r="AI4" i="23"/>
  <c r="AI4" i="32"/>
  <c r="AE4" i="23"/>
  <c r="AE4" i="32"/>
  <c r="AA4" i="23"/>
  <c r="AA3" i="23" s="1"/>
  <c r="AA4" i="32"/>
  <c r="W4" i="23"/>
  <c r="W4" i="32"/>
  <c r="W3" i="32" s="1"/>
  <c r="S4" i="23"/>
  <c r="S4" i="32"/>
  <c r="O4" i="23"/>
  <c r="O4" i="32"/>
  <c r="K4" i="23"/>
  <c r="K4" i="32"/>
  <c r="G4" i="23"/>
  <c r="G4" i="32"/>
  <c r="AN41" i="23"/>
  <c r="AN41" i="32"/>
  <c r="AJ41" i="23"/>
  <c r="AJ41" i="32"/>
  <c r="AF41" i="23"/>
  <c r="AF41" i="32"/>
  <c r="AB41" i="23"/>
  <c r="AB41" i="32"/>
  <c r="X41" i="23"/>
  <c r="X41" i="32"/>
  <c r="T41" i="23"/>
  <c r="T41" i="32"/>
  <c r="P41" i="23"/>
  <c r="P41" i="32"/>
  <c r="L41" i="23"/>
  <c r="L41" i="32"/>
  <c r="H41" i="23"/>
  <c r="H41" i="32"/>
  <c r="D41" i="23"/>
  <c r="D41" i="32"/>
  <c r="AL40" i="23"/>
  <c r="AL40" i="32"/>
  <c r="AH40" i="23"/>
  <c r="AH40" i="32"/>
  <c r="AD40" i="23"/>
  <c r="AD40" i="32"/>
  <c r="Z40" i="23"/>
  <c r="Z40" i="32"/>
  <c r="V40" i="23"/>
  <c r="V40" i="32"/>
  <c r="R40" i="23"/>
  <c r="R40" i="32"/>
  <c r="C40" i="32" s="1"/>
  <c r="N40" i="23"/>
  <c r="N40" i="32"/>
  <c r="J40" i="23"/>
  <c r="J40" i="32"/>
  <c r="F40" i="23"/>
  <c r="F40" i="32"/>
  <c r="AN39" i="23"/>
  <c r="AN39" i="32"/>
  <c r="AJ39" i="23"/>
  <c r="AJ39" i="32"/>
  <c r="AF39" i="23"/>
  <c r="AF39" i="32"/>
  <c r="AB39" i="23"/>
  <c r="AB39" i="32"/>
  <c r="X39" i="23"/>
  <c r="X39" i="32"/>
  <c r="T39" i="23"/>
  <c r="T39" i="32"/>
  <c r="P39" i="23"/>
  <c r="P39" i="32"/>
  <c r="L39" i="23"/>
  <c r="L39" i="32"/>
  <c r="H39" i="23"/>
  <c r="H39" i="32"/>
  <c r="D39" i="23"/>
  <c r="D39" i="32"/>
  <c r="AL38" i="23"/>
  <c r="AL38" i="32"/>
  <c r="AH38" i="23"/>
  <c r="AH38" i="32"/>
  <c r="AD38" i="23"/>
  <c r="AD38" i="32"/>
  <c r="Z38" i="23"/>
  <c r="Z38" i="32"/>
  <c r="V38" i="23"/>
  <c r="V38" i="32"/>
  <c r="R38" i="23"/>
  <c r="R38" i="32"/>
  <c r="N38" i="23"/>
  <c r="N38" i="32"/>
  <c r="J38" i="23"/>
  <c r="J38" i="32"/>
  <c r="F38" i="23"/>
  <c r="F38" i="32"/>
  <c r="AN37" i="23"/>
  <c r="AN37" i="32"/>
  <c r="AJ37" i="23"/>
  <c r="AJ37" i="32"/>
  <c r="AF37" i="23"/>
  <c r="AF37" i="32"/>
  <c r="AB37" i="23"/>
  <c r="AB37" i="32"/>
  <c r="X37" i="23"/>
  <c r="X37" i="32"/>
  <c r="T37" i="23"/>
  <c r="T37" i="32"/>
  <c r="P37" i="23"/>
  <c r="P37" i="32"/>
  <c r="L37" i="23"/>
  <c r="L37" i="32"/>
  <c r="H37" i="23"/>
  <c r="H37" i="32"/>
  <c r="D37" i="23"/>
  <c r="D37" i="32"/>
  <c r="AL36" i="23"/>
  <c r="AL36" i="32"/>
  <c r="AH36" i="23"/>
  <c r="AH36" i="32"/>
  <c r="AD36" i="23"/>
  <c r="AD36" i="32"/>
  <c r="Z36" i="23"/>
  <c r="Z36" i="32"/>
  <c r="V36" i="23"/>
  <c r="V36" i="32"/>
  <c r="R36" i="23"/>
  <c r="R36" i="32"/>
  <c r="N36" i="23"/>
  <c r="N3" i="23" s="1"/>
  <c r="N36" i="32"/>
  <c r="J36" i="23"/>
  <c r="J36" i="32"/>
  <c r="F36" i="23"/>
  <c r="F36" i="32"/>
  <c r="AN35" i="23"/>
  <c r="AN35" i="32"/>
  <c r="AJ35" i="23"/>
  <c r="AJ35" i="32"/>
  <c r="AF35" i="23"/>
  <c r="AF35" i="32"/>
  <c r="AB35" i="23"/>
  <c r="AB35" i="32"/>
  <c r="X35" i="23"/>
  <c r="X35" i="32"/>
  <c r="T35" i="23"/>
  <c r="T35" i="32"/>
  <c r="P35" i="23"/>
  <c r="P35" i="32"/>
  <c r="L35" i="23"/>
  <c r="L35" i="32"/>
  <c r="H35" i="23"/>
  <c r="H35" i="32"/>
  <c r="D35" i="23"/>
  <c r="D35" i="32"/>
  <c r="C35" i="32" s="1"/>
  <c r="AL34" i="23"/>
  <c r="AL34" i="32"/>
  <c r="AH34" i="23"/>
  <c r="AH34" i="32"/>
  <c r="AD34" i="23"/>
  <c r="AD34" i="32"/>
  <c r="Z34" i="23"/>
  <c r="Z34" i="32"/>
  <c r="V34" i="23"/>
  <c r="V34" i="32"/>
  <c r="R34" i="23"/>
  <c r="R34" i="32"/>
  <c r="N34" i="23"/>
  <c r="N34" i="32"/>
  <c r="J34" i="23"/>
  <c r="J34" i="32"/>
  <c r="F34" i="23"/>
  <c r="F34" i="32"/>
  <c r="C34" i="32" s="1"/>
  <c r="AN33" i="23"/>
  <c r="AN33" i="32"/>
  <c r="AJ33" i="23"/>
  <c r="AJ33" i="32"/>
  <c r="AF33" i="23"/>
  <c r="AF33" i="32"/>
  <c r="AB33" i="23"/>
  <c r="AB33" i="32"/>
  <c r="X33" i="23"/>
  <c r="X33" i="32"/>
  <c r="T33" i="23"/>
  <c r="T33" i="32"/>
  <c r="P33" i="23"/>
  <c r="P33" i="32"/>
  <c r="L33" i="23"/>
  <c r="L33" i="32"/>
  <c r="H33" i="23"/>
  <c r="H33" i="32"/>
  <c r="D33" i="23"/>
  <c r="D33" i="32"/>
  <c r="AL32" i="23"/>
  <c r="AL32" i="32"/>
  <c r="AH32" i="23"/>
  <c r="AH32" i="32"/>
  <c r="AD32" i="23"/>
  <c r="AD32" i="32"/>
  <c r="Z32" i="23"/>
  <c r="Z32" i="32"/>
  <c r="V32" i="23"/>
  <c r="V32" i="32"/>
  <c r="R32" i="23"/>
  <c r="R32" i="32"/>
  <c r="N32" i="23"/>
  <c r="N32" i="32"/>
  <c r="J32" i="23"/>
  <c r="J32" i="32"/>
  <c r="F32" i="23"/>
  <c r="F32" i="32"/>
  <c r="C32" i="32" s="1"/>
  <c r="AN31" i="23"/>
  <c r="AN31" i="32"/>
  <c r="AJ31" i="23"/>
  <c r="AJ31" i="32"/>
  <c r="AF31" i="23"/>
  <c r="AF31" i="32"/>
  <c r="AB31" i="23"/>
  <c r="AB31" i="32"/>
  <c r="X31" i="23"/>
  <c r="X31" i="32"/>
  <c r="T31" i="23"/>
  <c r="T31" i="32"/>
  <c r="P31" i="23"/>
  <c r="P31" i="32"/>
  <c r="L31" i="23"/>
  <c r="L31" i="32"/>
  <c r="H31" i="23"/>
  <c r="H31" i="32"/>
  <c r="D31" i="23"/>
  <c r="D31" i="32"/>
  <c r="AL30" i="23"/>
  <c r="AL30" i="32"/>
  <c r="AH30" i="23"/>
  <c r="AH30" i="32"/>
  <c r="AD30" i="23"/>
  <c r="AD30" i="32"/>
  <c r="Z30" i="23"/>
  <c r="Z30" i="32"/>
  <c r="V30" i="23"/>
  <c r="V30" i="32"/>
  <c r="R30" i="23"/>
  <c r="R30" i="32"/>
  <c r="N30" i="23"/>
  <c r="N30" i="32"/>
  <c r="J30" i="23"/>
  <c r="J30" i="32"/>
  <c r="C30" i="32" s="1"/>
  <c r="F30" i="23"/>
  <c r="F30" i="32"/>
  <c r="AN29" i="23"/>
  <c r="AN29" i="32"/>
  <c r="AJ29" i="23"/>
  <c r="AJ29" i="32"/>
  <c r="AF29" i="23"/>
  <c r="AF29" i="32"/>
  <c r="AB29" i="23"/>
  <c r="AB29" i="32"/>
  <c r="X29" i="23"/>
  <c r="X29" i="32"/>
  <c r="T29" i="23"/>
  <c r="T29" i="32"/>
  <c r="P29" i="23"/>
  <c r="P29" i="32"/>
  <c r="L29" i="23"/>
  <c r="L29" i="32"/>
  <c r="H29" i="23"/>
  <c r="H29" i="32"/>
  <c r="D29" i="23"/>
  <c r="D29" i="32"/>
  <c r="C29" i="32" s="1"/>
  <c r="AL28" i="23"/>
  <c r="AL28" i="32"/>
  <c r="AH28" i="23"/>
  <c r="AH28" i="32"/>
  <c r="AD28" i="23"/>
  <c r="AD28" i="32"/>
  <c r="Z28" i="23"/>
  <c r="Z28" i="32"/>
  <c r="V28" i="23"/>
  <c r="V28" i="32"/>
  <c r="R28" i="23"/>
  <c r="R28" i="32"/>
  <c r="N28" i="23"/>
  <c r="N28" i="32"/>
  <c r="J28" i="23"/>
  <c r="J28" i="32"/>
  <c r="C28" i="32" s="1"/>
  <c r="F28" i="23"/>
  <c r="F28" i="32"/>
  <c r="AN27" i="23"/>
  <c r="AN27" i="32"/>
  <c r="AJ27" i="23"/>
  <c r="AJ27" i="32"/>
  <c r="AF27" i="23"/>
  <c r="AF27" i="32"/>
  <c r="AB27" i="23"/>
  <c r="AB27" i="32"/>
  <c r="X27" i="23"/>
  <c r="X27" i="32"/>
  <c r="T27" i="23"/>
  <c r="T27" i="32"/>
  <c r="P27" i="23"/>
  <c r="P27" i="32"/>
  <c r="L27" i="23"/>
  <c r="L27" i="32"/>
  <c r="H27" i="23"/>
  <c r="H27" i="32"/>
  <c r="D27" i="23"/>
  <c r="D27" i="32"/>
  <c r="AL26" i="23"/>
  <c r="AL26" i="32"/>
  <c r="AH26" i="23"/>
  <c r="AH26" i="32"/>
  <c r="AD26" i="23"/>
  <c r="AD26" i="32"/>
  <c r="Z26" i="23"/>
  <c r="Z26" i="32"/>
  <c r="V26" i="23"/>
  <c r="V26" i="32"/>
  <c r="R26" i="23"/>
  <c r="R26" i="32"/>
  <c r="N26" i="23"/>
  <c r="N26" i="32"/>
  <c r="J26" i="23"/>
  <c r="J26" i="32"/>
  <c r="F26" i="23"/>
  <c r="F26" i="32"/>
  <c r="AN25" i="23"/>
  <c r="AN25" i="32"/>
  <c r="AJ25" i="23"/>
  <c r="AJ25" i="32"/>
  <c r="AF25" i="23"/>
  <c r="AF25" i="32"/>
  <c r="AB25" i="23"/>
  <c r="AB25" i="32"/>
  <c r="X25" i="23"/>
  <c r="X25" i="32"/>
  <c r="T25" i="23"/>
  <c r="T25" i="32"/>
  <c r="P25" i="23"/>
  <c r="P25" i="32"/>
  <c r="L25" i="23"/>
  <c r="L25" i="32"/>
  <c r="H25" i="23"/>
  <c r="H25" i="32"/>
  <c r="D25" i="23"/>
  <c r="D25" i="32"/>
  <c r="AL24" i="23"/>
  <c r="AL24" i="32"/>
  <c r="AH24" i="23"/>
  <c r="AH24" i="32"/>
  <c r="AD24" i="23"/>
  <c r="AD24" i="32"/>
  <c r="Z24" i="23"/>
  <c r="Z24" i="32"/>
  <c r="V24" i="23"/>
  <c r="V24" i="32"/>
  <c r="R24" i="23"/>
  <c r="R24" i="32"/>
  <c r="N24" i="23"/>
  <c r="N24" i="32"/>
  <c r="J24" i="23"/>
  <c r="J24" i="32"/>
  <c r="F24" i="23"/>
  <c r="F24" i="32"/>
  <c r="AN23" i="23"/>
  <c r="AN23" i="32"/>
  <c r="AJ23" i="23"/>
  <c r="AJ23" i="32"/>
  <c r="AF23" i="23"/>
  <c r="AF23" i="32"/>
  <c r="AB23" i="23"/>
  <c r="AB23" i="32"/>
  <c r="X23" i="23"/>
  <c r="X23" i="32"/>
  <c r="T23" i="23"/>
  <c r="T23" i="32"/>
  <c r="P23" i="23"/>
  <c r="P23" i="32"/>
  <c r="L23" i="23"/>
  <c r="L23" i="32"/>
  <c r="H23" i="23"/>
  <c r="H23" i="32"/>
  <c r="D23" i="23"/>
  <c r="D23" i="32"/>
  <c r="AL22" i="23"/>
  <c r="AL22" i="32"/>
  <c r="AH22" i="23"/>
  <c r="AH22" i="32"/>
  <c r="AD22" i="23"/>
  <c r="AD22" i="32"/>
  <c r="Z22" i="23"/>
  <c r="Z22" i="32"/>
  <c r="V22" i="23"/>
  <c r="V22" i="32"/>
  <c r="R22" i="23"/>
  <c r="R22" i="32"/>
  <c r="N22" i="23"/>
  <c r="N22" i="32"/>
  <c r="J22" i="23"/>
  <c r="J22" i="32"/>
  <c r="F22" i="23"/>
  <c r="F22" i="32"/>
  <c r="AN21" i="23"/>
  <c r="AN21" i="32"/>
  <c r="AJ21" i="23"/>
  <c r="AJ21" i="32"/>
  <c r="AF21" i="23"/>
  <c r="AF21" i="32"/>
  <c r="AB21" i="23"/>
  <c r="AB21" i="32"/>
  <c r="X21" i="23"/>
  <c r="X21" i="32"/>
  <c r="T21" i="23"/>
  <c r="T21" i="32"/>
  <c r="P21" i="23"/>
  <c r="P21" i="32"/>
  <c r="L21" i="23"/>
  <c r="L21" i="32"/>
  <c r="H21" i="23"/>
  <c r="H21" i="32"/>
  <c r="D21" i="23"/>
  <c r="D21" i="32"/>
  <c r="C21" i="32" s="1"/>
  <c r="AL20" i="23"/>
  <c r="AL20" i="32"/>
  <c r="AH20" i="23"/>
  <c r="AH20" i="32"/>
  <c r="AD20" i="23"/>
  <c r="AD20" i="32"/>
  <c r="Z20" i="23"/>
  <c r="Z20" i="32"/>
  <c r="V20" i="23"/>
  <c r="V20" i="32"/>
  <c r="R20" i="23"/>
  <c r="R20" i="32"/>
  <c r="N20" i="23"/>
  <c r="N20" i="32"/>
  <c r="J20" i="23"/>
  <c r="J20" i="32"/>
  <c r="F20" i="23"/>
  <c r="F20" i="32"/>
  <c r="C20" i="32" s="1"/>
  <c r="AN19" i="23"/>
  <c r="AN19" i="32"/>
  <c r="AJ19" i="23"/>
  <c r="AJ19" i="32"/>
  <c r="AF19" i="23"/>
  <c r="AF19" i="32"/>
  <c r="AB19" i="23"/>
  <c r="AB19" i="32"/>
  <c r="X19" i="23"/>
  <c r="X19" i="32"/>
  <c r="T19" i="23"/>
  <c r="T19" i="32"/>
  <c r="P19" i="23"/>
  <c r="P19" i="32"/>
  <c r="L19" i="23"/>
  <c r="L19" i="32"/>
  <c r="H19" i="23"/>
  <c r="H19" i="32"/>
  <c r="D19" i="23"/>
  <c r="D19" i="32"/>
  <c r="AL18" i="23"/>
  <c r="AL18" i="32"/>
  <c r="AH18" i="23"/>
  <c r="AH18" i="32"/>
  <c r="AD18" i="23"/>
  <c r="AD18" i="32"/>
  <c r="Z18" i="23"/>
  <c r="Z18" i="32"/>
  <c r="V18" i="23"/>
  <c r="V18" i="32"/>
  <c r="R18" i="23"/>
  <c r="R18" i="32"/>
  <c r="N18" i="23"/>
  <c r="N18" i="32"/>
  <c r="J18" i="23"/>
  <c r="J18" i="32"/>
  <c r="F18" i="23"/>
  <c r="F18" i="32"/>
  <c r="AN17" i="23"/>
  <c r="AN17" i="32"/>
  <c r="AJ17" i="23"/>
  <c r="AJ17" i="32"/>
  <c r="AF17" i="23"/>
  <c r="AF17" i="32"/>
  <c r="AB17" i="23"/>
  <c r="AB17" i="32"/>
  <c r="X17" i="23"/>
  <c r="X17" i="32"/>
  <c r="T17" i="23"/>
  <c r="T17" i="32"/>
  <c r="P17" i="23"/>
  <c r="P17" i="32"/>
  <c r="L17" i="23"/>
  <c r="L17" i="32"/>
  <c r="H17" i="23"/>
  <c r="H17" i="32"/>
  <c r="D17" i="23"/>
  <c r="D17" i="32"/>
  <c r="C17" i="32" s="1"/>
  <c r="AL16" i="23"/>
  <c r="AL16" i="32"/>
  <c r="AH16" i="23"/>
  <c r="AH16" i="32"/>
  <c r="AD16" i="23"/>
  <c r="AD16" i="32"/>
  <c r="Z16" i="23"/>
  <c r="Z16" i="32"/>
  <c r="V16" i="23"/>
  <c r="V16" i="32"/>
  <c r="R16" i="23"/>
  <c r="R16" i="32"/>
  <c r="N16" i="23"/>
  <c r="N16" i="32"/>
  <c r="J16" i="23"/>
  <c r="J16" i="32"/>
  <c r="F16" i="23"/>
  <c r="F16" i="32"/>
  <c r="AN15" i="23"/>
  <c r="AN15" i="32"/>
  <c r="AJ15" i="23"/>
  <c r="AJ15" i="32"/>
  <c r="AF15" i="23"/>
  <c r="AF15" i="32"/>
  <c r="AB15" i="23"/>
  <c r="AB15" i="32"/>
  <c r="X15" i="23"/>
  <c r="X15" i="32"/>
  <c r="T15" i="23"/>
  <c r="T15" i="32"/>
  <c r="P15" i="23"/>
  <c r="P15" i="32"/>
  <c r="L15" i="23"/>
  <c r="L15" i="32"/>
  <c r="H15" i="23"/>
  <c r="H15" i="32"/>
  <c r="D15" i="23"/>
  <c r="D15" i="32"/>
  <c r="AL14" i="23"/>
  <c r="AL14" i="32"/>
  <c r="AH14" i="23"/>
  <c r="AH14" i="32"/>
  <c r="AD14" i="23"/>
  <c r="AD14" i="32"/>
  <c r="Z14" i="23"/>
  <c r="Z14" i="32"/>
  <c r="V14" i="23"/>
  <c r="V14" i="32"/>
  <c r="R14" i="23"/>
  <c r="R14" i="32"/>
  <c r="N14" i="23"/>
  <c r="N14" i="32"/>
  <c r="J14" i="23"/>
  <c r="J14" i="32"/>
  <c r="F14" i="23"/>
  <c r="F14" i="32"/>
  <c r="AN13" i="23"/>
  <c r="AN13" i="32"/>
  <c r="AJ13" i="23"/>
  <c r="AJ13" i="32"/>
  <c r="AF13" i="23"/>
  <c r="AF13" i="32"/>
  <c r="AB13" i="23"/>
  <c r="AB13" i="32"/>
  <c r="X13" i="23"/>
  <c r="X13" i="32"/>
  <c r="T13" i="23"/>
  <c r="T13" i="32"/>
  <c r="P13" i="23"/>
  <c r="P13" i="32"/>
  <c r="L13" i="23"/>
  <c r="L13" i="32"/>
  <c r="H13" i="23"/>
  <c r="H13" i="32"/>
  <c r="C13" i="32" s="1"/>
  <c r="D13" i="23"/>
  <c r="D13" i="32"/>
  <c r="AL12" i="23"/>
  <c r="AL12" i="32"/>
  <c r="AH12" i="23"/>
  <c r="AH12" i="32"/>
  <c r="AD12" i="23"/>
  <c r="AD12" i="32"/>
  <c r="Z12" i="23"/>
  <c r="Z12" i="32"/>
  <c r="V12" i="23"/>
  <c r="V12" i="32"/>
  <c r="R12" i="23"/>
  <c r="R12" i="32"/>
  <c r="N12" i="23"/>
  <c r="N12" i="32"/>
  <c r="J12" i="23"/>
  <c r="J12" i="32"/>
  <c r="F12" i="23"/>
  <c r="F12" i="32"/>
  <c r="AN11" i="23"/>
  <c r="AN11" i="32"/>
  <c r="AJ11" i="23"/>
  <c r="AJ11" i="32"/>
  <c r="AF11" i="23"/>
  <c r="AF11" i="32"/>
  <c r="AB11" i="23"/>
  <c r="AB11" i="32"/>
  <c r="X11" i="23"/>
  <c r="X11" i="32"/>
  <c r="T11" i="23"/>
  <c r="T11" i="32"/>
  <c r="P11" i="23"/>
  <c r="P3" i="23" s="1"/>
  <c r="P11" i="32"/>
  <c r="L11" i="23"/>
  <c r="L11" i="32"/>
  <c r="H11" i="23"/>
  <c r="H11" i="32"/>
  <c r="D11" i="23"/>
  <c r="D11" i="32"/>
  <c r="AL10" i="23"/>
  <c r="AL10" i="32"/>
  <c r="AH10" i="23"/>
  <c r="AH10" i="32"/>
  <c r="AD10" i="23"/>
  <c r="AD10" i="32"/>
  <c r="Z10" i="23"/>
  <c r="Z10" i="32"/>
  <c r="V10" i="23"/>
  <c r="V10" i="32"/>
  <c r="R10" i="23"/>
  <c r="R10" i="32"/>
  <c r="N10" i="23"/>
  <c r="N10" i="32"/>
  <c r="J10" i="23"/>
  <c r="J3" i="23" s="1"/>
  <c r="J10" i="32"/>
  <c r="F10" i="23"/>
  <c r="F10" i="32"/>
  <c r="AN9" i="23"/>
  <c r="AN9" i="32"/>
  <c r="AJ9" i="23"/>
  <c r="AJ9" i="32"/>
  <c r="AF9" i="23"/>
  <c r="AF9" i="32"/>
  <c r="AB9" i="23"/>
  <c r="AB9" i="32"/>
  <c r="X9" i="23"/>
  <c r="X9" i="32"/>
  <c r="T9" i="23"/>
  <c r="T9" i="32"/>
  <c r="P9" i="23"/>
  <c r="P9" i="32"/>
  <c r="L9" i="23"/>
  <c r="L9" i="32"/>
  <c r="H9" i="23"/>
  <c r="H9" i="32"/>
  <c r="D9" i="23"/>
  <c r="D9" i="32"/>
  <c r="AL8" i="23"/>
  <c r="AL8" i="32"/>
  <c r="AH8" i="23"/>
  <c r="AH8" i="32"/>
  <c r="AD8" i="23"/>
  <c r="AD8" i="32"/>
  <c r="Z8" i="23"/>
  <c r="Z8" i="32"/>
  <c r="V8" i="23"/>
  <c r="V8" i="32"/>
  <c r="R8" i="23"/>
  <c r="R8" i="32"/>
  <c r="N8" i="23"/>
  <c r="N8" i="32"/>
  <c r="J8" i="23"/>
  <c r="J8" i="32"/>
  <c r="F8" i="23"/>
  <c r="F8" i="32"/>
  <c r="C8" i="32" s="1"/>
  <c r="AN7" i="23"/>
  <c r="AN7" i="32"/>
  <c r="AJ7" i="23"/>
  <c r="AJ7" i="32"/>
  <c r="AF7" i="23"/>
  <c r="AF7" i="32"/>
  <c r="AB7" i="23"/>
  <c r="AB7" i="32"/>
  <c r="X7" i="23"/>
  <c r="X7" i="32"/>
  <c r="T7" i="23"/>
  <c r="T7" i="32"/>
  <c r="P7" i="23"/>
  <c r="P7" i="32"/>
  <c r="L7" i="23"/>
  <c r="L7" i="32"/>
  <c r="H7" i="23"/>
  <c r="H7" i="32"/>
  <c r="D7" i="23"/>
  <c r="D7" i="32"/>
  <c r="AL6" i="23"/>
  <c r="AL6" i="32"/>
  <c r="AH6" i="23"/>
  <c r="AH6" i="32"/>
  <c r="AD6" i="23"/>
  <c r="AD6" i="32"/>
  <c r="Z6" i="23"/>
  <c r="Z6" i="32"/>
  <c r="V6" i="23"/>
  <c r="V6" i="32"/>
  <c r="R6" i="23"/>
  <c r="R6" i="32"/>
  <c r="N6" i="23"/>
  <c r="N6" i="32"/>
  <c r="J6" i="23"/>
  <c r="J6" i="32"/>
  <c r="F6" i="23"/>
  <c r="F6" i="32"/>
  <c r="AN5" i="23"/>
  <c r="AN3" i="23" s="1"/>
  <c r="AN5" i="32"/>
  <c r="AN3" i="32" s="1"/>
  <c r="AJ5" i="23"/>
  <c r="AJ5" i="32"/>
  <c r="AF5" i="23"/>
  <c r="AF5" i="32"/>
  <c r="AB5" i="23"/>
  <c r="AB5" i="32"/>
  <c r="X5" i="23"/>
  <c r="X3" i="23" s="1"/>
  <c r="X5" i="32"/>
  <c r="T5" i="23"/>
  <c r="T5" i="32"/>
  <c r="T3" i="32" s="1"/>
  <c r="P5" i="23"/>
  <c r="P5" i="32"/>
  <c r="L5" i="23"/>
  <c r="L5" i="32"/>
  <c r="L3" i="32" s="1"/>
  <c r="H5" i="23"/>
  <c r="H5" i="32"/>
  <c r="D5" i="23"/>
  <c r="D5" i="32"/>
  <c r="F7" i="28"/>
  <c r="AO4" i="28"/>
  <c r="P4" i="28"/>
  <c r="AF41" i="28"/>
  <c r="P41" i="28"/>
  <c r="E41" i="28"/>
  <c r="AA40" i="28"/>
  <c r="P40" i="28"/>
  <c r="AL39" i="28"/>
  <c r="V39" i="28"/>
  <c r="L39" i="28"/>
  <c r="AH38" i="28"/>
  <c r="R38" i="28"/>
  <c r="G38" i="28"/>
  <c r="AC37" i="28"/>
  <c r="H37" i="28"/>
  <c r="AD36" i="28"/>
  <c r="S36" i="28"/>
  <c r="AO35" i="28"/>
  <c r="AD35" i="28"/>
  <c r="T35" i="28"/>
  <c r="D35" i="28"/>
  <c r="T34" i="28"/>
  <c r="J34" i="28"/>
  <c r="AF33" i="28"/>
  <c r="Z33" i="28"/>
  <c r="J33" i="28"/>
  <c r="AL32" i="28"/>
  <c r="P32" i="28"/>
  <c r="AL31" i="28"/>
  <c r="AB31" i="28"/>
  <c r="L31" i="28"/>
  <c r="AH30" i="28"/>
  <c r="W30" i="28"/>
  <c r="G30" i="28"/>
  <c r="AC29" i="28"/>
  <c r="R29" i="28"/>
  <c r="AN28" i="28"/>
  <c r="AD28" i="28"/>
  <c r="N28" i="28"/>
  <c r="AO27" i="28"/>
  <c r="Y27" i="28"/>
  <c r="I27" i="28"/>
  <c r="AJ26" i="28"/>
  <c r="T26" i="28"/>
  <c r="J26" i="28"/>
  <c r="AF25" i="28"/>
  <c r="P25" i="28"/>
  <c r="E25" i="28"/>
  <c r="AA24" i="28"/>
  <c r="P24" i="28"/>
  <c r="AL23" i="28"/>
  <c r="V23" i="28"/>
  <c r="L23" i="28"/>
  <c r="AH22" i="28"/>
  <c r="R22" i="28"/>
  <c r="G22" i="28"/>
  <c r="AH21" i="28"/>
  <c r="R21" i="28"/>
  <c r="H21" i="28"/>
  <c r="AD20" i="28"/>
  <c r="N20" i="28"/>
  <c r="AO19" i="28"/>
  <c r="Y19" i="28"/>
  <c r="I19" i="28"/>
  <c r="AE18" i="28"/>
  <c r="O18" i="28"/>
  <c r="AK17" i="28"/>
  <c r="Z17" i="28"/>
  <c r="J17" i="28"/>
  <c r="AF16" i="28"/>
  <c r="V16" i="28"/>
  <c r="K16" i="28"/>
  <c r="AG15" i="28"/>
  <c r="V15" i="28"/>
  <c r="F15" i="28"/>
  <c r="AB14" i="28"/>
  <c r="R14" i="28"/>
  <c r="G14" i="28"/>
  <c r="AH13" i="28"/>
  <c r="X13" i="28"/>
  <c r="M13" i="28"/>
  <c r="H13" i="28"/>
  <c r="AI12" i="28"/>
  <c r="X12" i="28"/>
  <c r="S12" i="28"/>
  <c r="H12" i="28"/>
  <c r="AJ11" i="28"/>
  <c r="Y11" i="28"/>
  <c r="T11" i="28"/>
  <c r="I11" i="28"/>
  <c r="AJ10" i="28"/>
  <c r="Z10" i="28"/>
  <c r="O10" i="28"/>
  <c r="D10" i="28"/>
  <c r="AF9" i="28"/>
  <c r="U9" i="28"/>
  <c r="J9" i="28"/>
  <c r="AL8" i="28"/>
  <c r="AF8" i="28"/>
  <c r="AA8" i="28"/>
  <c r="V8" i="28"/>
  <c r="K8" i="28"/>
  <c r="F8" i="28"/>
  <c r="AL7" i="28"/>
  <c r="AG7" i="28"/>
  <c r="AB7" i="28"/>
  <c r="V7" i="28"/>
  <c r="Q7" i="28"/>
  <c r="AK4" i="28"/>
  <c r="U4" i="28"/>
  <c r="O4" i="28"/>
  <c r="AO41" i="28"/>
  <c r="AJ41" i="28"/>
  <c r="AD41" i="28"/>
  <c r="Y41" i="28"/>
  <c r="T41" i="28"/>
  <c r="N41" i="28"/>
  <c r="I41" i="28"/>
  <c r="D41" i="28"/>
  <c r="AJ40" i="28"/>
  <c r="AE40" i="28"/>
  <c r="Z40" i="28"/>
  <c r="T40" i="28"/>
  <c r="O40" i="28"/>
  <c r="J40" i="28"/>
  <c r="D40" i="28"/>
  <c r="AK39" i="28"/>
  <c r="AF39" i="28"/>
  <c r="Z39" i="28"/>
  <c r="U39" i="28"/>
  <c r="P39" i="28"/>
  <c r="J39" i="28"/>
  <c r="E39" i="28"/>
  <c r="AL38" i="28"/>
  <c r="AF38" i="28"/>
  <c r="AA38" i="28"/>
  <c r="V38" i="28"/>
  <c r="P38" i="28"/>
  <c r="K38" i="28"/>
  <c r="F38" i="28"/>
  <c r="AG37" i="28"/>
  <c r="AB37" i="28"/>
  <c r="V37" i="28"/>
  <c r="Q37" i="28"/>
  <c r="L37" i="28"/>
  <c r="F37" i="28"/>
  <c r="AM36" i="28"/>
  <c r="AH36" i="28"/>
  <c r="AB36" i="28"/>
  <c r="W36" i="28"/>
  <c r="R36" i="28"/>
  <c r="L36" i="28"/>
  <c r="G36" i="28"/>
  <c r="AN35" i="28"/>
  <c r="AH35" i="28"/>
  <c r="AC35" i="28"/>
  <c r="X35" i="28"/>
  <c r="R35" i="28"/>
  <c r="M35" i="28"/>
  <c r="H35" i="28"/>
  <c r="AI34" i="28"/>
  <c r="AD34" i="28"/>
  <c r="X34" i="28"/>
  <c r="S34" i="28"/>
  <c r="N34" i="28"/>
  <c r="H34" i="28"/>
  <c r="AO33" i="28"/>
  <c r="AJ33" i="28"/>
  <c r="AD33" i="28"/>
  <c r="Y33" i="28"/>
  <c r="T33" i="28"/>
  <c r="N33" i="28"/>
  <c r="I33" i="28"/>
  <c r="D33" i="28"/>
  <c r="AJ32" i="28"/>
  <c r="AE32" i="28"/>
  <c r="Z32" i="28"/>
  <c r="T32" i="28"/>
  <c r="O32" i="28"/>
  <c r="J32" i="28"/>
  <c r="D32" i="28"/>
  <c r="AK31" i="28"/>
  <c r="AF31" i="28"/>
  <c r="Z31" i="28"/>
  <c r="U31" i="28"/>
  <c r="P31" i="28"/>
  <c r="J31" i="28"/>
  <c r="E31" i="28"/>
  <c r="AL30" i="28"/>
  <c r="AF30" i="28"/>
  <c r="AA30" i="28"/>
  <c r="V30" i="28"/>
  <c r="P30" i="28"/>
  <c r="K30" i="28"/>
  <c r="F30" i="28"/>
  <c r="AL29" i="28"/>
  <c r="AG29" i="28"/>
  <c r="AB29" i="28"/>
  <c r="V29" i="28"/>
  <c r="Q29" i="28"/>
  <c r="L29" i="28"/>
  <c r="F29" i="28"/>
  <c r="AM28" i="28"/>
  <c r="AH28" i="28"/>
  <c r="AB28" i="28"/>
  <c r="W28" i="28"/>
  <c r="R28" i="28"/>
  <c r="L28" i="28"/>
  <c r="G28" i="28"/>
  <c r="AN27" i="28"/>
  <c r="AH27" i="28"/>
  <c r="AC27" i="28"/>
  <c r="X27" i="28"/>
  <c r="R27" i="28"/>
  <c r="M27" i="28"/>
  <c r="H27" i="28"/>
  <c r="AN26" i="28"/>
  <c r="AI26" i="28"/>
  <c r="AD26" i="28"/>
  <c r="X26" i="28"/>
  <c r="S26" i="28"/>
  <c r="N26" i="28"/>
  <c r="H26" i="28"/>
  <c r="AO25" i="28"/>
  <c r="AJ25" i="28"/>
  <c r="AD25" i="28"/>
  <c r="Y25" i="28"/>
  <c r="T25" i="28"/>
  <c r="N25" i="28"/>
  <c r="I25" i="28"/>
  <c r="D25" i="28"/>
  <c r="AJ24" i="28"/>
  <c r="AE24" i="28"/>
  <c r="Z24" i="28"/>
  <c r="T24" i="28"/>
  <c r="O24" i="28"/>
  <c r="J24" i="28"/>
  <c r="D24" i="28"/>
  <c r="AK23" i="28"/>
  <c r="AF23" i="28"/>
  <c r="Z23" i="28"/>
  <c r="U23" i="28"/>
  <c r="P23" i="28"/>
  <c r="J23" i="28"/>
  <c r="E23" i="28"/>
  <c r="AL22" i="28"/>
  <c r="AF22" i="28"/>
  <c r="AA22" i="28"/>
  <c r="V22" i="28"/>
  <c r="P22" i="28"/>
  <c r="K22" i="28"/>
  <c r="F22" i="28"/>
  <c r="AL21" i="28"/>
  <c r="AG21" i="28"/>
  <c r="AB21" i="28"/>
  <c r="V21" i="28"/>
  <c r="Q21" i="28"/>
  <c r="L21" i="28"/>
  <c r="F21" i="28"/>
  <c r="AM20" i="28"/>
  <c r="AH20" i="28"/>
  <c r="AB20" i="28"/>
  <c r="W20" i="28"/>
  <c r="R20" i="28"/>
  <c r="L20" i="28"/>
  <c r="G20" i="28"/>
  <c r="AN19" i="28"/>
  <c r="AH19" i="28"/>
  <c r="AC19" i="28"/>
  <c r="X19" i="28"/>
  <c r="R19" i="28"/>
  <c r="M19" i="28"/>
  <c r="H19" i="28"/>
  <c r="AN18" i="28"/>
  <c r="AI18" i="28"/>
  <c r="AD18" i="28"/>
  <c r="X18" i="28"/>
  <c r="S18" i="28"/>
  <c r="N18" i="28"/>
  <c r="H18" i="28"/>
  <c r="AO17" i="28"/>
  <c r="AJ17" i="28"/>
  <c r="AD17" i="28"/>
  <c r="Y17" i="28"/>
  <c r="T17" i="28"/>
  <c r="N17" i="28"/>
  <c r="I17" i="28"/>
  <c r="D17" i="28"/>
  <c r="AJ16" i="28"/>
  <c r="AE16" i="28"/>
  <c r="Z16" i="28"/>
  <c r="T16" i="28"/>
  <c r="O16" i="28"/>
  <c r="J16" i="28"/>
  <c r="D16" i="28"/>
  <c r="AK15" i="28"/>
  <c r="AF15" i="28"/>
  <c r="Z15" i="28"/>
  <c r="U15" i="28"/>
  <c r="P15" i="28"/>
  <c r="J15" i="28"/>
  <c r="E15" i="28"/>
  <c r="AL14" i="28"/>
  <c r="AF14" i="28"/>
  <c r="AA14" i="28"/>
  <c r="V14" i="28"/>
  <c r="P14" i="28"/>
  <c r="K14" i="28"/>
  <c r="F14" i="28"/>
  <c r="AL13" i="28"/>
  <c r="AG13" i="28"/>
  <c r="AB13" i="28"/>
  <c r="V13" i="28"/>
  <c r="Q13" i="28"/>
  <c r="L13" i="28"/>
  <c r="F13" i="28"/>
  <c r="AM12" i="28"/>
  <c r="AH12" i="28"/>
  <c r="AB12" i="28"/>
  <c r="W12" i="28"/>
  <c r="R12" i="28"/>
  <c r="L12" i="28"/>
  <c r="G12" i="28"/>
  <c r="AN11" i="28"/>
  <c r="AH11" i="28"/>
  <c r="AC11" i="28"/>
  <c r="X11" i="28"/>
  <c r="R11" i="28"/>
  <c r="M11" i="28"/>
  <c r="H11" i="28"/>
  <c r="AN10" i="28"/>
  <c r="AI10" i="28"/>
  <c r="AD10" i="28"/>
  <c r="X10" i="28"/>
  <c r="S10" i="28"/>
  <c r="N10" i="28"/>
  <c r="H10" i="28"/>
  <c r="AO9" i="28"/>
  <c r="AJ9" i="28"/>
  <c r="AD9" i="28"/>
  <c r="Y9" i="28"/>
  <c r="T9" i="28"/>
  <c r="N9" i="28"/>
  <c r="I9" i="28"/>
  <c r="D9" i="28"/>
  <c r="AJ8" i="28"/>
  <c r="AE8" i="28"/>
  <c r="Z8" i="28"/>
  <c r="T8" i="28"/>
  <c r="O8" i="28"/>
  <c r="J8" i="28"/>
  <c r="D8" i="28"/>
  <c r="AK7" i="28"/>
  <c r="AF7" i="28"/>
  <c r="Z7" i="28"/>
  <c r="U7" i="28"/>
  <c r="P7" i="28"/>
  <c r="J7" i="28"/>
  <c r="E7" i="28"/>
  <c r="AL6" i="28"/>
  <c r="AF6" i="28"/>
  <c r="AA6" i="28"/>
  <c r="V6" i="28"/>
  <c r="P6" i="28"/>
  <c r="K6" i="28"/>
  <c r="F6" i="28"/>
  <c r="AL5" i="28"/>
  <c r="AG5" i="28"/>
  <c r="AB5" i="28"/>
  <c r="V5" i="28"/>
  <c r="Q5" i="28"/>
  <c r="L5" i="28"/>
  <c r="F5" i="28"/>
  <c r="AF4" i="28"/>
  <c r="W4" i="28"/>
  <c r="AL4" i="28"/>
  <c r="AA4" i="28"/>
  <c r="T4" i="28"/>
  <c r="J4" i="28"/>
  <c r="AM41" i="28"/>
  <c r="W41" i="28"/>
  <c r="G41" i="28"/>
  <c r="AC40" i="28"/>
  <c r="M40" i="28"/>
  <c r="AI39" i="28"/>
  <c r="S39" i="28"/>
  <c r="AO38" i="28"/>
  <c r="Y38" i="28"/>
  <c r="I38" i="28"/>
  <c r="AE37" i="28"/>
  <c r="E4" i="28"/>
  <c r="U41" i="28"/>
  <c r="AF40" i="28"/>
  <c r="K40" i="28"/>
  <c r="AB39" i="28"/>
  <c r="AM38" i="28"/>
  <c r="W38" i="28"/>
  <c r="AN37" i="28"/>
  <c r="R37" i="28"/>
  <c r="AN36" i="28"/>
  <c r="N36" i="28"/>
  <c r="AJ35" i="28"/>
  <c r="N35" i="28"/>
  <c r="AE34" i="28"/>
  <c r="D34" i="28"/>
  <c r="P33" i="28"/>
  <c r="AA32" i="28"/>
  <c r="K32" i="28"/>
  <c r="V31" i="28"/>
  <c r="F31" i="28"/>
  <c r="R30" i="28"/>
  <c r="AH29" i="28"/>
  <c r="M29" i="28"/>
  <c r="S28" i="28"/>
  <c r="AJ27" i="28"/>
  <c r="N27" i="28"/>
  <c r="AE26" i="28"/>
  <c r="D26" i="28"/>
  <c r="Z25" i="28"/>
  <c r="AL24" i="28"/>
  <c r="K24" i="28"/>
  <c r="AG23" i="28"/>
  <c r="F23" i="28"/>
  <c r="W22" i="28"/>
  <c r="AC21" i="28"/>
  <c r="AI20" i="28"/>
  <c r="H20" i="28"/>
  <c r="AD19" i="28"/>
  <c r="D19" i="28"/>
  <c r="Z18" i="28"/>
  <c r="J18" i="28"/>
  <c r="U17" i="28"/>
  <c r="AL16" i="28"/>
  <c r="P16" i="28"/>
  <c r="AL15" i="28"/>
  <c r="Q15" i="28"/>
  <c r="AM14" i="28"/>
  <c r="W14" i="28"/>
  <c r="L14" i="28"/>
  <c r="AN13" i="28"/>
  <c r="AC13" i="28"/>
  <c r="R13" i="28"/>
  <c r="AN12" i="28"/>
  <c r="AD12" i="28"/>
  <c r="N12" i="28"/>
  <c r="AO11" i="28"/>
  <c r="AD11" i="28"/>
  <c r="N11" i="28"/>
  <c r="D11" i="28"/>
  <c r="AE10" i="28"/>
  <c r="T10" i="28"/>
  <c r="J10" i="28"/>
  <c r="Z9" i="28"/>
  <c r="P9" i="28"/>
  <c r="E9" i="28"/>
  <c r="P8" i="28"/>
  <c r="L7" i="28"/>
  <c r="AL37" i="28"/>
  <c r="AG4" i="28"/>
  <c r="S4" i="28"/>
  <c r="M4" i="28"/>
  <c r="AN41" i="28"/>
  <c r="AH41" i="28"/>
  <c r="AC41" i="28"/>
  <c r="X41" i="28"/>
  <c r="R41" i="28"/>
  <c r="M41" i="28"/>
  <c r="H41" i="28"/>
  <c r="AN40" i="28"/>
  <c r="AI40" i="28"/>
  <c r="AD40" i="28"/>
  <c r="X40" i="28"/>
  <c r="S40" i="28"/>
  <c r="N40" i="28"/>
  <c r="H40" i="28"/>
  <c r="AO39" i="28"/>
  <c r="AJ39" i="28"/>
  <c r="AD39" i="28"/>
  <c r="Y39" i="28"/>
  <c r="T39" i="28"/>
  <c r="N39" i="28"/>
  <c r="I39" i="28"/>
  <c r="D39" i="28"/>
  <c r="AJ38" i="28"/>
  <c r="AE38" i="28"/>
  <c r="Z38" i="28"/>
  <c r="T38" i="28"/>
  <c r="O38" i="28"/>
  <c r="J38" i="28"/>
  <c r="D38" i="28"/>
  <c r="AK37" i="28"/>
  <c r="AF37" i="28"/>
  <c r="Z37" i="28"/>
  <c r="U37" i="28"/>
  <c r="P37" i="28"/>
  <c r="J37" i="28"/>
  <c r="E37" i="28"/>
  <c r="AL36" i="28"/>
  <c r="AF36" i="28"/>
  <c r="AA36" i="28"/>
  <c r="V36" i="28"/>
  <c r="P36" i="28"/>
  <c r="K36" i="28"/>
  <c r="F36" i="28"/>
  <c r="AL35" i="28"/>
  <c r="AG35" i="28"/>
  <c r="AB35" i="28"/>
  <c r="V35" i="28"/>
  <c r="Q35" i="28"/>
  <c r="L35" i="28"/>
  <c r="F35" i="28"/>
  <c r="AM34" i="28"/>
  <c r="AH34" i="28"/>
  <c r="AB34" i="28"/>
  <c r="W34" i="28"/>
  <c r="R34" i="28"/>
  <c r="L34" i="28"/>
  <c r="G34" i="28"/>
  <c r="AN33" i="28"/>
  <c r="AH33" i="28"/>
  <c r="AC33" i="28"/>
  <c r="X33" i="28"/>
  <c r="R33" i="28"/>
  <c r="M33" i="28"/>
  <c r="H33" i="28"/>
  <c r="AN32" i="28"/>
  <c r="AI32" i="28"/>
  <c r="AD32" i="28"/>
  <c r="X32" i="28"/>
  <c r="S32" i="28"/>
  <c r="N32" i="28"/>
  <c r="H32" i="28"/>
  <c r="AO31" i="28"/>
  <c r="AJ31" i="28"/>
  <c r="AD31" i="28"/>
  <c r="Y31" i="28"/>
  <c r="T31" i="28"/>
  <c r="N31" i="28"/>
  <c r="I31" i="28"/>
  <c r="D31" i="28"/>
  <c r="AJ30" i="28"/>
  <c r="AE30" i="28"/>
  <c r="Z30" i="28"/>
  <c r="T30" i="28"/>
  <c r="O30" i="28"/>
  <c r="J30" i="28"/>
  <c r="D30" i="28"/>
  <c r="AK29" i="28"/>
  <c r="AF29" i="28"/>
  <c r="Z29" i="28"/>
  <c r="U29" i="28"/>
  <c r="P29" i="28"/>
  <c r="J29" i="28"/>
  <c r="E29" i="28"/>
  <c r="AL28" i="28"/>
  <c r="AF28" i="28"/>
  <c r="AA28" i="28"/>
  <c r="V28" i="28"/>
  <c r="P28" i="28"/>
  <c r="K28" i="28"/>
  <c r="F28" i="28"/>
  <c r="AL27" i="28"/>
  <c r="AG27" i="28"/>
  <c r="AB27" i="28"/>
  <c r="V27" i="28"/>
  <c r="Y4" i="28"/>
  <c r="AK41" i="28"/>
  <c r="Z41" i="28"/>
  <c r="J41" i="28"/>
  <c r="AL40" i="28"/>
  <c r="V40" i="28"/>
  <c r="F40" i="28"/>
  <c r="AG39" i="28"/>
  <c r="Q39" i="28"/>
  <c r="F39" i="28"/>
  <c r="AB38" i="28"/>
  <c r="L38" i="28"/>
  <c r="AH37" i="28"/>
  <c r="X37" i="28"/>
  <c r="M37" i="28"/>
  <c r="AI36" i="28"/>
  <c r="X36" i="28"/>
  <c r="H36" i="28"/>
  <c r="Y35" i="28"/>
  <c r="I35" i="28"/>
  <c r="AJ34" i="28"/>
  <c r="Z34" i="28"/>
  <c r="O34" i="28"/>
  <c r="AK33" i="28"/>
  <c r="U33" i="28"/>
  <c r="E33" i="28"/>
  <c r="AF32" i="28"/>
  <c r="V32" i="28"/>
  <c r="F32" i="28"/>
  <c r="AG31" i="28"/>
  <c r="Q31" i="28"/>
  <c r="AM30" i="28"/>
  <c r="AB30" i="28"/>
  <c r="L30" i="28"/>
  <c r="AN29" i="28"/>
  <c r="X29" i="28"/>
  <c r="H29" i="28"/>
  <c r="AI28" i="28"/>
  <c r="X28" i="28"/>
  <c r="H28" i="28"/>
  <c r="AD27" i="28"/>
  <c r="T27" i="28"/>
  <c r="D27" i="28"/>
  <c r="Z26" i="28"/>
  <c r="O26" i="28"/>
  <c r="AK25" i="28"/>
  <c r="U25" i="28"/>
  <c r="J25" i="28"/>
  <c r="AF24" i="28"/>
  <c r="V24" i="28"/>
  <c r="F24" i="28"/>
  <c r="AB23" i="28"/>
  <c r="Q23" i="28"/>
  <c r="AM22" i="28"/>
  <c r="AB22" i="28"/>
  <c r="L22" i="28"/>
  <c r="AN21" i="28"/>
  <c r="X21" i="28"/>
  <c r="M21" i="28"/>
  <c r="AN20" i="28"/>
  <c r="X20" i="28"/>
  <c r="S20" i="28"/>
  <c r="AJ19" i="28"/>
  <c r="T19" i="28"/>
  <c r="N19" i="28"/>
  <c r="AJ18" i="28"/>
  <c r="T18" i="28"/>
  <c r="D18" i="28"/>
  <c r="AF17" i="28"/>
  <c r="P17" i="28"/>
  <c r="E17" i="28"/>
  <c r="AA16" i="28"/>
  <c r="F16" i="28"/>
  <c r="AB15" i="28"/>
  <c r="L15" i="28"/>
  <c r="AH14" i="28"/>
  <c r="AK9" i="28"/>
  <c r="AN34" i="28"/>
  <c r="AC4" i="28"/>
  <c r="Q4" i="28"/>
  <c r="K4" i="28"/>
  <c r="AL41" i="28"/>
  <c r="AG41" i="28"/>
  <c r="AB41" i="28"/>
  <c r="V41" i="28"/>
  <c r="Q41" i="28"/>
  <c r="L41" i="28"/>
  <c r="F41" i="28"/>
  <c r="AM40" i="28"/>
  <c r="AH40" i="28"/>
  <c r="AB40" i="28"/>
  <c r="W40" i="28"/>
  <c r="R40" i="28"/>
  <c r="L40" i="28"/>
  <c r="G40" i="28"/>
  <c r="AN39" i="28"/>
  <c r="AH39" i="28"/>
  <c r="AC39" i="28"/>
  <c r="X39" i="28"/>
  <c r="R39" i="28"/>
  <c r="M39" i="28"/>
  <c r="H39" i="28"/>
  <c r="AN38" i="28"/>
  <c r="AI38" i="28"/>
  <c r="AD38" i="28"/>
  <c r="X38" i="28"/>
  <c r="S38" i="28"/>
  <c r="N38" i="28"/>
  <c r="H38" i="28"/>
  <c r="AO37" i="28"/>
  <c r="AJ37" i="28"/>
  <c r="AD37" i="28"/>
  <c r="Y37" i="28"/>
  <c r="T37" i="28"/>
  <c r="N37" i="28"/>
  <c r="I37" i="28"/>
  <c r="D37" i="28"/>
  <c r="AJ36" i="28"/>
  <c r="AE36" i="28"/>
  <c r="Z36" i="28"/>
  <c r="T36" i="28"/>
  <c r="O36" i="28"/>
  <c r="J36" i="28"/>
  <c r="D36" i="28"/>
  <c r="AK35" i="28"/>
  <c r="AF35" i="28"/>
  <c r="Z35" i="28"/>
  <c r="U35" i="28"/>
  <c r="P35" i="28"/>
  <c r="J35" i="28"/>
  <c r="E35" i="28"/>
  <c r="AL34" i="28"/>
  <c r="AF34" i="28"/>
  <c r="AA34" i="28"/>
  <c r="V34" i="28"/>
  <c r="P34" i="28"/>
  <c r="K34" i="28"/>
  <c r="F34" i="28"/>
  <c r="AL33" i="28"/>
  <c r="AG33" i="28"/>
  <c r="AB33" i="28"/>
  <c r="V33" i="28"/>
  <c r="Q33" i="28"/>
  <c r="L33" i="28"/>
  <c r="F33" i="28"/>
  <c r="AM32" i="28"/>
  <c r="AH32" i="28"/>
  <c r="AB32" i="28"/>
  <c r="W32" i="28"/>
  <c r="R32" i="28"/>
  <c r="L32" i="28"/>
  <c r="G32" i="28"/>
  <c r="AN31" i="28"/>
  <c r="AH31" i="28"/>
  <c r="AC31" i="28"/>
  <c r="X31" i="28"/>
  <c r="R31" i="28"/>
  <c r="M31" i="28"/>
  <c r="H31" i="28"/>
  <c r="AN30" i="28"/>
  <c r="AI30" i="28"/>
  <c r="AD30" i="28"/>
  <c r="X30" i="28"/>
  <c r="S30" i="28"/>
  <c r="N30" i="28"/>
  <c r="H30" i="28"/>
  <c r="AO29" i="28"/>
  <c r="AJ29" i="28"/>
  <c r="AM6" i="28"/>
  <c r="AH6" i="28"/>
  <c r="AB6" i="28"/>
  <c r="W6" i="28"/>
  <c r="R6" i="28"/>
  <c r="L6" i="28"/>
  <c r="G6" i="28"/>
  <c r="AN5" i="28"/>
  <c r="AH5" i="28"/>
  <c r="AC5" i="28"/>
  <c r="X5" i="28"/>
  <c r="R5" i="28"/>
  <c r="M5" i="28"/>
  <c r="H5" i="28"/>
  <c r="G4" i="28"/>
  <c r="AI4" i="28"/>
  <c r="AM4" i="28"/>
  <c r="AB4" i="28"/>
  <c r="V4" i="28"/>
  <c r="L4" i="28"/>
  <c r="F4" i="28"/>
  <c r="AA41" i="28"/>
  <c r="K41" i="28"/>
  <c r="AG40" i="28"/>
  <c r="Q40" i="28"/>
  <c r="AM39" i="28"/>
  <c r="W39" i="28"/>
  <c r="G39" i="28"/>
  <c r="AC38" i="28"/>
  <c r="M38" i="28"/>
  <c r="AI37" i="28"/>
  <c r="S37" i="28"/>
  <c r="AO36" i="28"/>
  <c r="Y36" i="28"/>
  <c r="I36" i="28"/>
  <c r="AE35" i="28"/>
  <c r="O35" i="28"/>
  <c r="AK34" i="28"/>
  <c r="U34" i="28"/>
  <c r="E34" i="28"/>
  <c r="AA33" i="28"/>
  <c r="K33" i="28"/>
  <c r="AG32" i="28"/>
  <c r="Q32" i="28"/>
  <c r="AM31" i="28"/>
  <c r="W31" i="28"/>
  <c r="G31" i="28"/>
  <c r="AC30" i="28"/>
  <c r="M30" i="28"/>
  <c r="AI29" i="28"/>
  <c r="S29" i="28"/>
  <c r="AO28" i="28"/>
  <c r="Y28" i="28"/>
  <c r="I28" i="28"/>
  <c r="AE27" i="28"/>
  <c r="O27" i="28"/>
  <c r="AK26" i="28"/>
  <c r="U26" i="28"/>
  <c r="E26" i="28"/>
  <c r="AA25" i="28"/>
  <c r="K25" i="28"/>
  <c r="AG24" i="28"/>
  <c r="Q24" i="28"/>
  <c r="AM23" i="28"/>
  <c r="W23" i="28"/>
  <c r="G23" i="28"/>
  <c r="AC22" i="28"/>
  <c r="M22" i="28"/>
  <c r="AI21" i="28"/>
  <c r="S21" i="28"/>
  <c r="AO20" i="28"/>
  <c r="Y20" i="28"/>
  <c r="I20" i="28"/>
  <c r="AE19" i="28"/>
  <c r="O19" i="28"/>
  <c r="AK18" i="28"/>
  <c r="U18" i="28"/>
  <c r="E18" i="28"/>
  <c r="AA17" i="28"/>
  <c r="K17" i="28"/>
  <c r="AG16" i="28"/>
  <c r="Q16" i="28"/>
  <c r="AM15" i="28"/>
  <c r="W15" i="28"/>
  <c r="G15" i="28"/>
  <c r="AC14" i="28"/>
  <c r="M14" i="28"/>
  <c r="AI13" i="28"/>
  <c r="S13" i="28"/>
  <c r="AO12" i="28"/>
  <c r="Y12" i="28"/>
  <c r="I12" i="28"/>
  <c r="AE11" i="28"/>
  <c r="O11" i="28"/>
  <c r="AK10" i="28"/>
  <c r="U10" i="28"/>
  <c r="E10" i="28"/>
  <c r="AA9" i="28"/>
  <c r="K9" i="28"/>
  <c r="AG8" i="28"/>
  <c r="Q8" i="28"/>
  <c r="AM7" i="28"/>
  <c r="W7" i="28"/>
  <c r="G7" i="28"/>
  <c r="AC6" i="28"/>
  <c r="M6" i="28"/>
  <c r="AI5" i="28"/>
  <c r="S5" i="28"/>
  <c r="O37" i="28"/>
  <c r="AK36" i="28"/>
  <c r="U36" i="28"/>
  <c r="E36" i="28"/>
  <c r="AA35" i="28"/>
  <c r="K35" i="28"/>
  <c r="AG34" i="28"/>
  <c r="Q34" i="28"/>
  <c r="AM33" i="28"/>
  <c r="W33" i="28"/>
  <c r="G33" i="28"/>
  <c r="AC32" i="28"/>
  <c r="M32" i="28"/>
  <c r="AI31" i="28"/>
  <c r="S31" i="28"/>
  <c r="AO30" i="28"/>
  <c r="Y30" i="28"/>
  <c r="I30" i="28"/>
  <c r="AE29" i="28"/>
  <c r="O29" i="28"/>
  <c r="AK28" i="28"/>
  <c r="U28" i="28"/>
  <c r="E28" i="28"/>
  <c r="AA27" i="28"/>
  <c r="K27" i="28"/>
  <c r="AG26" i="28"/>
  <c r="Q26" i="28"/>
  <c r="AM25" i="28"/>
  <c r="W25" i="28"/>
  <c r="G25" i="28"/>
  <c r="AC24" i="28"/>
  <c r="M24" i="28"/>
  <c r="AI23" i="28"/>
  <c r="S23" i="28"/>
  <c r="AO22" i="28"/>
  <c r="Y22" i="28"/>
  <c r="I22" i="28"/>
  <c r="AE21" i="28"/>
  <c r="O21" i="28"/>
  <c r="AK20" i="28"/>
  <c r="U20" i="28"/>
  <c r="E20" i="28"/>
  <c r="AA19" i="28"/>
  <c r="K19" i="28"/>
  <c r="AG18" i="28"/>
  <c r="Q18" i="28"/>
  <c r="AM17" i="28"/>
  <c r="W17" i="28"/>
  <c r="G17" i="28"/>
  <c r="AC16" i="28"/>
  <c r="M16" i="28"/>
  <c r="AI15" i="28"/>
  <c r="S15" i="28"/>
  <c r="AO14" i="28"/>
  <c r="Y14" i="28"/>
  <c r="I14" i="28"/>
  <c r="AE13" i="28"/>
  <c r="O13" i="28"/>
  <c r="AK12" i="28"/>
  <c r="U12" i="28"/>
  <c r="E12" i="28"/>
  <c r="AA11" i="28"/>
  <c r="K11" i="28"/>
  <c r="AG10" i="28"/>
  <c r="Q10" i="28"/>
  <c r="AM9" i="28"/>
  <c r="W9" i="28"/>
  <c r="G9" i="28"/>
  <c r="AC8" i="28"/>
  <c r="M8" i="28"/>
  <c r="AI7" i="28"/>
  <c r="S7" i="28"/>
  <c r="AO6" i="28"/>
  <c r="Y6" i="28"/>
  <c r="I6" i="28"/>
  <c r="AE5" i="28"/>
  <c r="O5" i="28"/>
  <c r="Q27" i="28"/>
  <c r="L27" i="28"/>
  <c r="F27" i="28"/>
  <c r="AM26" i="28"/>
  <c r="AH26" i="28"/>
  <c r="AB26" i="28"/>
  <c r="W26" i="28"/>
  <c r="R26" i="28"/>
  <c r="L26" i="28"/>
  <c r="G26" i="28"/>
  <c r="AN25" i="28"/>
  <c r="AH25" i="28"/>
  <c r="AC25" i="28"/>
  <c r="X25" i="28"/>
  <c r="R25" i="28"/>
  <c r="M25" i="28"/>
  <c r="H25" i="28"/>
  <c r="AN24" i="28"/>
  <c r="AI24" i="28"/>
  <c r="AD24" i="28"/>
  <c r="X24" i="28"/>
  <c r="S24" i="28"/>
  <c r="N24" i="28"/>
  <c r="H24" i="28"/>
  <c r="AO23" i="28"/>
  <c r="AJ23" i="28"/>
  <c r="AD23" i="28"/>
  <c r="Y23" i="28"/>
  <c r="T23" i="28"/>
  <c r="N23" i="28"/>
  <c r="I23" i="28"/>
  <c r="D23" i="28"/>
  <c r="AJ22" i="28"/>
  <c r="AE22" i="28"/>
  <c r="Z22" i="28"/>
  <c r="T22" i="28"/>
  <c r="O22" i="28"/>
  <c r="J22" i="28"/>
  <c r="D22" i="28"/>
  <c r="AK21" i="28"/>
  <c r="AF21" i="28"/>
  <c r="Z21" i="28"/>
  <c r="U21" i="28"/>
  <c r="P21" i="28"/>
  <c r="J21" i="28"/>
  <c r="E21" i="28"/>
  <c r="AL20" i="28"/>
  <c r="AF20" i="28"/>
  <c r="AA20" i="28"/>
  <c r="V20" i="28"/>
  <c r="P20" i="28"/>
  <c r="K20" i="28"/>
  <c r="F20" i="28"/>
  <c r="AL19" i="28"/>
  <c r="AG19" i="28"/>
  <c r="AB19" i="28"/>
  <c r="V19" i="28"/>
  <c r="Q19" i="28"/>
  <c r="L19" i="28"/>
  <c r="F19" i="28"/>
  <c r="AM18" i="28"/>
  <c r="AH18" i="28"/>
  <c r="AB18" i="28"/>
  <c r="W18" i="28"/>
  <c r="R18" i="28"/>
  <c r="L18" i="28"/>
  <c r="G18" i="28"/>
  <c r="AN17" i="28"/>
  <c r="AH17" i="28"/>
  <c r="AC17" i="28"/>
  <c r="X17" i="28"/>
  <c r="R17" i="28"/>
  <c r="M17" i="28"/>
  <c r="H17" i="28"/>
  <c r="AN16" i="28"/>
  <c r="AI16" i="28"/>
  <c r="AD16" i="28"/>
  <c r="X16" i="28"/>
  <c r="S16" i="28"/>
  <c r="N16" i="28"/>
  <c r="H16" i="28"/>
  <c r="AO15" i="28"/>
  <c r="AJ15" i="28"/>
  <c r="AD15" i="28"/>
  <c r="Y15" i="28"/>
  <c r="T15" i="28"/>
  <c r="N15" i="28"/>
  <c r="I15" i="28"/>
  <c r="D15" i="28"/>
  <c r="AJ14" i="28"/>
  <c r="AE14" i="28"/>
  <c r="Z14" i="28"/>
  <c r="T14" i="28"/>
  <c r="O14" i="28"/>
  <c r="J14" i="28"/>
  <c r="D14" i="28"/>
  <c r="AK13" i="28"/>
  <c r="AF13" i="28"/>
  <c r="Z13" i="28"/>
  <c r="U13" i="28"/>
  <c r="P13" i="28"/>
  <c r="J13" i="28"/>
  <c r="E13" i="28"/>
  <c r="AL12" i="28"/>
  <c r="AF12" i="28"/>
  <c r="AA12" i="28"/>
  <c r="V12" i="28"/>
  <c r="P12" i="28"/>
  <c r="K12" i="28"/>
  <c r="F12" i="28"/>
  <c r="AL11" i="28"/>
  <c r="AG11" i="28"/>
  <c r="AB11" i="28"/>
  <c r="V11" i="28"/>
  <c r="Q11" i="28"/>
  <c r="L11" i="28"/>
  <c r="F11" i="28"/>
  <c r="AM10" i="28"/>
  <c r="AH10" i="28"/>
  <c r="AB10" i="28"/>
  <c r="W10" i="28"/>
  <c r="R10" i="28"/>
  <c r="L10" i="28"/>
  <c r="G10" i="28"/>
  <c r="AN9" i="28"/>
  <c r="AH9" i="28"/>
  <c r="AC9" i="28"/>
  <c r="X9" i="28"/>
  <c r="R9" i="28"/>
  <c r="M9" i="28"/>
  <c r="H9" i="28"/>
  <c r="AN8" i="28"/>
  <c r="AI8" i="28"/>
  <c r="AD8" i="28"/>
  <c r="X8" i="28"/>
  <c r="S8" i="28"/>
  <c r="N8" i="28"/>
  <c r="H8" i="28"/>
  <c r="AO7" i="28"/>
  <c r="AJ7" i="28"/>
  <c r="AD7" i="28"/>
  <c r="Y7" i="28"/>
  <c r="T7" i="28"/>
  <c r="N7" i="28"/>
  <c r="I7" i="28"/>
  <c r="D7" i="28"/>
  <c r="AJ6" i="28"/>
  <c r="AE6" i="28"/>
  <c r="Z6" i="28"/>
  <c r="T6" i="28"/>
  <c r="O6" i="28"/>
  <c r="J6" i="28"/>
  <c r="D6" i="28"/>
  <c r="AK5" i="28"/>
  <c r="AF5" i="28"/>
  <c r="Z5" i="28"/>
  <c r="U5" i="28"/>
  <c r="P5" i="28"/>
  <c r="J5" i="28"/>
  <c r="E5" i="28"/>
  <c r="AE4" i="28"/>
  <c r="D4" i="28"/>
  <c r="AH4" i="28"/>
  <c r="Z4" i="28"/>
  <c r="R4" i="28"/>
  <c r="I4" i="28"/>
  <c r="AI41" i="28"/>
  <c r="S41" i="28"/>
  <c r="AO40" i="28"/>
  <c r="Y40" i="28"/>
  <c r="I40" i="28"/>
  <c r="AE39" i="28"/>
  <c r="O39" i="28"/>
  <c r="AK38" i="28"/>
  <c r="U38" i="28"/>
  <c r="E38" i="28"/>
  <c r="AA37" i="28"/>
  <c r="K37" i="28"/>
  <c r="AG36" i="28"/>
  <c r="Q36" i="28"/>
  <c r="AM35" i="28"/>
  <c r="W35" i="28"/>
  <c r="G35" i="28"/>
  <c r="AC34" i="28"/>
  <c r="M34" i="28"/>
  <c r="AI33" i="28"/>
  <c r="S33" i="28"/>
  <c r="AO32" i="28"/>
  <c r="Y32" i="28"/>
  <c r="I32" i="28"/>
  <c r="AE31" i="28"/>
  <c r="O31" i="28"/>
  <c r="AK30" i="28"/>
  <c r="U30" i="28"/>
  <c r="E30" i="28"/>
  <c r="AA29" i="28"/>
  <c r="K29" i="28"/>
  <c r="AG28" i="28"/>
  <c r="Q28" i="28"/>
  <c r="AM27" i="28"/>
  <c r="W27" i="28"/>
  <c r="G27" i="28"/>
  <c r="AC26" i="28"/>
  <c r="M26" i="28"/>
  <c r="AI25" i="28"/>
  <c r="S25" i="28"/>
  <c r="AO24" i="28"/>
  <c r="Y24" i="28"/>
  <c r="I24" i="28"/>
  <c r="AE23" i="28"/>
  <c r="O23" i="28"/>
  <c r="AK22" i="28"/>
  <c r="U22" i="28"/>
  <c r="E22" i="28"/>
  <c r="AA21" i="28"/>
  <c r="K21" i="28"/>
  <c r="AG20" i="28"/>
  <c r="Q20" i="28"/>
  <c r="AM19" i="28"/>
  <c r="W19" i="28"/>
  <c r="G19" i="28"/>
  <c r="AC18" i="28"/>
  <c r="M18" i="28"/>
  <c r="AI17" i="28"/>
  <c r="S17" i="28"/>
  <c r="AO16" i="28"/>
  <c r="Y16" i="28"/>
  <c r="I16" i="28"/>
  <c r="AE15" i="28"/>
  <c r="O15" i="28"/>
  <c r="AK14" i="28"/>
  <c r="U14" i="28"/>
  <c r="E14" i="28"/>
  <c r="AA13" i="28"/>
  <c r="K13" i="28"/>
  <c r="AG12" i="28"/>
  <c r="Q12" i="28"/>
  <c r="AM11" i="28"/>
  <c r="W11" i="28"/>
  <c r="G11" i="28"/>
  <c r="AC10" i="28"/>
  <c r="M10" i="28"/>
  <c r="AI9" i="28"/>
  <c r="S9" i="28"/>
  <c r="AO8" i="28"/>
  <c r="Y8" i="28"/>
  <c r="I8" i="28"/>
  <c r="AE7" i="28"/>
  <c r="O7" i="28"/>
  <c r="AK6" i="28"/>
  <c r="U6" i="28"/>
  <c r="E6" i="28"/>
  <c r="AA5" i="28"/>
  <c r="K5" i="28"/>
  <c r="AD29" i="28"/>
  <c r="Y29" i="28"/>
  <c r="T29" i="28"/>
  <c r="N29" i="28"/>
  <c r="I29" i="28"/>
  <c r="D29" i="28"/>
  <c r="AJ28" i="28"/>
  <c r="AE28" i="28"/>
  <c r="Z28" i="28"/>
  <c r="T28" i="28"/>
  <c r="O28" i="28"/>
  <c r="J28" i="28"/>
  <c r="D28" i="28"/>
  <c r="AK27" i="28"/>
  <c r="AF27" i="28"/>
  <c r="Z27" i="28"/>
  <c r="U27" i="28"/>
  <c r="P27" i="28"/>
  <c r="J27" i="28"/>
  <c r="E27" i="28"/>
  <c r="AL26" i="28"/>
  <c r="AF26" i="28"/>
  <c r="AA26" i="28"/>
  <c r="V26" i="28"/>
  <c r="P26" i="28"/>
  <c r="K26" i="28"/>
  <c r="F26" i="28"/>
  <c r="AL25" i="28"/>
  <c r="AG25" i="28"/>
  <c r="AB25" i="28"/>
  <c r="V25" i="28"/>
  <c r="Q25" i="28"/>
  <c r="L25" i="28"/>
  <c r="F25" i="28"/>
  <c r="AM24" i="28"/>
  <c r="AH24" i="28"/>
  <c r="AB24" i="28"/>
  <c r="W24" i="28"/>
  <c r="R24" i="28"/>
  <c r="L24" i="28"/>
  <c r="G24" i="28"/>
  <c r="AN23" i="28"/>
  <c r="AH23" i="28"/>
  <c r="AC23" i="28"/>
  <c r="X23" i="28"/>
  <c r="R23" i="28"/>
  <c r="M23" i="28"/>
  <c r="H23" i="28"/>
  <c r="AN22" i="28"/>
  <c r="AI22" i="28"/>
  <c r="AD22" i="28"/>
  <c r="X22" i="28"/>
  <c r="S22" i="28"/>
  <c r="N22" i="28"/>
  <c r="H22" i="28"/>
  <c r="AO21" i="28"/>
  <c r="AJ21" i="28"/>
  <c r="AD21" i="28"/>
  <c r="Y21" i="28"/>
  <c r="T21" i="28"/>
  <c r="N21" i="28"/>
  <c r="I21" i="28"/>
  <c r="D21" i="28"/>
  <c r="AJ20" i="28"/>
  <c r="AE20" i="28"/>
  <c r="Z20" i="28"/>
  <c r="T20" i="28"/>
  <c r="O20" i="28"/>
  <c r="J20" i="28"/>
  <c r="D20" i="28"/>
  <c r="AK19" i="28"/>
  <c r="AF19" i="28"/>
  <c r="Z19" i="28"/>
  <c r="U19" i="28"/>
  <c r="P19" i="28"/>
  <c r="J19" i="28"/>
  <c r="E19" i="28"/>
  <c r="AL18" i="28"/>
  <c r="AF18" i="28"/>
  <c r="AA18" i="28"/>
  <c r="V18" i="28"/>
  <c r="P18" i="28"/>
  <c r="K18" i="28"/>
  <c r="F18" i="28"/>
  <c r="AL17" i="28"/>
  <c r="AG17" i="28"/>
  <c r="AB17" i="28"/>
  <c r="V17" i="28"/>
  <c r="Q17" i="28"/>
  <c r="L17" i="28"/>
  <c r="F17" i="28"/>
  <c r="AM16" i="28"/>
  <c r="AH16" i="28"/>
  <c r="AB16" i="28"/>
  <c r="W16" i="28"/>
  <c r="R16" i="28"/>
  <c r="L16" i="28"/>
  <c r="G16" i="28"/>
  <c r="AN15" i="28"/>
  <c r="AH15" i="28"/>
  <c r="AC15" i="28"/>
  <c r="X15" i="28"/>
  <c r="R15" i="28"/>
  <c r="M15" i="28"/>
  <c r="H15" i="28"/>
  <c r="AN14" i="28"/>
  <c r="AI14" i="28"/>
  <c r="AD14" i="28"/>
  <c r="X14" i="28"/>
  <c r="S14" i="28"/>
  <c r="N14" i="28"/>
  <c r="H14" i="28"/>
  <c r="AO13" i="28"/>
  <c r="AJ13" i="28"/>
  <c r="AD13" i="28"/>
  <c r="Y13" i="28"/>
  <c r="T13" i="28"/>
  <c r="N13" i="28"/>
  <c r="I13" i="28"/>
  <c r="D13" i="28"/>
  <c r="AJ12" i="28"/>
  <c r="AE12" i="28"/>
  <c r="Z12" i="28"/>
  <c r="T12" i="28"/>
  <c r="O12" i="28"/>
  <c r="J12" i="28"/>
  <c r="D12" i="28"/>
  <c r="AK11" i="28"/>
  <c r="AF11" i="28"/>
  <c r="Z11" i="28"/>
  <c r="U11" i="28"/>
  <c r="P11" i="28"/>
  <c r="J11" i="28"/>
  <c r="E11" i="28"/>
  <c r="AL10" i="28"/>
  <c r="AF10" i="28"/>
  <c r="AA10" i="28"/>
  <c r="V10" i="28"/>
  <c r="P10" i="28"/>
  <c r="K10" i="28"/>
  <c r="F10" i="28"/>
  <c r="AL9" i="28"/>
  <c r="AG9" i="28"/>
  <c r="AB9" i="28"/>
  <c r="V9" i="28"/>
  <c r="Q9" i="28"/>
  <c r="L9" i="28"/>
  <c r="F9" i="28"/>
  <c r="AM8" i="28"/>
  <c r="AH8" i="28"/>
  <c r="AB8" i="28"/>
  <c r="W8" i="28"/>
  <c r="R8" i="28"/>
  <c r="L8" i="28"/>
  <c r="G8" i="28"/>
  <c r="AN7" i="28"/>
  <c r="AH7" i="28"/>
  <c r="AC7" i="28"/>
  <c r="X7" i="28"/>
  <c r="R7" i="28"/>
  <c r="M7" i="28"/>
  <c r="H7" i="28"/>
  <c r="AN6" i="28"/>
  <c r="AI6" i="28"/>
  <c r="AD6" i="28"/>
  <c r="X6" i="28"/>
  <c r="S6" i="28"/>
  <c r="N6" i="28"/>
  <c r="H6" i="28"/>
  <c r="AO5" i="28"/>
  <c r="AJ5" i="28"/>
  <c r="AD5" i="28"/>
  <c r="Y5" i="28"/>
  <c r="T5" i="28"/>
  <c r="N5" i="28"/>
  <c r="I5" i="28"/>
  <c r="D5" i="28"/>
  <c r="AJ4" i="28"/>
  <c r="AN4" i="28"/>
  <c r="AN3" i="38"/>
  <c r="AD4" i="28"/>
  <c r="X4" i="28"/>
  <c r="N4" i="28"/>
  <c r="H4" i="28"/>
  <c r="H3" i="38"/>
  <c r="AE41" i="28"/>
  <c r="O41" i="28"/>
  <c r="AK40" i="28"/>
  <c r="U40" i="28"/>
  <c r="E40" i="28"/>
  <c r="AA39" i="28"/>
  <c r="K39" i="28"/>
  <c r="AG38" i="28"/>
  <c r="Q38" i="28"/>
  <c r="AM37" i="28"/>
  <c r="W37" i="28"/>
  <c r="G37" i="28"/>
  <c r="AC36" i="28"/>
  <c r="M36" i="28"/>
  <c r="AI35" i="28"/>
  <c r="S35" i="28"/>
  <c r="AO34" i="28"/>
  <c r="Y34" i="28"/>
  <c r="I34" i="28"/>
  <c r="AE33" i="28"/>
  <c r="O33" i="28"/>
  <c r="AK32" i="28"/>
  <c r="U32" i="28"/>
  <c r="E32" i="28"/>
  <c r="AA31" i="28"/>
  <c r="K31" i="28"/>
  <c r="AG30" i="28"/>
  <c r="Q30" i="28"/>
  <c r="AM29" i="28"/>
  <c r="W29" i="28"/>
  <c r="G29" i="28"/>
  <c r="AC28" i="28"/>
  <c r="M28" i="28"/>
  <c r="AI27" i="28"/>
  <c r="S27" i="28"/>
  <c r="AO26" i="28"/>
  <c r="Y26" i="28"/>
  <c r="I26" i="28"/>
  <c r="AE25" i="28"/>
  <c r="O25" i="28"/>
  <c r="AK24" i="28"/>
  <c r="U24" i="28"/>
  <c r="E24" i="28"/>
  <c r="AA23" i="28"/>
  <c r="K23" i="28"/>
  <c r="AG22" i="28"/>
  <c r="Q22" i="28"/>
  <c r="AM21" i="28"/>
  <c r="W21" i="28"/>
  <c r="G21" i="28"/>
  <c r="AC20" i="28"/>
  <c r="M20" i="28"/>
  <c r="AI19" i="28"/>
  <c r="S19" i="28"/>
  <c r="AO18" i="28"/>
  <c r="Y18" i="28"/>
  <c r="I18" i="28"/>
  <c r="AE17" i="28"/>
  <c r="O17" i="28"/>
  <c r="AK16" i="28"/>
  <c r="U16" i="28"/>
  <c r="E16" i="28"/>
  <c r="AA15" i="28"/>
  <c r="K15" i="28"/>
  <c r="AG14" i="28"/>
  <c r="Q14" i="28"/>
  <c r="AM13" i="28"/>
  <c r="W13" i="28"/>
  <c r="G13" i="28"/>
  <c r="AC12" i="28"/>
  <c r="M12" i="28"/>
  <c r="AI11" i="28"/>
  <c r="S11" i="28"/>
  <c r="AO10" i="28"/>
  <c r="Y10" i="28"/>
  <c r="I10" i="28"/>
  <c r="AE9" i="28"/>
  <c r="O9" i="28"/>
  <c r="AK8" i="28"/>
  <c r="U8" i="28"/>
  <c r="E8" i="28"/>
  <c r="AA7" i="28"/>
  <c r="K7" i="28"/>
  <c r="AG6" i="28"/>
  <c r="Q6" i="28"/>
  <c r="AM5" i="28"/>
  <c r="W5" i="28"/>
  <c r="G5" i="28"/>
  <c r="AJ3" i="32"/>
  <c r="P3" i="32"/>
  <c r="V3" i="23"/>
  <c r="U3" i="32"/>
  <c r="E3" i="32"/>
  <c r="N3" i="32"/>
  <c r="C22" i="32"/>
  <c r="AC3" i="32"/>
  <c r="AI3" i="32"/>
  <c r="K3" i="32"/>
  <c r="F3" i="32"/>
  <c r="C27" i="32"/>
  <c r="C19" i="32"/>
  <c r="C14" i="32"/>
  <c r="D3" i="23"/>
  <c r="C9" i="32"/>
  <c r="C2" i="27"/>
  <c r="AL3" i="23"/>
  <c r="AD3" i="23"/>
  <c r="Q3" i="23"/>
  <c r="E3" i="23"/>
  <c r="AO3" i="23"/>
  <c r="AM3" i="23"/>
  <c r="R3" i="23"/>
  <c r="AJ3" i="23"/>
  <c r="T3" i="23"/>
  <c r="AN3" i="27"/>
  <c r="AF3" i="27"/>
  <c r="T3" i="27"/>
  <c r="H3" i="27"/>
  <c r="C5" i="27"/>
  <c r="P3" i="27"/>
  <c r="C29" i="27"/>
  <c r="AL3" i="27"/>
  <c r="Z3" i="27"/>
  <c r="R3" i="27"/>
  <c r="F3" i="27"/>
  <c r="V3" i="27"/>
  <c r="C21" i="27"/>
  <c r="C33" i="27"/>
  <c r="C13" i="27"/>
  <c r="AH3" i="27"/>
  <c r="AJ3" i="27"/>
  <c r="C41" i="27"/>
  <c r="D3" i="27"/>
  <c r="AD3" i="27"/>
  <c r="C35" i="27"/>
  <c r="C34" i="27"/>
  <c r="C37" i="27"/>
  <c r="C25" i="27"/>
  <c r="C17" i="27"/>
  <c r="C9" i="27"/>
  <c r="N3" i="27"/>
  <c r="C40" i="27"/>
  <c r="C38" i="27"/>
  <c r="X3" i="27"/>
  <c r="L3" i="27"/>
  <c r="AB3" i="27"/>
  <c r="J3" i="27"/>
  <c r="C39" i="27"/>
  <c r="C32" i="27"/>
  <c r="C36" i="27"/>
  <c r="C31" i="27"/>
  <c r="C30" i="27"/>
  <c r="C28" i="27"/>
  <c r="C27" i="27"/>
  <c r="C26" i="27"/>
  <c r="C24" i="27"/>
  <c r="C23" i="27"/>
  <c r="C22" i="27"/>
  <c r="C20" i="27"/>
  <c r="C19" i="27"/>
  <c r="C18" i="27"/>
  <c r="C16" i="27"/>
  <c r="C15" i="27"/>
  <c r="C14" i="27"/>
  <c r="C12" i="27"/>
  <c r="C11" i="27"/>
  <c r="C10" i="27"/>
  <c r="C8" i="27"/>
  <c r="C7" i="27"/>
  <c r="AO3" i="27"/>
  <c r="AK3" i="27"/>
  <c r="AG3" i="27"/>
  <c r="AC3" i="27"/>
  <c r="Y3" i="27"/>
  <c r="U3" i="27"/>
  <c r="Q3" i="27"/>
  <c r="M3" i="27"/>
  <c r="I3" i="27"/>
  <c r="E3" i="27"/>
  <c r="C3" i="27"/>
  <c r="C8" i="29" s="1"/>
  <c r="C6" i="27"/>
  <c r="AM3" i="27"/>
  <c r="AI3" i="27"/>
  <c r="AE3" i="27"/>
  <c r="AA3" i="27"/>
  <c r="W3" i="27"/>
  <c r="S3" i="27"/>
  <c r="O3" i="27"/>
  <c r="K3" i="27"/>
  <c r="G3" i="27"/>
  <c r="C4" i="27"/>
  <c r="Z3" i="32" l="1"/>
  <c r="AL3" i="32"/>
  <c r="AH3" i="32"/>
  <c r="C3" i="23"/>
  <c r="E5" i="29" s="1"/>
  <c r="D5" i="29" s="1"/>
  <c r="AD3" i="32"/>
  <c r="C2" i="23"/>
  <c r="Z3" i="23"/>
  <c r="J3" i="32"/>
  <c r="R3" i="32"/>
  <c r="G5" i="29"/>
  <c r="AO3" i="38"/>
  <c r="AB3" i="38"/>
  <c r="C39" i="38"/>
  <c r="AK3" i="38"/>
  <c r="AJ3" i="38"/>
  <c r="AM3" i="38"/>
  <c r="C37" i="38"/>
  <c r="C40" i="38"/>
  <c r="C36" i="38"/>
  <c r="AL3" i="38"/>
  <c r="C15" i="38"/>
  <c r="Q3" i="38"/>
  <c r="O3" i="38"/>
  <c r="N3" i="38"/>
  <c r="C38" i="38"/>
  <c r="C3" i="28"/>
  <c r="C33" i="32"/>
  <c r="O3" i="32"/>
  <c r="C2" i="32"/>
  <c r="C25" i="32"/>
  <c r="AA3" i="32"/>
  <c r="C4" i="32"/>
  <c r="C5" i="32"/>
  <c r="D3" i="32"/>
  <c r="C36" i="32"/>
  <c r="C3" i="32"/>
  <c r="E6" i="29" s="1"/>
  <c r="D6" i="29" s="1"/>
  <c r="G3" i="32"/>
  <c r="C2" i="28"/>
  <c r="G3" i="28"/>
  <c r="U3" i="28"/>
  <c r="D3" i="28"/>
  <c r="R3" i="28"/>
  <c r="M3" i="28"/>
  <c r="AK3" i="28"/>
  <c r="S3" i="28"/>
  <c r="AA3" i="28"/>
  <c r="C22" i="28"/>
  <c r="C28" i="28"/>
  <c r="O3" i="28"/>
  <c r="C9" i="28"/>
  <c r="C37" i="28"/>
  <c r="C15" i="28"/>
  <c r="E3" i="28"/>
  <c r="C39" i="28"/>
  <c r="C40" i="28"/>
  <c r="C35" i="28"/>
  <c r="AC3" i="28"/>
  <c r="C13" i="28"/>
  <c r="C30" i="28"/>
  <c r="C31" i="28"/>
  <c r="X3" i="28"/>
  <c r="AM3" i="28"/>
  <c r="AG3" i="28"/>
  <c r="C16" i="28"/>
  <c r="C36" i="28"/>
  <c r="C38" i="28"/>
  <c r="C6" i="28"/>
  <c r="C14" i="28"/>
  <c r="C41" i="28"/>
  <c r="AJ3" i="28"/>
  <c r="C29" i="28"/>
  <c r="AH3" i="28"/>
  <c r="C23" i="28"/>
  <c r="C32" i="28"/>
  <c r="AO3" i="28"/>
  <c r="C12" i="28"/>
  <c r="W3" i="28"/>
  <c r="K3" i="28"/>
  <c r="F3" i="28"/>
  <c r="C19" i="28"/>
  <c r="C25" i="28"/>
  <c r="N3" i="28"/>
  <c r="AL3" i="28"/>
  <c r="J3" i="28"/>
  <c r="C27" i="28"/>
  <c r="C33" i="28"/>
  <c r="C18" i="28"/>
  <c r="C20" i="28"/>
  <c r="C26" i="28"/>
  <c r="AI3" i="28"/>
  <c r="C11" i="28"/>
  <c r="C8" i="28"/>
  <c r="AN3" i="28"/>
  <c r="C24" i="28"/>
  <c r="V3" i="28"/>
  <c r="C17" i="28"/>
  <c r="C21" i="28"/>
  <c r="C34" i="28"/>
  <c r="C7" i="28"/>
  <c r="C10" i="28"/>
  <c r="I3" i="28"/>
  <c r="AE3" i="28"/>
  <c r="Y3" i="28"/>
  <c r="AF3" i="28"/>
  <c r="H3" i="28"/>
  <c r="C5" i="28"/>
  <c r="Q3" i="28"/>
  <c r="L3" i="28"/>
  <c r="P3" i="28"/>
  <c r="Z3" i="28"/>
  <c r="AD3" i="28"/>
  <c r="AB3" i="28"/>
  <c r="T3" i="28"/>
  <c r="C4" i="28"/>
  <c r="G6" i="29" l="1"/>
  <c r="N6" i="29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5" i="23"/>
  <c r="C4" i="23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AO3" i="12"/>
  <c r="AN3" i="12"/>
  <c r="AM3" i="12"/>
  <c r="AL3" i="12"/>
  <c r="AK3" i="12"/>
  <c r="AJ3" i="12"/>
  <c r="AI3" i="12"/>
  <c r="AH3" i="12"/>
  <c r="AG3" i="12"/>
  <c r="AF3" i="12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D3" i="12"/>
  <c r="C3" i="12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AO3" i="11"/>
  <c r="AN3" i="11"/>
  <c r="AM3" i="11"/>
  <c r="AL3" i="11"/>
  <c r="AK3" i="11"/>
  <c r="AJ3" i="11"/>
  <c r="AI3" i="11"/>
  <c r="AH3" i="11"/>
  <c r="AG3" i="11"/>
  <c r="AF3" i="11"/>
  <c r="AE3" i="11"/>
  <c r="AD3" i="11"/>
  <c r="AC3" i="11"/>
  <c r="AB3" i="11"/>
  <c r="AA3" i="11"/>
  <c r="Z3" i="11"/>
  <c r="Y3" i="11"/>
  <c r="X3" i="11"/>
  <c r="W3" i="11"/>
  <c r="V3" i="11"/>
  <c r="U3" i="11"/>
  <c r="T3" i="11"/>
  <c r="S3" i="11"/>
  <c r="R3" i="11"/>
  <c r="Q3" i="11"/>
  <c r="P3" i="11"/>
  <c r="O3" i="11"/>
  <c r="N3" i="11"/>
  <c r="M3" i="11"/>
  <c r="L3" i="11"/>
  <c r="K3" i="11"/>
  <c r="J3" i="11"/>
  <c r="I3" i="11"/>
  <c r="H3" i="11"/>
  <c r="G3" i="11"/>
  <c r="F3" i="11"/>
  <c r="E3" i="11"/>
  <c r="D3" i="11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AO3" i="10"/>
  <c r="AN3" i="10"/>
  <c r="AM3" i="10"/>
  <c r="AL3" i="10"/>
  <c r="AK3" i="10"/>
  <c r="AJ3" i="10"/>
  <c r="AI3" i="10"/>
  <c r="AH3" i="10"/>
  <c r="AG3" i="10"/>
  <c r="AF3" i="10"/>
  <c r="AE3" i="10"/>
  <c r="AD3" i="10"/>
  <c r="AC3" i="10"/>
  <c r="AB3" i="10"/>
  <c r="AA3" i="10"/>
  <c r="Z3" i="10"/>
  <c r="Y3" i="10"/>
  <c r="X3" i="10"/>
  <c r="W3" i="10"/>
  <c r="V3" i="10"/>
  <c r="U3" i="10"/>
  <c r="T3" i="10"/>
  <c r="S3" i="10"/>
  <c r="R3" i="10"/>
  <c r="Q3" i="10"/>
  <c r="P3" i="10"/>
  <c r="O3" i="10"/>
  <c r="N3" i="10"/>
  <c r="M3" i="10"/>
  <c r="L3" i="10"/>
  <c r="K3" i="10"/>
  <c r="J3" i="10"/>
  <c r="I3" i="10"/>
  <c r="H3" i="10"/>
  <c r="G3" i="10"/>
  <c r="F3" i="10"/>
  <c r="E3" i="10"/>
  <c r="D3" i="10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AO3" i="9"/>
  <c r="AN3" i="9"/>
  <c r="AM3" i="9"/>
  <c r="AL3" i="9"/>
  <c r="AK3" i="9"/>
  <c r="AJ3" i="9"/>
  <c r="AI3" i="9"/>
  <c r="AH3" i="9"/>
  <c r="AG3" i="9"/>
  <c r="AF3" i="9"/>
  <c r="AE3" i="9"/>
  <c r="AD3" i="9"/>
  <c r="AC3" i="9"/>
  <c r="AB3" i="9"/>
  <c r="AA3" i="9"/>
  <c r="Z3" i="9"/>
  <c r="Y3" i="9"/>
  <c r="X3" i="9"/>
  <c r="W3" i="9"/>
  <c r="V3" i="9"/>
  <c r="U3" i="9"/>
  <c r="T3" i="9"/>
  <c r="S3" i="9"/>
  <c r="R3" i="9"/>
  <c r="Q3" i="9"/>
  <c r="P3" i="9"/>
  <c r="O3" i="9"/>
  <c r="N3" i="9"/>
  <c r="M3" i="9"/>
  <c r="L3" i="9"/>
  <c r="K3" i="9"/>
  <c r="J3" i="9"/>
  <c r="I3" i="9"/>
  <c r="H3" i="9"/>
  <c r="G3" i="9"/>
  <c r="F3" i="9"/>
  <c r="E3" i="9"/>
  <c r="D3" i="9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AO3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AO3" i="7"/>
  <c r="AN3" i="7"/>
  <c r="AM3" i="7"/>
  <c r="AL3" i="7"/>
  <c r="AK3" i="7"/>
  <c r="AJ3" i="7"/>
  <c r="AI3" i="7"/>
  <c r="AH3" i="7"/>
  <c r="AG3" i="7"/>
  <c r="AF3" i="7"/>
  <c r="AE3" i="7"/>
  <c r="AD3" i="7"/>
  <c r="AC3" i="7"/>
  <c r="AB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AO3" i="6"/>
  <c r="AN3" i="6"/>
  <c r="AM3" i="6"/>
  <c r="AL3" i="6"/>
  <c r="AK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3" l="1"/>
  <c r="C3" i="4"/>
  <c r="C3" i="5"/>
  <c r="C3" i="10"/>
  <c r="C3" i="9"/>
  <c r="C3" i="11"/>
  <c r="C3" i="6"/>
  <c r="C3" i="7"/>
  <c r="C3" i="8"/>
  <c r="X25" i="35" l="1"/>
  <c r="K25" i="35"/>
  <c r="AI16" i="35"/>
  <c r="X18" i="35"/>
  <c r="AI32" i="35"/>
  <c r="AG9" i="35"/>
  <c r="W20" i="35"/>
  <c r="U19" i="35"/>
  <c r="W16" i="35"/>
  <c r="AD33" i="35"/>
  <c r="AC39" i="35"/>
  <c r="G14" i="35"/>
  <c r="AB5" i="35"/>
  <c r="AC28" i="35"/>
  <c r="AB23" i="35"/>
  <c r="AI22" i="35"/>
  <c r="X19" i="35"/>
  <c r="AA38" i="35"/>
  <c r="I24" i="35"/>
  <c r="V9" i="35"/>
  <c r="AL26" i="35"/>
  <c r="AD40" i="35"/>
  <c r="V30" i="35"/>
  <c r="AK26" i="35"/>
  <c r="Y38" i="35"/>
  <c r="AI24" i="35"/>
  <c r="I19" i="35"/>
  <c r="S37" i="35"/>
  <c r="AI11" i="35"/>
  <c r="F19" i="35"/>
  <c r="AD35" i="35"/>
  <c r="L26" i="35"/>
  <c r="U38" i="35"/>
  <c r="N35" i="35"/>
  <c r="V28" i="35"/>
  <c r="Q41" i="35"/>
  <c r="I34" i="35"/>
  <c r="C34" i="38" s="1"/>
  <c r="Z7" i="35"/>
  <c r="AB11" i="35"/>
  <c r="U30" i="35"/>
  <c r="Z24" i="35"/>
  <c r="AI31" i="35"/>
  <c r="S20" i="35"/>
  <c r="L35" i="35"/>
  <c r="AD41" i="35"/>
  <c r="Q22" i="35"/>
  <c r="F22" i="35"/>
  <c r="I32" i="35"/>
  <c r="K24" i="35"/>
  <c r="AF9" i="35"/>
  <c r="K28" i="35"/>
  <c r="C28" i="38" s="1"/>
  <c r="Z9" i="35"/>
  <c r="S29" i="35"/>
  <c r="H22" i="35"/>
  <c r="AC29" i="35"/>
  <c r="AD6" i="35"/>
  <c r="AA36" i="35"/>
  <c r="G26" i="35"/>
  <c r="S7" i="35"/>
  <c r="AN18" i="35"/>
  <c r="I30" i="35"/>
  <c r="AL24" i="35"/>
  <c r="U34" i="35"/>
  <c r="M20" i="35"/>
  <c r="AK31" i="35"/>
  <c r="G20" i="35"/>
  <c r="N22" i="35"/>
  <c r="T16" i="35"/>
  <c r="C16" i="38" s="1"/>
  <c r="J9" i="35"/>
  <c r="K26" i="35"/>
  <c r="AL25" i="35"/>
  <c r="AO22" i="35"/>
  <c r="E20" i="35"/>
  <c r="F8" i="35"/>
  <c r="AJ10" i="35"/>
  <c r="AC11" i="35"/>
  <c r="AL21" i="35"/>
  <c r="AF37" i="35"/>
  <c r="P19" i="35"/>
  <c r="C19" i="38" s="1"/>
  <c r="M6" i="35"/>
  <c r="AI29" i="35"/>
  <c r="I10" i="35"/>
  <c r="P7" i="35"/>
  <c r="K41" i="35"/>
  <c r="V35" i="35"/>
  <c r="I25" i="35"/>
  <c r="K27" i="35"/>
  <c r="AO17" i="35"/>
  <c r="AB29" i="35"/>
  <c r="AO12" i="35"/>
  <c r="AA26" i="35"/>
  <c r="R23" i="35"/>
  <c r="T40" i="35"/>
  <c r="V36" i="35"/>
  <c r="J20" i="35"/>
  <c r="AK33" i="35"/>
  <c r="AB34" i="35"/>
  <c r="AA37" i="35"/>
  <c r="AL29" i="35"/>
  <c r="AM17" i="35"/>
  <c r="G38" i="35"/>
  <c r="X12" i="35"/>
  <c r="N23" i="35"/>
  <c r="Q20" i="35"/>
  <c r="AG24" i="35"/>
  <c r="R24" i="35"/>
  <c r="AN23" i="35"/>
  <c r="R27" i="35"/>
  <c r="Y11" i="35"/>
  <c r="F28" i="35"/>
  <c r="J7" i="35"/>
  <c r="X38" i="35"/>
  <c r="AF10" i="35"/>
  <c r="AE6" i="35"/>
  <c r="G33" i="35"/>
  <c r="AH9" i="35"/>
  <c r="AH3" i="38" s="1"/>
  <c r="AK8" i="35"/>
  <c r="AD37" i="35"/>
  <c r="Y41" i="35"/>
  <c r="S6" i="35"/>
  <c r="M22" i="35"/>
  <c r="L39" i="35"/>
  <c r="V18" i="35"/>
  <c r="G16" i="35"/>
  <c r="AD22" i="35"/>
  <c r="K7" i="35"/>
  <c r="AK32" i="35"/>
  <c r="AE37" i="35"/>
  <c r="E24" i="35"/>
  <c r="R20" i="35"/>
  <c r="AF6" i="35"/>
  <c r="AL18" i="35"/>
  <c r="R34" i="35"/>
  <c r="I22" i="35"/>
  <c r="AI27" i="35"/>
  <c r="Z27" i="35"/>
  <c r="J32" i="35"/>
  <c r="AE35" i="35"/>
  <c r="T31" i="35"/>
  <c r="E4" i="35"/>
  <c r="AI18" i="35"/>
  <c r="AA29" i="35"/>
  <c r="T23" i="35"/>
  <c r="AJ22" i="35"/>
  <c r="H23" i="35"/>
  <c r="Y33" i="35"/>
  <c r="AB33" i="35"/>
  <c r="X33" i="35"/>
  <c r="Q10" i="35"/>
  <c r="AL11" i="35"/>
  <c r="AL20" i="35"/>
  <c r="E28" i="35"/>
  <c r="AL30" i="35"/>
  <c r="S24" i="35"/>
  <c r="R22" i="35"/>
  <c r="AB38" i="35"/>
  <c r="AC8" i="35"/>
  <c r="AE41" i="35"/>
  <c r="V12" i="35"/>
  <c r="N7" i="35"/>
  <c r="AA11" i="35"/>
  <c r="R37" i="35"/>
  <c r="AO13" i="35"/>
  <c r="AD4" i="35"/>
  <c r="AG30" i="35"/>
  <c r="U22" i="35"/>
  <c r="AK12" i="35"/>
  <c r="R18" i="35"/>
  <c r="AJ23" i="35"/>
  <c r="AI17" i="35"/>
  <c r="AF26" i="35"/>
  <c r="T34" i="35"/>
  <c r="G19" i="35"/>
  <c r="AG41" i="35"/>
  <c r="AG25" i="35"/>
  <c r="AL17" i="35"/>
  <c r="Y37" i="35"/>
  <c r="AB20" i="35"/>
  <c r="AI12" i="35"/>
  <c r="E9" i="35"/>
  <c r="AB7" i="35"/>
  <c r="D11" i="35"/>
  <c r="J13" i="35"/>
  <c r="N6" i="35"/>
  <c r="G30" i="35"/>
  <c r="AH18" i="35"/>
  <c r="X37" i="35"/>
  <c r="Q5" i="35"/>
  <c r="Z29" i="35"/>
  <c r="E37" i="35"/>
  <c r="Y7" i="35"/>
  <c r="AO30" i="35"/>
  <c r="W36" i="35"/>
  <c r="T22" i="35"/>
  <c r="J18" i="35"/>
  <c r="R35" i="35"/>
  <c r="AJ5" i="35"/>
  <c r="AN20" i="35"/>
  <c r="AM21" i="35"/>
  <c r="Z22" i="35"/>
  <c r="R7" i="35"/>
  <c r="AG28" i="35"/>
  <c r="Z41" i="35"/>
  <c r="V31" i="35"/>
  <c r="N41" i="35"/>
  <c r="K4" i="35"/>
  <c r="M4" i="35"/>
  <c r="E19" i="35"/>
  <c r="Z12" i="35"/>
  <c r="AD7" i="35"/>
  <c r="Q39" i="35"/>
  <c r="AC12" i="35"/>
  <c r="W17" i="35"/>
  <c r="P35" i="35"/>
  <c r="E18" i="35"/>
  <c r="X34" i="35"/>
  <c r="Q37" i="35"/>
  <c r="G25" i="35"/>
  <c r="R40" i="35"/>
  <c r="Y6" i="35"/>
  <c r="H29" i="35"/>
  <c r="G5" i="35"/>
  <c r="Y25" i="35"/>
  <c r="Y3" i="38" s="1"/>
  <c r="Q24" i="35"/>
  <c r="AO10" i="35"/>
  <c r="D13" i="35"/>
  <c r="T5" i="35"/>
  <c r="AI30" i="35"/>
  <c r="L23" i="35"/>
  <c r="AI33" i="35"/>
  <c r="Z11" i="35"/>
  <c r="V26" i="35"/>
  <c r="AG4" i="35"/>
  <c r="D14" i="35"/>
  <c r="D16" i="35"/>
  <c r="D17" i="35"/>
  <c r="D8" i="35"/>
  <c r="AM11" i="35"/>
  <c r="D20" i="35"/>
  <c r="S4" i="35"/>
  <c r="R4" i="35"/>
  <c r="E5" i="35"/>
  <c r="X8" i="35"/>
  <c r="J11" i="35"/>
  <c r="R5" i="35"/>
  <c r="Q19" i="35"/>
  <c r="S21" i="35"/>
  <c r="AO33" i="35"/>
  <c r="Q4" i="35"/>
  <c r="AB4" i="35"/>
  <c r="D18" i="35"/>
  <c r="D36" i="35"/>
  <c r="E25" i="35"/>
  <c r="AL9" i="35"/>
  <c r="Q35" i="35"/>
  <c r="W27" i="35"/>
  <c r="Z21" i="35"/>
  <c r="AC31" i="35"/>
  <c r="X17" i="35"/>
  <c r="D7" i="35"/>
  <c r="D19" i="35"/>
  <c r="D9" i="35"/>
  <c r="H4" i="35"/>
  <c r="G4" i="35"/>
  <c r="AK30" i="35"/>
  <c r="I5" i="35"/>
  <c r="AD21" i="35"/>
  <c r="P41" i="35"/>
  <c r="Q7" i="35"/>
  <c r="AG21" i="35"/>
  <c r="X26" i="35"/>
  <c r="U40" i="35"/>
  <c r="L4" i="35"/>
  <c r="V13" i="35"/>
  <c r="D12" i="35"/>
  <c r="D33" i="35"/>
  <c r="Z4" i="35"/>
  <c r="C2" i="33"/>
  <c r="AF4" i="35"/>
  <c r="F4" i="35"/>
  <c r="AJ4" i="35"/>
  <c r="AN4" i="35"/>
  <c r="AA4" i="35"/>
  <c r="U4" i="35"/>
  <c r="AC4" i="35"/>
  <c r="V4" i="35"/>
  <c r="AE4" i="35"/>
  <c r="AI4" i="35"/>
  <c r="C4" i="34"/>
  <c r="X4" i="35"/>
  <c r="AH4" i="35"/>
  <c r="AO4" i="35"/>
  <c r="AL4" i="35"/>
  <c r="AK4" i="35"/>
  <c r="C18" i="38" l="1"/>
  <c r="R3" i="38"/>
  <c r="C25" i="38"/>
  <c r="C4" i="38"/>
  <c r="C8" i="38"/>
  <c r="AJ3" i="35"/>
  <c r="C4" i="35"/>
  <c r="C11" i="34"/>
  <c r="N3" i="34"/>
  <c r="C32" i="34"/>
  <c r="AA3" i="34"/>
  <c r="C6" i="34"/>
  <c r="C41" i="34"/>
  <c r="C34" i="34"/>
  <c r="C22" i="34"/>
  <c r="C14" i="34"/>
  <c r="C38" i="34"/>
  <c r="C13" i="34"/>
  <c r="AF3" i="34"/>
  <c r="C10" i="34"/>
  <c r="AJ3" i="34"/>
  <c r="O3" i="34"/>
  <c r="P3" i="34"/>
  <c r="S3" i="34"/>
  <c r="C23" i="34"/>
  <c r="I29" i="35"/>
  <c r="C21" i="34"/>
  <c r="AL3" i="34"/>
  <c r="K3" i="34"/>
  <c r="C33" i="34"/>
  <c r="C36" i="34"/>
  <c r="C9" i="34"/>
  <c r="C20" i="34"/>
  <c r="C24" i="34"/>
  <c r="C19" i="34"/>
  <c r="N5" i="35"/>
  <c r="J14" i="35"/>
  <c r="X23" i="35"/>
  <c r="I3" i="34"/>
  <c r="C25" i="34"/>
  <c r="K5" i="35"/>
  <c r="T11" i="35"/>
  <c r="AC9" i="35"/>
  <c r="M41" i="35"/>
  <c r="C37" i="34"/>
  <c r="J21" i="35"/>
  <c r="AN3" i="34"/>
  <c r="Y3" i="34"/>
  <c r="AH20" i="35"/>
  <c r="AD23" i="35"/>
  <c r="I12" i="35"/>
  <c r="AO21" i="35"/>
  <c r="J23" i="35"/>
  <c r="AC21" i="35"/>
  <c r="W13" i="35"/>
  <c r="C40" i="34"/>
  <c r="AF7" i="35"/>
  <c r="AD3" i="34"/>
  <c r="AO27" i="35"/>
  <c r="E21" i="35"/>
  <c r="AA21" i="35"/>
  <c r="AC6" i="35"/>
  <c r="W3" i="34"/>
  <c r="F29" i="35"/>
  <c r="AO3" i="34"/>
  <c r="AN10" i="35"/>
  <c r="U37" i="35"/>
  <c r="C35" i="34"/>
  <c r="C12" i="34"/>
  <c r="N10" i="35"/>
  <c r="T24" i="35"/>
  <c r="V40" i="35"/>
  <c r="G3" i="34"/>
  <c r="K20" i="35"/>
  <c r="J29" i="35"/>
  <c r="V23" i="35"/>
  <c r="C26" i="34"/>
  <c r="Y10" i="35"/>
  <c r="J3" i="34"/>
  <c r="S35" i="35"/>
  <c r="S3" i="38" s="1"/>
  <c r="AE20" i="35"/>
  <c r="U11" i="35"/>
  <c r="H3" i="34"/>
  <c r="U26" i="35"/>
  <c r="C39" i="34"/>
  <c r="C15" i="34"/>
  <c r="E17" i="35"/>
  <c r="L3" i="34"/>
  <c r="L6" i="35"/>
  <c r="W8" i="35"/>
  <c r="F3" i="34"/>
  <c r="J34" i="35"/>
  <c r="E32" i="35"/>
  <c r="AK20" i="35"/>
  <c r="L10" i="35"/>
  <c r="M10" i="35"/>
  <c r="AA6" i="35"/>
  <c r="W41" i="35"/>
  <c r="I23" i="35"/>
  <c r="X40" i="35"/>
  <c r="Z3" i="34"/>
  <c r="W9" i="35"/>
  <c r="U3" i="34"/>
  <c r="C29" i="34"/>
  <c r="D29" i="35"/>
  <c r="M3" i="34"/>
  <c r="V3" i="34"/>
  <c r="N21" i="35"/>
  <c r="C7" i="34"/>
  <c r="AG3" i="34"/>
  <c r="Y35" i="35"/>
  <c r="U14" i="35"/>
  <c r="V24" i="35"/>
  <c r="AI26" i="35"/>
  <c r="AM3" i="34"/>
  <c r="AE7" i="35"/>
  <c r="U31" i="35"/>
  <c r="V17" i="35"/>
  <c r="AG10" i="35"/>
  <c r="AI25" i="35"/>
  <c r="AE23" i="35"/>
  <c r="D25" i="35"/>
  <c r="W5" i="35"/>
  <c r="W12" i="35"/>
  <c r="AC20" i="35"/>
  <c r="P21" i="35"/>
  <c r="AK3" i="34"/>
  <c r="W30" i="35"/>
  <c r="W31" i="35"/>
  <c r="AI3" i="34"/>
  <c r="U41" i="35"/>
  <c r="AH3" i="34"/>
  <c r="AO25" i="35"/>
  <c r="W14" i="35"/>
  <c r="F32" i="35"/>
  <c r="G39" i="35"/>
  <c r="AA20" i="35"/>
  <c r="D37" i="35"/>
  <c r="AI9" i="35"/>
  <c r="AC24" i="35"/>
  <c r="J35" i="35"/>
  <c r="J38" i="35"/>
  <c r="AK23" i="35"/>
  <c r="W29" i="35"/>
  <c r="X39" i="35"/>
  <c r="AD20" i="35"/>
  <c r="AD3" i="38" s="1"/>
  <c r="AO26" i="35"/>
  <c r="F25" i="35"/>
  <c r="G29" i="35"/>
  <c r="C8" i="34"/>
  <c r="P6" i="35"/>
  <c r="W21" i="35"/>
  <c r="AK10" i="35"/>
  <c r="D3" i="34"/>
  <c r="E3" i="34"/>
  <c r="AO32" i="35"/>
  <c r="Z10" i="35"/>
  <c r="G37" i="35"/>
  <c r="X3" i="34"/>
  <c r="AA24" i="35"/>
  <c r="AI10" i="35"/>
  <c r="AE21" i="35"/>
  <c r="AL23" i="35"/>
  <c r="T26" i="35"/>
  <c r="E33" i="35"/>
  <c r="U25" i="35"/>
  <c r="V20" i="35"/>
  <c r="C31" i="34"/>
  <c r="T12" i="35"/>
  <c r="X20" i="35"/>
  <c r="T17" i="35"/>
  <c r="C17" i="38" s="1"/>
  <c r="Z26" i="35"/>
  <c r="Y21" i="35"/>
  <c r="AO18" i="35"/>
  <c r="AO20" i="35"/>
  <c r="AF35" i="35"/>
  <c r="J31" i="35"/>
  <c r="F31" i="35"/>
  <c r="W34" i="35"/>
  <c r="E29" i="35"/>
  <c r="D24" i="35"/>
  <c r="L7" i="35"/>
  <c r="E30" i="35"/>
  <c r="AH10" i="35"/>
  <c r="AK24" i="35"/>
  <c r="K21" i="35"/>
  <c r="V29" i="35"/>
  <c r="E35" i="35"/>
  <c r="T3" i="34"/>
  <c r="AK22" i="35"/>
  <c r="F30" i="35"/>
  <c r="T39" i="35"/>
  <c r="J33" i="35"/>
  <c r="L5" i="35"/>
  <c r="AI19" i="35"/>
  <c r="D35" i="35"/>
  <c r="D26" i="35"/>
  <c r="F24" i="35"/>
  <c r="F16" i="35"/>
  <c r="T30" i="35"/>
  <c r="AD5" i="35"/>
  <c r="AF23" i="35"/>
  <c r="I41" i="35"/>
  <c r="W35" i="35"/>
  <c r="T41" i="35"/>
  <c r="C41" i="38" s="1"/>
  <c r="F18" i="35"/>
  <c r="T38" i="35"/>
  <c r="C27" i="34"/>
  <c r="D27" i="35"/>
  <c r="D28" i="35"/>
  <c r="C28" i="34"/>
  <c r="W10" i="35"/>
  <c r="AM22" i="35"/>
  <c r="Y39" i="35"/>
  <c r="AI7" i="35"/>
  <c r="D23" i="35"/>
  <c r="AL10" i="35"/>
  <c r="AK25" i="35"/>
  <c r="AD10" i="35"/>
  <c r="W6" i="35"/>
  <c r="Z6" i="35"/>
  <c r="J22" i="35"/>
  <c r="T27" i="35"/>
  <c r="W32" i="35"/>
  <c r="X10" i="35"/>
  <c r="F27" i="35"/>
  <c r="AC27" i="35"/>
  <c r="G31" i="35"/>
  <c r="U7" i="35"/>
  <c r="F17" i="35"/>
  <c r="I35" i="35"/>
  <c r="U17" i="35"/>
  <c r="R3" i="34"/>
  <c r="F20" i="35"/>
  <c r="T35" i="35"/>
  <c r="AH7" i="35"/>
  <c r="H35" i="35"/>
  <c r="H3" i="35" s="1"/>
  <c r="AA41" i="35"/>
  <c r="P20" i="35"/>
  <c r="V6" i="35"/>
  <c r="E10" i="35"/>
  <c r="AN22" i="35"/>
  <c r="T37" i="35"/>
  <c r="T32" i="35"/>
  <c r="G21" i="35"/>
  <c r="W33" i="35"/>
  <c r="AC3" i="34"/>
  <c r="J25" i="35"/>
  <c r="AG6" i="35"/>
  <c r="V33" i="35"/>
  <c r="E31" i="35"/>
  <c r="AO24" i="35"/>
  <c r="W37" i="35"/>
  <c r="T29" i="35"/>
  <c r="G35" i="35"/>
  <c r="E13" i="35"/>
  <c r="K23" i="35"/>
  <c r="AC10" i="35"/>
  <c r="F23" i="35"/>
  <c r="E27" i="35"/>
  <c r="AE3" i="34"/>
  <c r="V10" i="35"/>
  <c r="U12" i="35"/>
  <c r="AA7" i="35"/>
  <c r="AE10" i="35"/>
  <c r="M35" i="35"/>
  <c r="Y5" i="35"/>
  <c r="W28" i="35"/>
  <c r="E22" i="35"/>
  <c r="J36" i="35"/>
  <c r="C36" i="35" s="1"/>
  <c r="AF41" i="35"/>
  <c r="X27" i="35"/>
  <c r="AG23" i="35"/>
  <c r="AB35" i="35"/>
  <c r="AB3" i="35" s="1"/>
  <c r="Z5" i="35"/>
  <c r="K10" i="35"/>
  <c r="AB3" i="34"/>
  <c r="Z39" i="35"/>
  <c r="W38" i="35"/>
  <c r="U18" i="35"/>
  <c r="D31" i="35"/>
  <c r="AF21" i="35"/>
  <c r="X7" i="35"/>
  <c r="AG5" i="35"/>
  <c r="V38" i="35"/>
  <c r="G27" i="35"/>
  <c r="X29" i="35"/>
  <c r="AA39" i="35"/>
  <c r="J40" i="35"/>
  <c r="C30" i="34"/>
  <c r="G6" i="35"/>
  <c r="D41" i="35"/>
  <c r="G34" i="35"/>
  <c r="W40" i="35"/>
  <c r="J19" i="35"/>
  <c r="C19" i="35" s="1"/>
  <c r="K22" i="35"/>
  <c r="E41" i="35"/>
  <c r="W11" i="35"/>
  <c r="Z23" i="35"/>
  <c r="E23" i="35"/>
  <c r="U29" i="35"/>
  <c r="AN24" i="35"/>
  <c r="F33" i="35"/>
  <c r="V11" i="35"/>
  <c r="AG22" i="35"/>
  <c r="AO14" i="35"/>
  <c r="AH23" i="35"/>
  <c r="R21" i="35"/>
  <c r="AF20" i="35"/>
  <c r="AO11" i="35"/>
  <c r="N20" i="35"/>
  <c r="AK27" i="35"/>
  <c r="X35" i="35"/>
  <c r="C5" i="34"/>
  <c r="AC5" i="35"/>
  <c r="AF5" i="35"/>
  <c r="X5" i="35"/>
  <c r="AL5" i="35"/>
  <c r="V5" i="35"/>
  <c r="AO5" i="35"/>
  <c r="J27" i="35"/>
  <c r="E26" i="35"/>
  <c r="W24" i="35"/>
  <c r="AH22" i="35"/>
  <c r="C18" i="34"/>
  <c r="M7" i="35"/>
  <c r="J16" i="35"/>
  <c r="J17" i="35"/>
  <c r="AO28" i="35"/>
  <c r="D6" i="35"/>
  <c r="K35" i="35"/>
  <c r="S5" i="35"/>
  <c r="AM23" i="35"/>
  <c r="G13" i="35"/>
  <c r="V7" i="35"/>
  <c r="L21" i="35"/>
  <c r="F26" i="35"/>
  <c r="F12" i="35"/>
  <c r="V37" i="35"/>
  <c r="J30" i="35"/>
  <c r="T33" i="35"/>
  <c r="Z20" i="35"/>
  <c r="AK21" i="35"/>
  <c r="F11" i="35"/>
  <c r="F21" i="35"/>
  <c r="R6" i="35"/>
  <c r="F5" i="35"/>
  <c r="E38" i="35"/>
  <c r="V22" i="35"/>
  <c r="D32" i="35"/>
  <c r="AC22" i="35"/>
  <c r="E6" i="35"/>
  <c r="T6" i="35"/>
  <c r="E14" i="35"/>
  <c r="AG35" i="35"/>
  <c r="S10" i="35"/>
  <c r="X6" i="35"/>
  <c r="Q21" i="35"/>
  <c r="AO31" i="35"/>
  <c r="U10" i="35"/>
  <c r="AO16" i="35"/>
  <c r="L22" i="35"/>
  <c r="M5" i="35"/>
  <c r="Q34" i="35"/>
  <c r="G24" i="35"/>
  <c r="AG20" i="35"/>
  <c r="AO9" i="35"/>
  <c r="G12" i="35"/>
  <c r="J24" i="35"/>
  <c r="AC7" i="35"/>
  <c r="K6" i="35"/>
  <c r="J6" i="35"/>
  <c r="U24" i="35"/>
  <c r="AH5" i="35"/>
  <c r="AN5" i="35"/>
  <c r="AE5" i="35"/>
  <c r="AE3" i="38" s="1"/>
  <c r="AK5" i="35"/>
  <c r="T14" i="35"/>
  <c r="C14" i="38" s="1"/>
  <c r="U27" i="35"/>
  <c r="V34" i="35"/>
  <c r="X21" i="35"/>
  <c r="G32" i="35"/>
  <c r="I20" i="35"/>
  <c r="W7" i="35"/>
  <c r="U6" i="35"/>
  <c r="V39" i="35"/>
  <c r="U13" i="35"/>
  <c r="AM20" i="35"/>
  <c r="L20" i="35"/>
  <c r="T10" i="35"/>
  <c r="G23" i="35"/>
  <c r="C16" i="34"/>
  <c r="J26" i="35"/>
  <c r="AI8" i="35"/>
  <c r="M21" i="35"/>
  <c r="M3" i="38" s="1"/>
  <c r="F7" i="35"/>
  <c r="V27" i="35"/>
  <c r="U32" i="35"/>
  <c r="AC23" i="35"/>
  <c r="W39" i="35"/>
  <c r="T9" i="35"/>
  <c r="J5" i="35"/>
  <c r="D38" i="35"/>
  <c r="E11" i="35"/>
  <c r="J12" i="35"/>
  <c r="U39" i="35"/>
  <c r="AA10" i="35"/>
  <c r="E16" i="35"/>
  <c r="U5" i="35"/>
  <c r="AI5" i="35"/>
  <c r="AA5" i="35"/>
  <c r="T13" i="35"/>
  <c r="C13" i="38" s="1"/>
  <c r="C17" i="34"/>
  <c r="P5" i="35"/>
  <c r="E34" i="35"/>
  <c r="D21" i="35"/>
  <c r="AI23" i="35"/>
  <c r="Q3" i="34"/>
  <c r="P10" i="35"/>
  <c r="E12" i="35"/>
  <c r="V21" i="35"/>
  <c r="AL22" i="35"/>
  <c r="AA22" i="35"/>
  <c r="G28" i="35"/>
  <c r="I7" i="35"/>
  <c r="AI28" i="35"/>
  <c r="AI3" i="38" l="1"/>
  <c r="C12" i="38"/>
  <c r="C26" i="38"/>
  <c r="C20" i="38"/>
  <c r="L3" i="38"/>
  <c r="C27" i="38"/>
  <c r="C24" i="38"/>
  <c r="U3" i="38"/>
  <c r="C9" i="38"/>
  <c r="X3" i="38"/>
  <c r="G3" i="38"/>
  <c r="AA3" i="38"/>
  <c r="C22" i="38"/>
  <c r="C35" i="38"/>
  <c r="F3" i="38"/>
  <c r="T3" i="38"/>
  <c r="E3" i="38"/>
  <c r="C7" i="38"/>
  <c r="I3" i="38"/>
  <c r="AG3" i="38"/>
  <c r="C33" i="38"/>
  <c r="C32" i="38"/>
  <c r="K3" i="38"/>
  <c r="C3" i="38"/>
  <c r="E8" i="29" s="1"/>
  <c r="V3" i="38"/>
  <c r="W3" i="38"/>
  <c r="C29" i="38"/>
  <c r="C2" i="38"/>
  <c r="C5" i="38"/>
  <c r="C11" i="38"/>
  <c r="D3" i="38"/>
  <c r="C21" i="38"/>
  <c r="J3" i="38"/>
  <c r="C6" i="38"/>
  <c r="AF3" i="38"/>
  <c r="C23" i="38"/>
  <c r="AC3" i="38"/>
  <c r="Z3" i="38"/>
  <c r="C31" i="38"/>
  <c r="C30" i="38"/>
  <c r="P3" i="38"/>
  <c r="C10" i="38"/>
  <c r="AN3" i="35"/>
  <c r="AF3" i="35"/>
  <c r="Q3" i="35"/>
  <c r="R3" i="35"/>
  <c r="C37" i="35"/>
  <c r="C21" i="35"/>
  <c r="C33" i="35"/>
  <c r="AH3" i="35"/>
  <c r="M3" i="35"/>
  <c r="C41" i="35"/>
  <c r="Z3" i="35"/>
  <c r="L3" i="35"/>
  <c r="C7" i="35"/>
  <c r="C3" i="34"/>
  <c r="AE3" i="35"/>
  <c r="N3" i="35"/>
  <c r="AM3" i="35"/>
  <c r="AI3" i="35"/>
  <c r="C38" i="35"/>
  <c r="T3" i="35"/>
  <c r="AG3" i="35"/>
  <c r="C13" i="35"/>
  <c r="C12" i="35"/>
  <c r="C16" i="35"/>
  <c r="C11" i="35"/>
  <c r="K3" i="35"/>
  <c r="C34" i="35"/>
  <c r="J3" i="35"/>
  <c r="E3" i="35"/>
  <c r="D3" i="35"/>
  <c r="C6" i="35"/>
  <c r="AL3" i="35"/>
  <c r="AC3" i="35"/>
  <c r="G3" i="35"/>
  <c r="Y3" i="35"/>
  <c r="C31" i="35"/>
  <c r="C25" i="35"/>
  <c r="W3" i="35"/>
  <c r="I3" i="35"/>
  <c r="U3" i="35"/>
  <c r="C9" i="35"/>
  <c r="AO3" i="35"/>
  <c r="X3" i="35"/>
  <c r="C26" i="35"/>
  <c r="P3" i="35"/>
  <c r="AA3" i="35"/>
  <c r="AK3" i="35"/>
  <c r="C32" i="35"/>
  <c r="S3" i="35"/>
  <c r="V3" i="35"/>
  <c r="C23" i="35"/>
  <c r="C2" i="35"/>
  <c r="F3" i="35"/>
  <c r="C10" i="35"/>
  <c r="AD3" i="35"/>
  <c r="C30" i="35"/>
  <c r="C28" i="35"/>
  <c r="C29" i="35"/>
  <c r="C3" i="35"/>
  <c r="C22" i="35"/>
  <c r="C35" i="35"/>
  <c r="C39" i="35"/>
  <c r="C14" i="35"/>
  <c r="C40" i="35"/>
  <c r="C18" i="35"/>
  <c r="C24" i="35"/>
  <c r="C20" i="35"/>
  <c r="C8" i="35"/>
  <c r="C27" i="35"/>
  <c r="C17" i="35"/>
  <c r="C5" i="35"/>
  <c r="D8" i="29" l="1"/>
  <c r="E9" i="29"/>
  <c r="G8" i="29" l="1"/>
  <c r="G9" i="29" s="1"/>
  <c r="I8" i="29"/>
  <c r="I9" i="29" s="1"/>
  <c r="N8" i="29"/>
  <c r="K9" i="29" l="1"/>
</calcChain>
</file>

<file path=xl/comments1.xml><?xml version="1.0" encoding="utf-8"?>
<comments xmlns="http://schemas.openxmlformats.org/spreadsheetml/2006/main">
  <authors>
    <author>Martin Večeřa</author>
  </authors>
  <commentList>
    <comment ref="F7" authorId="0" shapeId="0">
      <text>
        <r>
          <rPr>
            <b/>
            <sz val="8"/>
            <color indexed="81"/>
            <rFont val="Tahoma"/>
            <family val="2"/>
            <charset val="238"/>
          </rPr>
          <t>Martin Večeřa:</t>
        </r>
        <r>
          <rPr>
            <sz val="8"/>
            <color indexed="81"/>
            <rFont val="Tahoma"/>
            <family val="2"/>
            <charset val="238"/>
          </rPr>
          <t xml:space="preserve">
Vypočteno dle spotřeby času. Od rozdílu oshod v rámci VHD z BUSů (mezi VBP a projektem) odečteno, kolik přibylo v rámci VHD k vlakům (po očištění od úspor stávající dopravy) </t>
        </r>
      </text>
    </comment>
  </commentList>
</comments>
</file>

<file path=xl/sharedStrings.xml><?xml version="1.0" encoding="utf-8"?>
<sst xmlns="http://schemas.openxmlformats.org/spreadsheetml/2006/main" count="2602" uniqueCount="89">
  <si>
    <t>Kladno-bus</t>
  </si>
  <si>
    <t>Kladno-vlak</t>
  </si>
  <si>
    <t>Hostivice+okolí</t>
  </si>
  <si>
    <t>Obce 120 jih</t>
  </si>
  <si>
    <t>metro B+trať 122 mimo centrum</t>
  </si>
  <si>
    <t>Letiště sever</t>
  </si>
  <si>
    <t>Dlouhá Míle</t>
  </si>
  <si>
    <t>Ruzyně</t>
  </si>
  <si>
    <t>Liboc</t>
  </si>
  <si>
    <t>Veleslavín</t>
  </si>
  <si>
    <t>Bílá Hora, Břevnov, Petřiny, Střešovice</t>
  </si>
  <si>
    <t>metro C sever</t>
  </si>
  <si>
    <t>Praha 7 levobřežní</t>
  </si>
  <si>
    <t>Dejvice</t>
  </si>
  <si>
    <t>Praha 1 severovýchod</t>
  </si>
  <si>
    <t>M. Strana, Hradčany</t>
  </si>
  <si>
    <t>Anděl</t>
  </si>
  <si>
    <t>Praha 1+2 jih</t>
  </si>
  <si>
    <t>metro B východ</t>
  </si>
  <si>
    <t>metro A východ</t>
  </si>
  <si>
    <t>metro C jihovýchod</t>
  </si>
  <si>
    <t>pravý břeh Vltavy jih</t>
  </si>
  <si>
    <t>Obce 120 sever+vstup R7 západ</t>
  </si>
  <si>
    <t>Obce Zličín</t>
  </si>
  <si>
    <t>Obce Vltava-II/240</t>
  </si>
  <si>
    <t>Radotín,Barrandov,Smíchov</t>
  </si>
  <si>
    <t>Motol, Košíře</t>
  </si>
  <si>
    <t>Bořislavka,Nebušice,P.Kopanina</t>
  </si>
  <si>
    <t>Suchdol,Lysolaje</t>
  </si>
  <si>
    <t>Vstup D5 západ</t>
  </si>
  <si>
    <t>Vstup 090 rychlíky</t>
  </si>
  <si>
    <t>Vstup vlaky severovýchod</t>
  </si>
  <si>
    <t>Vstup 011 dálkové</t>
  </si>
  <si>
    <t>Vstup 221 rychlíky</t>
  </si>
  <si>
    <t>Vstup 170 rychlíky</t>
  </si>
  <si>
    <t>Číslo</t>
  </si>
  <si>
    <t>Název</t>
  </si>
  <si>
    <t>Vstup Slaný</t>
  </si>
  <si>
    <t>Vstup R1 jih</t>
  </si>
  <si>
    <t>Vstup R6 / 120 západ</t>
  </si>
  <si>
    <t>Name</t>
  </si>
  <si>
    <t>2023 - bez projektu</t>
  </si>
  <si>
    <t>Počet cest - osobní vozidla</t>
  </si>
  <si>
    <t>Počet cest - veřejná hromadná doprava</t>
  </si>
  <si>
    <t>2023 - R1</t>
  </si>
  <si>
    <t>Počet cest - indukovaná doprava</t>
  </si>
  <si>
    <t>2052 - bez projektu</t>
  </si>
  <si>
    <t>2052 - R1</t>
  </si>
  <si>
    <t>Vnímaná cestovní doba - osobní vozidla</t>
  </si>
  <si>
    <t>Vnímaná cestovní doba - veřejná hromadná doprava</t>
  </si>
  <si>
    <t>2023 - R1 - bez projekt</t>
  </si>
  <si>
    <t>s</t>
  </si>
  <si>
    <t>O-D - veřejná hromadná doprava</t>
  </si>
  <si>
    <t>Uspory cestovní doby - hodiny / den - veřejná hromadná doprava - stavajici</t>
  </si>
  <si>
    <t>VHD mode shift factor</t>
  </si>
  <si>
    <t>O-D - VHD JTS (hodiny)</t>
  </si>
  <si>
    <t>IAD-VHD  OD SHIFT</t>
  </si>
  <si>
    <t>TOTAL</t>
  </si>
  <si>
    <t>bus shifters</t>
  </si>
  <si>
    <t>induced</t>
  </si>
  <si>
    <t>FS CBA</t>
  </si>
  <si>
    <t>JASPERS</t>
  </si>
  <si>
    <t>Sum economic</t>
  </si>
  <si>
    <t>Car vehicle cost savings - economic</t>
  </si>
  <si>
    <t>Economic gain - time</t>
  </si>
  <si>
    <t>Time hours / year</t>
  </si>
  <si>
    <t>Year 2023</t>
  </si>
  <si>
    <t>* bus shifters with existing rail</t>
  </si>
  <si>
    <t>PT users with car available</t>
  </si>
  <si>
    <t>Days per year conversion</t>
  </si>
  <si>
    <t>Sensitivity parameter for car/PT logit</t>
  </si>
  <si>
    <t xml:space="preserve">Min journey time savings perceived by users to enable mode shift </t>
  </si>
  <si>
    <t>VHD induced transport factor</t>
  </si>
  <si>
    <t>elasticity applied to VHD matrix</t>
  </si>
  <si>
    <t>estimate</t>
  </si>
  <si>
    <t>Mode share VHD for Car availables</t>
  </si>
  <si>
    <t>when time savings are less than this, there is no mode shift, removes small impacts to large O-D relations outside of the main impact corridor</t>
  </si>
  <si>
    <t>Induced VHD elasticity</t>
  </si>
  <si>
    <t>JASPERS****</t>
  </si>
  <si>
    <t>assumption when calculating incremental logit</t>
  </si>
  <si>
    <t>elasticity applied to VHD matrix - POWER([Journey time with project/Journey time without project],elasticity)</t>
  </si>
  <si>
    <t>Trips/day</t>
  </si>
  <si>
    <t>existing</t>
  </si>
  <si>
    <t>incremental logit model applied on VHD mode share</t>
  </si>
  <si>
    <t>Minutes saved/trip</t>
  </si>
  <si>
    <t>JASPERS estimates*</t>
  </si>
  <si>
    <t>car shifters**</t>
  </si>
  <si>
    <t>** with elasticity model</t>
  </si>
  <si>
    <t xml:space="preserve">O-D mode shift car-VHD elasticity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</si>
</sst>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theme="0" tint="-4.9989318521683403E-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0" fontId="0" fillId="0" borderId="3" xfId="0" applyBorder="1"/>
    <xf numFmtId="1" fontId="0" fillId="0" borderId="3" xfId="0" applyNumberFormat="1" applyBorder="1"/>
    <xf numFmtId="0" fontId="0" fillId="0" borderId="4" xfId="0" applyBorder="1"/>
    <xf numFmtId="1" fontId="0" fillId="0" borderId="5" xfId="0" applyNumberFormat="1" applyBorder="1"/>
    <xf numFmtId="1" fontId="0" fillId="0" borderId="4" xfId="0" applyNumberFormat="1" applyBorder="1"/>
    <xf numFmtId="0" fontId="0" fillId="0" borderId="7" xfId="0" applyBorder="1"/>
    <xf numFmtId="1" fontId="5" fillId="0" borderId="8" xfId="0" applyNumberFormat="1" applyFont="1" applyBorder="1"/>
    <xf numFmtId="1" fontId="5" fillId="0" borderId="7" xfId="0" applyNumberFormat="1" applyFont="1" applyBorder="1"/>
    <xf numFmtId="0" fontId="0" fillId="0" borderId="9" xfId="0" applyBorder="1" applyAlignment="1">
      <alignment horizontal="center" textRotation="90"/>
    </xf>
    <xf numFmtId="0" fontId="0" fillId="0" borderId="6" xfId="0" applyBorder="1" applyAlignment="1">
      <alignment horizontal="center" textRotation="90"/>
    </xf>
    <xf numFmtId="0" fontId="0" fillId="0" borderId="6" xfId="0" applyFill="1" applyBorder="1" applyAlignment="1">
      <alignment horizontal="center" textRotation="90"/>
    </xf>
    <xf numFmtId="0" fontId="0" fillId="0" borderId="11" xfId="0" applyBorder="1"/>
    <xf numFmtId="1" fontId="0" fillId="0" borderId="12" xfId="0" applyNumberFormat="1" applyBorder="1"/>
    <xf numFmtId="1" fontId="5" fillId="0" borderId="14" xfId="0" applyNumberFormat="1" applyFont="1" applyBorder="1"/>
    <xf numFmtId="1" fontId="5" fillId="0" borderId="11" xfId="0" applyNumberFormat="1" applyFont="1" applyBorder="1"/>
    <xf numFmtId="1" fontId="0" fillId="0" borderId="16" xfId="0" applyNumberFormat="1" applyBorder="1"/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1" fontId="5" fillId="0" borderId="13" xfId="0" applyNumberFormat="1" applyFont="1" applyBorder="1"/>
    <xf numFmtId="164" fontId="0" fillId="0" borderId="5" xfId="0" applyNumberFormat="1" applyBorder="1"/>
    <xf numFmtId="2" fontId="0" fillId="0" borderId="5" xfId="0" applyNumberFormat="1" applyBorder="1"/>
    <xf numFmtId="0" fontId="4" fillId="0" borderId="0" xfId="2"/>
    <xf numFmtId="0" fontId="4" fillId="0" borderId="0" xfId="2" applyAlignment="1">
      <alignment horizontal="center"/>
    </xf>
    <xf numFmtId="165" fontId="4" fillId="0" borderId="0" xfId="2" applyNumberFormat="1" applyAlignment="1">
      <alignment horizontal="center"/>
    </xf>
    <xf numFmtId="3" fontId="4" fillId="0" borderId="1" xfId="2" applyNumberFormat="1" applyBorder="1" applyAlignment="1">
      <alignment horizontal="center"/>
    </xf>
    <xf numFmtId="0" fontId="4" fillId="0" borderId="1" xfId="2" applyBorder="1" applyAlignment="1">
      <alignment horizontal="center"/>
    </xf>
    <xf numFmtId="0" fontId="4" fillId="0" borderId="1" xfId="2" applyBorder="1"/>
    <xf numFmtId="3" fontId="4" fillId="0" borderId="1" xfId="2" applyNumberFormat="1" applyBorder="1" applyAlignment="1">
      <alignment horizontal="center" wrapText="1"/>
    </xf>
    <xf numFmtId="0" fontId="7" fillId="0" borderId="1" xfId="2" applyFont="1" applyBorder="1" applyAlignment="1">
      <alignment horizontal="center"/>
    </xf>
    <xf numFmtId="0" fontId="4" fillId="2" borderId="1" xfId="2" applyFill="1" applyBorder="1" applyAlignment="1">
      <alignment horizontal="center"/>
    </xf>
    <xf numFmtId="0" fontId="7" fillId="2" borderId="1" xfId="2" applyFont="1" applyFill="1" applyBorder="1" applyAlignment="1">
      <alignment horizontal="left"/>
    </xf>
    <xf numFmtId="0" fontId="7" fillId="2" borderId="1" xfId="2" applyFont="1" applyFill="1" applyBorder="1"/>
    <xf numFmtId="0" fontId="7" fillId="0" borderId="1" xfId="2" applyFont="1" applyBorder="1"/>
    <xf numFmtId="164" fontId="0" fillId="0" borderId="12" xfId="0" applyNumberFormat="1" applyBorder="1"/>
    <xf numFmtId="9" fontId="5" fillId="0" borderId="13" xfId="1" applyFont="1" applyBorder="1"/>
    <xf numFmtId="3" fontId="4" fillId="0" borderId="0" xfId="2" applyNumberFormat="1"/>
    <xf numFmtId="0" fontId="3" fillId="0" borderId="0" xfId="2" applyFont="1"/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9" fontId="7" fillId="0" borderId="1" xfId="1" applyFont="1" applyBorder="1" applyAlignment="1">
      <alignment horizontal="center"/>
    </xf>
    <xf numFmtId="1" fontId="4" fillId="0" borderId="1" xfId="2" applyNumberFormat="1" applyBorder="1" applyAlignment="1">
      <alignment horizontal="center"/>
    </xf>
    <xf numFmtId="0" fontId="2" fillId="0" borderId="1" xfId="2" applyFont="1" applyBorder="1"/>
    <xf numFmtId="0" fontId="2" fillId="0" borderId="0" xfId="2" applyFont="1"/>
    <xf numFmtId="165" fontId="4" fillId="0" borderId="0" xfId="2" applyNumberFormat="1"/>
    <xf numFmtId="2" fontId="4" fillId="0" borderId="0" xfId="2" applyNumberFormat="1" applyAlignment="1">
      <alignment horizontal="center"/>
    </xf>
    <xf numFmtId="1" fontId="4" fillId="0" borderId="0" xfId="2" applyNumberFormat="1" applyAlignment="1">
      <alignment horizontal="center"/>
    </xf>
    <xf numFmtId="0" fontId="1" fillId="0" borderId="1" xfId="2" applyFont="1" applyBorder="1"/>
    <xf numFmtId="0" fontId="2" fillId="0" borderId="1" xfId="2" applyFont="1" applyBorder="1" applyAlignment="1">
      <alignment horizontal="center"/>
    </xf>
    <xf numFmtId="1" fontId="2" fillId="0" borderId="1" xfId="2" applyNumberFormat="1" applyFont="1" applyBorder="1" applyAlignment="1">
      <alignment horizontal="center"/>
    </xf>
    <xf numFmtId="1" fontId="10" fillId="3" borderId="20" xfId="2" applyNumberFormat="1" applyFont="1" applyFill="1" applyBorder="1" applyAlignment="1">
      <alignment horizontal="center"/>
    </xf>
    <xf numFmtId="1" fontId="10" fillId="3" borderId="21" xfId="2" applyNumberFormat="1" applyFont="1" applyFill="1" applyBorder="1" applyAlignment="1">
      <alignment horizontal="center"/>
    </xf>
    <xf numFmtId="3" fontId="4" fillId="3" borderId="4" xfId="2" applyNumberFormat="1" applyFill="1" applyBorder="1" applyAlignment="1">
      <alignment horizontal="center" wrapText="1"/>
    </xf>
    <xf numFmtId="0" fontId="1" fillId="0" borderId="0" xfId="2" applyFont="1"/>
    <xf numFmtId="0" fontId="7" fillId="0" borderId="1" xfId="2" applyFont="1" applyBorder="1" applyAlignment="1"/>
    <xf numFmtId="0" fontId="1" fillId="0" borderId="20" xfId="2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4" fontId="4" fillId="0" borderId="1" xfId="2" applyNumberFormat="1" applyBorder="1" applyAlignment="1">
      <alignment horizontal="center"/>
    </xf>
  </cellXfs>
  <cellStyles count="4">
    <cellStyle name="Normal" xfId="0" builtinId="0"/>
    <cellStyle name="Normal 2" xfId="2"/>
    <cellStyle name="Percent" xfId="1" builtinId="5"/>
    <cellStyle name="Percent 2" xfId="3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/>
  </sheetViews>
  <sheetFormatPr defaultRowHeight="15" x14ac:dyDescent="0.25"/>
  <cols>
    <col min="2" max="2" width="35.42578125" bestFit="1" customWidth="1"/>
  </cols>
  <sheetData>
    <row r="1" spans="1:2" ht="15.75" thickBot="1" x14ac:dyDescent="0.3">
      <c r="A1" s="3" t="s">
        <v>35</v>
      </c>
      <c r="B1" s="3" t="s">
        <v>36</v>
      </c>
    </row>
    <row r="2" spans="1:2" ht="15.75" thickTop="1" x14ac:dyDescent="0.25">
      <c r="A2" s="2">
        <v>11</v>
      </c>
      <c r="B2" s="2" t="s">
        <v>0</v>
      </c>
    </row>
    <row r="3" spans="1:2" x14ac:dyDescent="0.25">
      <c r="A3" s="1">
        <v>12</v>
      </c>
      <c r="B3" s="1" t="s">
        <v>1</v>
      </c>
    </row>
    <row r="4" spans="1:2" x14ac:dyDescent="0.25">
      <c r="A4" s="1">
        <v>21</v>
      </c>
      <c r="B4" s="1" t="s">
        <v>2</v>
      </c>
    </row>
    <row r="5" spans="1:2" x14ac:dyDescent="0.25">
      <c r="A5" s="1">
        <v>22</v>
      </c>
      <c r="B5" s="1" t="s">
        <v>22</v>
      </c>
    </row>
    <row r="6" spans="1:2" x14ac:dyDescent="0.25">
      <c r="A6" s="1">
        <v>23</v>
      </c>
      <c r="B6" s="1" t="s">
        <v>23</v>
      </c>
    </row>
    <row r="7" spans="1:2" x14ac:dyDescent="0.25">
      <c r="A7" s="1">
        <v>24</v>
      </c>
      <c r="B7" s="1" t="s">
        <v>24</v>
      </c>
    </row>
    <row r="8" spans="1:2" x14ac:dyDescent="0.25">
      <c r="A8" s="1">
        <v>25</v>
      </c>
      <c r="B8" s="1" t="s">
        <v>3</v>
      </c>
    </row>
    <row r="9" spans="1:2" x14ac:dyDescent="0.25">
      <c r="A9" s="1">
        <v>31</v>
      </c>
      <c r="B9" s="1" t="s">
        <v>14</v>
      </c>
    </row>
    <row r="10" spans="1:2" x14ac:dyDescent="0.25">
      <c r="A10" s="1">
        <v>32</v>
      </c>
      <c r="B10" s="1" t="s">
        <v>15</v>
      </c>
    </row>
    <row r="11" spans="1:2" x14ac:dyDescent="0.25">
      <c r="A11" s="1">
        <v>33</v>
      </c>
      <c r="B11" s="1" t="s">
        <v>17</v>
      </c>
    </row>
    <row r="12" spans="1:2" x14ac:dyDescent="0.25">
      <c r="A12" s="1">
        <v>40</v>
      </c>
      <c r="B12" s="1" t="s">
        <v>21</v>
      </c>
    </row>
    <row r="13" spans="1:2" x14ac:dyDescent="0.25">
      <c r="A13" s="1">
        <v>41</v>
      </c>
      <c r="B13" s="1" t="s">
        <v>38</v>
      </c>
    </row>
    <row r="14" spans="1:2" x14ac:dyDescent="0.25">
      <c r="A14" s="1">
        <v>50</v>
      </c>
      <c r="B14" s="1" t="s">
        <v>16</v>
      </c>
    </row>
    <row r="15" spans="1:2" x14ac:dyDescent="0.25">
      <c r="A15" s="1">
        <v>51</v>
      </c>
      <c r="B15" s="1" t="s">
        <v>25</v>
      </c>
    </row>
    <row r="16" spans="1:2" x14ac:dyDescent="0.25">
      <c r="A16" s="1">
        <v>52</v>
      </c>
      <c r="B16" s="1" t="s">
        <v>4</v>
      </c>
    </row>
    <row r="17" spans="1:2" x14ac:dyDescent="0.25">
      <c r="A17" s="1">
        <v>53</v>
      </c>
      <c r="B17" s="1" t="s">
        <v>26</v>
      </c>
    </row>
    <row r="18" spans="1:2" x14ac:dyDescent="0.25">
      <c r="A18" s="1">
        <v>60</v>
      </c>
      <c r="B18" s="1" t="s">
        <v>5</v>
      </c>
    </row>
    <row r="19" spans="1:2" x14ac:dyDescent="0.25">
      <c r="A19" s="1">
        <v>61</v>
      </c>
      <c r="B19" s="1" t="s">
        <v>6</v>
      </c>
    </row>
    <row r="20" spans="1:2" x14ac:dyDescent="0.25">
      <c r="A20" s="1">
        <v>62</v>
      </c>
      <c r="B20" s="1" t="s">
        <v>7</v>
      </c>
    </row>
    <row r="21" spans="1:2" x14ac:dyDescent="0.25">
      <c r="A21" s="1">
        <v>63</v>
      </c>
      <c r="B21" s="1" t="s">
        <v>8</v>
      </c>
    </row>
    <row r="22" spans="1:2" x14ac:dyDescent="0.25">
      <c r="A22" s="1">
        <v>64</v>
      </c>
      <c r="B22" s="1" t="s">
        <v>9</v>
      </c>
    </row>
    <row r="23" spans="1:2" x14ac:dyDescent="0.25">
      <c r="A23" s="1">
        <v>65</v>
      </c>
      <c r="B23" s="1" t="s">
        <v>10</v>
      </c>
    </row>
    <row r="24" spans="1:2" x14ac:dyDescent="0.25">
      <c r="A24" s="1">
        <v>66</v>
      </c>
      <c r="B24" s="1" t="s">
        <v>13</v>
      </c>
    </row>
    <row r="25" spans="1:2" x14ac:dyDescent="0.25">
      <c r="A25" s="1">
        <v>67</v>
      </c>
      <c r="B25" s="1" t="s">
        <v>27</v>
      </c>
    </row>
    <row r="26" spans="1:2" x14ac:dyDescent="0.25">
      <c r="A26" s="1">
        <v>68</v>
      </c>
      <c r="B26" s="1" t="s">
        <v>28</v>
      </c>
    </row>
    <row r="27" spans="1:2" x14ac:dyDescent="0.25">
      <c r="A27" s="1">
        <v>70</v>
      </c>
      <c r="B27" s="1" t="s">
        <v>12</v>
      </c>
    </row>
    <row r="28" spans="1:2" x14ac:dyDescent="0.25">
      <c r="A28" s="1">
        <v>81</v>
      </c>
      <c r="B28" s="1" t="s">
        <v>18</v>
      </c>
    </row>
    <row r="29" spans="1:2" x14ac:dyDescent="0.25">
      <c r="A29" s="1">
        <v>82</v>
      </c>
      <c r="B29" s="1" t="s">
        <v>19</v>
      </c>
    </row>
    <row r="30" spans="1:2" x14ac:dyDescent="0.25">
      <c r="A30" s="1">
        <v>83</v>
      </c>
      <c r="B30" s="1" t="s">
        <v>20</v>
      </c>
    </row>
    <row r="31" spans="1:2" x14ac:dyDescent="0.25">
      <c r="A31" s="1">
        <v>84</v>
      </c>
      <c r="B31" s="1" t="s">
        <v>11</v>
      </c>
    </row>
    <row r="32" spans="1:2" x14ac:dyDescent="0.25">
      <c r="A32" s="1">
        <v>91</v>
      </c>
      <c r="B32" s="1" t="s">
        <v>30</v>
      </c>
    </row>
    <row r="33" spans="1:2" x14ac:dyDescent="0.25">
      <c r="A33" s="1">
        <v>92</v>
      </c>
      <c r="B33" s="1" t="s">
        <v>39</v>
      </c>
    </row>
    <row r="34" spans="1:2" x14ac:dyDescent="0.25">
      <c r="A34" s="1">
        <v>93</v>
      </c>
      <c r="B34" s="1" t="s">
        <v>29</v>
      </c>
    </row>
    <row r="35" spans="1:2" x14ac:dyDescent="0.25">
      <c r="A35" s="1">
        <v>94</v>
      </c>
      <c r="B35" s="1" t="s">
        <v>31</v>
      </c>
    </row>
    <row r="36" spans="1:2" x14ac:dyDescent="0.25">
      <c r="A36" s="1">
        <v>95</v>
      </c>
      <c r="B36" s="1" t="s">
        <v>32</v>
      </c>
    </row>
    <row r="37" spans="1:2" x14ac:dyDescent="0.25">
      <c r="A37" s="1">
        <v>96</v>
      </c>
      <c r="B37" s="1" t="s">
        <v>33</v>
      </c>
    </row>
    <row r="38" spans="1:2" x14ac:dyDescent="0.25">
      <c r="A38" s="1">
        <v>97</v>
      </c>
      <c r="B38" s="1" t="s">
        <v>34</v>
      </c>
    </row>
    <row r="39" spans="1:2" x14ac:dyDescent="0.25">
      <c r="A39" s="4">
        <v>98</v>
      </c>
      <c r="B39" s="4" t="s">
        <v>37</v>
      </c>
    </row>
  </sheetData>
  <sortState ref="A1:C36">
    <sortCondition ref="C1"/>
  </sortState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M13" sqref="M13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38" width="4.28515625" bestFit="1" customWidth="1"/>
    <col min="39" max="39" width="6.2851562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50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56</v>
      </c>
      <c r="B2" s="68" t="s">
        <v>40</v>
      </c>
      <c r="C2" s="19">
        <f>SUMIF(D4:AO41,"&lt;0")</f>
        <v>-455.09171295280305</v>
      </c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SUM(D4:AO41)</f>
        <v>761.53884949390658</v>
      </c>
      <c r="D3" s="13">
        <f>SUM(D4:D41)</f>
        <v>-25.506529981704503</v>
      </c>
      <c r="E3" s="13">
        <f t="shared" ref="E3:AO3" si="0">SUM(E4:E41)</f>
        <v>204.4301266630188</v>
      </c>
      <c r="F3" s="13">
        <f t="shared" si="0"/>
        <v>11.303036389558899</v>
      </c>
      <c r="G3" s="13">
        <f t="shared" si="0"/>
        <v>-21.711025734729176</v>
      </c>
      <c r="H3" s="13">
        <f t="shared" si="0"/>
        <v>3.7342295764409172E-2</v>
      </c>
      <c r="I3" s="13">
        <f t="shared" si="0"/>
        <v>14.878337594509597</v>
      </c>
      <c r="J3" s="13">
        <f t="shared" si="0"/>
        <v>-1.367441330009276</v>
      </c>
      <c r="K3" s="13">
        <f t="shared" si="0"/>
        <v>43.613435258252991</v>
      </c>
      <c r="L3" s="13">
        <f t="shared" si="0"/>
        <v>15.335029446048692</v>
      </c>
      <c r="M3" s="13">
        <f t="shared" si="0"/>
        <v>-1.1772153449881908</v>
      </c>
      <c r="N3" s="13">
        <f t="shared" si="0"/>
        <v>15.831751428256254</v>
      </c>
      <c r="O3" s="13">
        <f t="shared" si="0"/>
        <v>0</v>
      </c>
      <c r="P3" s="13">
        <f t="shared" si="0"/>
        <v>12.633088846586533</v>
      </c>
      <c r="Q3" s="13">
        <f t="shared" si="0"/>
        <v>1.8409455041512439</v>
      </c>
      <c r="R3" s="13">
        <f t="shared" si="0"/>
        <v>-8.6996770208291743</v>
      </c>
      <c r="S3" s="13">
        <f t="shared" si="0"/>
        <v>7.5101695163971245</v>
      </c>
      <c r="T3" s="13">
        <f t="shared" si="0"/>
        <v>153.66004209341543</v>
      </c>
      <c r="U3" s="13">
        <f t="shared" si="0"/>
        <v>8.1071749197205101</v>
      </c>
      <c r="V3" s="13">
        <f t="shared" si="0"/>
        <v>23.371065938764243</v>
      </c>
      <c r="W3" s="13">
        <f t="shared" si="0"/>
        <v>15.393690780895744</v>
      </c>
      <c r="X3" s="13">
        <f t="shared" si="0"/>
        <v>1.0492596900319087</v>
      </c>
      <c r="Y3" s="13">
        <f t="shared" si="0"/>
        <v>11.740378219663064</v>
      </c>
      <c r="Z3" s="13">
        <f t="shared" si="0"/>
        <v>-30.258121431083509</v>
      </c>
      <c r="AA3" s="13">
        <f t="shared" si="0"/>
        <v>-8.0385106573582235</v>
      </c>
      <c r="AB3" s="13">
        <f t="shared" si="0"/>
        <v>-0.14841214342631545</v>
      </c>
      <c r="AC3" s="13">
        <f t="shared" si="0"/>
        <v>99.852436329635211</v>
      </c>
      <c r="AD3" s="13">
        <f t="shared" si="0"/>
        <v>58.093642623002559</v>
      </c>
      <c r="AE3" s="13">
        <f t="shared" si="0"/>
        <v>-49.405819611591987</v>
      </c>
      <c r="AF3" s="13">
        <f t="shared" si="0"/>
        <v>28.167079136521743</v>
      </c>
      <c r="AG3" s="13">
        <f t="shared" si="0"/>
        <v>67.970746672157958</v>
      </c>
      <c r="AH3" s="13">
        <f t="shared" si="0"/>
        <v>2.1180027568143336</v>
      </c>
      <c r="AI3" s="13">
        <f t="shared" si="0"/>
        <v>2.48166599810743</v>
      </c>
      <c r="AJ3" s="13">
        <f t="shared" si="0"/>
        <v>0.26993825708134517</v>
      </c>
      <c r="AK3" s="13">
        <f t="shared" si="0"/>
        <v>72.272759658015488</v>
      </c>
      <c r="AL3" s="13">
        <f t="shared" si="0"/>
        <v>9.4465170186440535</v>
      </c>
      <c r="AM3" s="13">
        <f t="shared" si="0"/>
        <v>6.5263223654772169</v>
      </c>
      <c r="AN3" s="13">
        <f t="shared" si="0"/>
        <v>0.16437217893046396</v>
      </c>
      <c r="AO3" s="13">
        <f t="shared" si="0"/>
        <v>19.753245170204135</v>
      </c>
    </row>
    <row r="4" spans="1:41" ht="15.75" thickTop="1" x14ac:dyDescent="0.25">
      <c r="A4" s="7">
        <v>11</v>
      </c>
      <c r="B4" s="23" t="s">
        <v>0</v>
      </c>
      <c r="C4" s="20">
        <f>SUM(D4:AO4)</f>
        <v>-8.4894718801564508</v>
      </c>
      <c r="D4" s="10">
        <f>('J-Induced VHD elasticity %'!D4-1)*'AGR-OD-VHD-2023-bez'!D4</f>
        <v>0</v>
      </c>
      <c r="E4" s="10">
        <f>('J-Induced VHD elasticity %'!E4-1)*'AGR-OD-VHD-2023-bez'!E4</f>
        <v>0</v>
      </c>
      <c r="F4" s="10">
        <f>('J-Induced VHD elasticity %'!F4-1)*'AGR-OD-VHD-2023-bez'!F4</f>
        <v>6.4783239061130127</v>
      </c>
      <c r="G4" s="10">
        <f>('J-Induced VHD elasticity %'!G4-1)*'AGR-OD-VHD-2023-bez'!G4</f>
        <v>0</v>
      </c>
      <c r="H4" s="10">
        <f>('J-Induced VHD elasticity %'!H4-1)*'AGR-OD-VHD-2023-bez'!H4</f>
        <v>0</v>
      </c>
      <c r="I4" s="10">
        <f>('J-Induced VHD elasticity %'!I4-1)*'AGR-OD-VHD-2023-bez'!I4</f>
        <v>0</v>
      </c>
      <c r="J4" s="10">
        <f>('J-Induced VHD elasticity %'!J4-1)*'AGR-OD-VHD-2023-bez'!J4</f>
        <v>0</v>
      </c>
      <c r="K4" s="10">
        <f>('J-Induced VHD elasticity %'!K4-1)*'AGR-OD-VHD-2023-bez'!K4</f>
        <v>0</v>
      </c>
      <c r="L4" s="10">
        <f>('J-Induced VHD elasticity %'!L4-1)*'AGR-OD-VHD-2023-bez'!L4</f>
        <v>0</v>
      </c>
      <c r="M4" s="10">
        <f>('J-Induced VHD elasticity %'!M4-1)*'AGR-OD-VHD-2023-bez'!M4</f>
        <v>0</v>
      </c>
      <c r="N4" s="10">
        <f>('J-Induced VHD elasticity %'!N4-1)*'AGR-OD-VHD-2023-bez'!N4</f>
        <v>0</v>
      </c>
      <c r="O4" s="10">
        <f>('J-Induced VHD elasticity %'!O4-1)*'AGR-OD-VHD-2023-bez'!O4</f>
        <v>0</v>
      </c>
      <c r="P4" s="10">
        <f>('J-Induced VHD elasticity %'!P4-1)*'AGR-OD-VHD-2023-bez'!P4</f>
        <v>0</v>
      </c>
      <c r="Q4" s="10">
        <f>('J-Induced VHD elasticity %'!Q4-1)*'AGR-OD-VHD-2023-bez'!Q4</f>
        <v>0</v>
      </c>
      <c r="R4" s="10">
        <f>('J-Induced VHD elasticity %'!R4-1)*'AGR-OD-VHD-2023-bez'!R4</f>
        <v>0</v>
      </c>
      <c r="S4" s="10">
        <f>('J-Induced VHD elasticity %'!S4-1)*'AGR-OD-VHD-2023-bez'!S4</f>
        <v>0</v>
      </c>
      <c r="T4" s="10">
        <f>('J-Induced VHD elasticity %'!T4-1)*'AGR-OD-VHD-2023-bez'!T4</f>
        <v>0</v>
      </c>
      <c r="U4" s="10">
        <f>('J-Induced VHD elasticity %'!U4-1)*'AGR-OD-VHD-2023-bez'!U4</f>
        <v>2.9489399982210895</v>
      </c>
      <c r="V4" s="10">
        <f>('J-Induced VHD elasticity %'!V4-1)*'AGR-OD-VHD-2023-bez'!V4</f>
        <v>1.8402178374226954</v>
      </c>
      <c r="W4" s="10">
        <f>('J-Induced VHD elasticity %'!W4-1)*'AGR-OD-VHD-2023-bez'!W4</f>
        <v>0</v>
      </c>
      <c r="X4" s="10">
        <f>('J-Induced VHD elasticity %'!X4-1)*'AGR-OD-VHD-2023-bez'!X4</f>
        <v>-8.7682443184071181E-3</v>
      </c>
      <c r="Y4" s="10">
        <f>('J-Induced VHD elasticity %'!Y4-1)*'AGR-OD-VHD-2023-bez'!Y4</f>
        <v>0</v>
      </c>
      <c r="Z4" s="10">
        <f>('J-Induced VHD elasticity %'!Z4-1)*'AGR-OD-VHD-2023-bez'!Z4</f>
        <v>0</v>
      </c>
      <c r="AA4" s="10">
        <f>('J-Induced VHD elasticity %'!AA4-1)*'AGR-OD-VHD-2023-bez'!AA4</f>
        <v>-1.0264402541765214</v>
      </c>
      <c r="AB4" s="10">
        <f>('J-Induced VHD elasticity %'!AB4-1)*'AGR-OD-VHD-2023-bez'!AB4</f>
        <v>0</v>
      </c>
      <c r="AC4" s="10">
        <f>('J-Induced VHD elasticity %'!AC4-1)*'AGR-OD-VHD-2023-bez'!AC4</f>
        <v>5.0122787669728694</v>
      </c>
      <c r="AD4" s="10">
        <f>('J-Induced VHD elasticity %'!AD4-1)*'AGR-OD-VHD-2023-bez'!AD4</f>
        <v>0</v>
      </c>
      <c r="AE4" s="10">
        <f>('J-Induced VHD elasticity %'!AE4-1)*'AGR-OD-VHD-2023-bez'!AE4</f>
        <v>-19.97453428561936</v>
      </c>
      <c r="AF4" s="10">
        <f>('J-Induced VHD elasticity %'!AF4-1)*'AGR-OD-VHD-2023-bez'!AF4</f>
        <v>-6.8969876679559858</v>
      </c>
      <c r="AG4" s="10">
        <f>('J-Induced VHD elasticity %'!AG4-1)*'AGR-OD-VHD-2023-bez'!AG4</f>
        <v>0</v>
      </c>
      <c r="AH4" s="10">
        <f>('J-Induced VHD elasticity %'!AH4-1)*'AGR-OD-VHD-2023-bez'!AH4</f>
        <v>0.28195152880530594</v>
      </c>
      <c r="AI4" s="10">
        <f>('J-Induced VHD elasticity %'!AI4-1)*'AGR-OD-VHD-2023-bez'!AI4</f>
        <v>1.1432099852186022</v>
      </c>
      <c r="AJ4" s="10">
        <f>('J-Induced VHD elasticity %'!AJ4-1)*'AGR-OD-VHD-2023-bez'!AJ4</f>
        <v>0.26993825708134517</v>
      </c>
      <c r="AK4" s="10">
        <f>('J-Induced VHD elasticity %'!AK4-1)*'AGR-OD-VHD-2023-bez'!AK4</f>
        <v>0.26353635411268617</v>
      </c>
      <c r="AL4" s="10">
        <f>('J-Induced VHD elasticity %'!AL4-1)*'AGR-OD-VHD-2023-bez'!AL4</f>
        <v>1.0855897821040361</v>
      </c>
      <c r="AM4" s="10">
        <f>('J-Induced VHD elasticity %'!AM4-1)*'AGR-OD-VHD-2023-bez'!AM4</f>
        <v>0</v>
      </c>
      <c r="AN4" s="10">
        <f>('J-Induced VHD elasticity %'!AN4-1)*'AGR-OD-VHD-2023-bez'!AN4</f>
        <v>5.9370292751457832E-2</v>
      </c>
      <c r="AO4" s="10">
        <f>('J-Induced VHD elasticity %'!AO4-1)*'AGR-OD-VHD-2023-bez'!AO4</f>
        <v>3.3901863110720805E-2</v>
      </c>
    </row>
    <row r="5" spans="1:41" x14ac:dyDescent="0.25">
      <c r="A5" s="5">
        <v>12</v>
      </c>
      <c r="B5" s="24" t="s">
        <v>1</v>
      </c>
      <c r="C5" s="20">
        <f t="shared" ref="C5:C41" si="1">SUM(D5:AO5)</f>
        <v>164.93069618037731</v>
      </c>
      <c r="D5" s="10">
        <f>('J-Induced VHD elasticity %'!D5-1)*'AGR-OD-VHD-2023-bez'!D5</f>
        <v>0</v>
      </c>
      <c r="E5" s="10">
        <f>('J-Induced VHD elasticity %'!E5-1)*'AGR-OD-VHD-2023-bez'!E5</f>
        <v>0</v>
      </c>
      <c r="F5" s="10">
        <f>('J-Induced VHD elasticity %'!F5-1)*'AGR-OD-VHD-2023-bez'!F5</f>
        <v>8.3982951237696604</v>
      </c>
      <c r="G5" s="10">
        <f>('J-Induced VHD elasticity %'!G5-1)*'AGR-OD-VHD-2023-bez'!G5</f>
        <v>0</v>
      </c>
      <c r="H5" s="10">
        <f>('J-Induced VHD elasticity %'!H5-1)*'AGR-OD-VHD-2023-bez'!H5</f>
        <v>0</v>
      </c>
      <c r="I5" s="10">
        <f>('J-Induced VHD elasticity %'!I5-1)*'AGR-OD-VHD-2023-bez'!I5</f>
        <v>0</v>
      </c>
      <c r="J5" s="10">
        <f>('J-Induced VHD elasticity %'!J5-1)*'AGR-OD-VHD-2023-bez'!J5</f>
        <v>2.5889941255412441</v>
      </c>
      <c r="K5" s="10">
        <f>('J-Induced VHD elasticity %'!K5-1)*'AGR-OD-VHD-2023-bez'!K5</f>
        <v>7.2096018921967282</v>
      </c>
      <c r="L5" s="10">
        <f>('J-Induced VHD elasticity %'!L5-1)*'AGR-OD-VHD-2023-bez'!L5</f>
        <v>2.0133407797942477</v>
      </c>
      <c r="M5" s="10">
        <f>('J-Induced VHD elasticity %'!M5-1)*'AGR-OD-VHD-2023-bez'!M5</f>
        <v>6.2474994867541147</v>
      </c>
      <c r="N5" s="10">
        <f>('J-Induced VHD elasticity %'!N5-1)*'AGR-OD-VHD-2023-bez'!N5</f>
        <v>7.6906913679753641</v>
      </c>
      <c r="O5" s="10">
        <f>('J-Induced VHD elasticity %'!O5-1)*'AGR-OD-VHD-2023-bez'!O5</f>
        <v>0</v>
      </c>
      <c r="P5" s="10">
        <f>('J-Induced VHD elasticity %'!P5-1)*'AGR-OD-VHD-2023-bez'!P5</f>
        <v>5.6549139544187161</v>
      </c>
      <c r="Q5" s="10">
        <f>('J-Induced VHD elasticity %'!Q5-1)*'AGR-OD-VHD-2023-bez'!Q5</f>
        <v>0</v>
      </c>
      <c r="R5" s="10">
        <f>('J-Induced VHD elasticity %'!R5-1)*'AGR-OD-VHD-2023-bez'!R5</f>
        <v>0</v>
      </c>
      <c r="S5" s="10">
        <f>('J-Induced VHD elasticity %'!S5-1)*'AGR-OD-VHD-2023-bez'!S5</f>
        <v>4.4896762315496277</v>
      </c>
      <c r="T5" s="10">
        <f>('J-Induced VHD elasticity %'!T5-1)*'AGR-OD-VHD-2023-bez'!T5</f>
        <v>0</v>
      </c>
      <c r="U5" s="10">
        <f>('J-Induced VHD elasticity %'!U5-1)*'AGR-OD-VHD-2023-bez'!U5</f>
        <v>2.5826362406030245</v>
      </c>
      <c r="V5" s="10">
        <f>('J-Induced VHD elasticity %'!V5-1)*'AGR-OD-VHD-2023-bez'!V5</f>
        <v>3.4857601945697412</v>
      </c>
      <c r="W5" s="10">
        <f>('J-Induced VHD elasticity %'!W5-1)*'AGR-OD-VHD-2023-bez'!W5</f>
        <v>-6.1965253016116453</v>
      </c>
      <c r="X5" s="10">
        <f>('J-Induced VHD elasticity %'!X5-1)*'AGR-OD-VHD-2023-bez'!X5</f>
        <v>2.0068353853604774E-2</v>
      </c>
      <c r="Y5" s="10">
        <f>('J-Induced VHD elasticity %'!Y5-1)*'AGR-OD-VHD-2023-bez'!Y5</f>
        <v>8.5028551346849692</v>
      </c>
      <c r="Z5" s="10">
        <f>('J-Induced VHD elasticity %'!Z5-1)*'AGR-OD-VHD-2023-bez'!Z5</f>
        <v>10.237022138614527</v>
      </c>
      <c r="AA5" s="10">
        <f>('J-Induced VHD elasticity %'!AA5-1)*'AGR-OD-VHD-2023-bez'!AA5</f>
        <v>0.69652598757617967</v>
      </c>
      <c r="AB5" s="10">
        <f>('J-Induced VHD elasticity %'!AB5-1)*'AGR-OD-VHD-2023-bez'!AB5</f>
        <v>0</v>
      </c>
      <c r="AC5" s="10">
        <f>('J-Induced VHD elasticity %'!AC5-1)*'AGR-OD-VHD-2023-bez'!AC5</f>
        <v>27.816357645236103</v>
      </c>
      <c r="AD5" s="10">
        <f>('J-Induced VHD elasticity %'!AD5-1)*'AGR-OD-VHD-2023-bez'!AD5</f>
        <v>8.5366915680998314</v>
      </c>
      <c r="AE5" s="10">
        <f>('J-Induced VHD elasticity %'!AE5-1)*'AGR-OD-VHD-2023-bez'!AE5</f>
        <v>18.958867501210189</v>
      </c>
      <c r="AF5" s="10">
        <f>('J-Induced VHD elasticity %'!AF5-1)*'AGR-OD-VHD-2023-bez'!AF5</f>
        <v>31.395024444049501</v>
      </c>
      <c r="AG5" s="10">
        <f>('J-Induced VHD elasticity %'!AG5-1)*'AGR-OD-VHD-2023-bez'!AG5</f>
        <v>12.93322146874069</v>
      </c>
      <c r="AH5" s="10">
        <f>('J-Induced VHD elasticity %'!AH5-1)*'AGR-OD-VHD-2023-bez'!AH5</f>
        <v>4.2632985237075613E-3</v>
      </c>
      <c r="AI5" s="10">
        <f>('J-Induced VHD elasticity %'!AI5-1)*'AGR-OD-VHD-2023-bez'!AI5</f>
        <v>-1.8574407806182986</v>
      </c>
      <c r="AJ5" s="10">
        <f>('J-Induced VHD elasticity %'!AJ5-1)*'AGR-OD-VHD-2023-bez'!AJ5</f>
        <v>0</v>
      </c>
      <c r="AK5" s="10">
        <f>('J-Induced VHD elasticity %'!AK5-1)*'AGR-OD-VHD-2023-bez'!AK5</f>
        <v>2.9185928535703125</v>
      </c>
      <c r="AL5" s="10">
        <f>('J-Induced VHD elasticity %'!AL5-1)*'AGR-OD-VHD-2023-bez'!AL5</f>
        <v>0.47976773093152619</v>
      </c>
      <c r="AM5" s="10">
        <f>('J-Induced VHD elasticity %'!AM5-1)*'AGR-OD-VHD-2023-bez'!AM5</f>
        <v>0</v>
      </c>
      <c r="AN5" s="10">
        <f>('J-Induced VHD elasticity %'!AN5-1)*'AGR-OD-VHD-2023-bez'!AN5</f>
        <v>6.6153350859480875E-2</v>
      </c>
      <c r="AO5" s="10">
        <f>('J-Induced VHD elasticity %'!AO5-1)*'AGR-OD-VHD-2023-bez'!AO5</f>
        <v>5.7841389484176914E-2</v>
      </c>
    </row>
    <row r="6" spans="1:41" x14ac:dyDescent="0.25">
      <c r="A6" s="5">
        <v>21</v>
      </c>
      <c r="B6" s="24" t="s">
        <v>2</v>
      </c>
      <c r="C6" s="20">
        <f t="shared" si="1"/>
        <v>57.921968785430138</v>
      </c>
      <c r="D6" s="10">
        <f>('J-Induced VHD elasticity %'!D6-1)*'AGR-OD-VHD-2023-bez'!D6</f>
        <v>8.5836788051847144</v>
      </c>
      <c r="E6" s="10">
        <f>('J-Induced VHD elasticity %'!E6-1)*'AGR-OD-VHD-2023-bez'!E6</f>
        <v>14.936905906782449</v>
      </c>
      <c r="F6" s="10">
        <f>('J-Induced VHD elasticity %'!F6-1)*'AGR-OD-VHD-2023-bez'!F6</f>
        <v>0</v>
      </c>
      <c r="G6" s="10">
        <f>('J-Induced VHD elasticity %'!G6-1)*'AGR-OD-VHD-2023-bez'!G6</f>
        <v>1.8904779052999396</v>
      </c>
      <c r="H6" s="10">
        <f>('J-Induced VHD elasticity %'!H6-1)*'AGR-OD-VHD-2023-bez'!H6</f>
        <v>0</v>
      </c>
      <c r="I6" s="10">
        <f>('J-Induced VHD elasticity %'!I6-1)*'AGR-OD-VHD-2023-bez'!I6</f>
        <v>0</v>
      </c>
      <c r="J6" s="10">
        <f>('J-Induced VHD elasticity %'!J6-1)*'AGR-OD-VHD-2023-bez'!J6</f>
        <v>3.682272037216002</v>
      </c>
      <c r="K6" s="10">
        <f>('J-Induced VHD elasticity %'!K6-1)*'AGR-OD-VHD-2023-bez'!K6</f>
        <v>3.025673788998843</v>
      </c>
      <c r="L6" s="10">
        <f>('J-Induced VHD elasticity %'!L6-1)*'AGR-OD-VHD-2023-bez'!L6</f>
        <v>0.942818109967966</v>
      </c>
      <c r="M6" s="10">
        <f>('J-Induced VHD elasticity %'!M6-1)*'AGR-OD-VHD-2023-bez'!M6</f>
        <v>0</v>
      </c>
      <c r="N6" s="10">
        <f>('J-Induced VHD elasticity %'!N6-1)*'AGR-OD-VHD-2023-bez'!N6</f>
        <v>0</v>
      </c>
      <c r="O6" s="10">
        <f>('J-Induced VHD elasticity %'!O6-1)*'AGR-OD-VHD-2023-bez'!O6</f>
        <v>0</v>
      </c>
      <c r="P6" s="10">
        <f>('J-Induced VHD elasticity %'!P6-1)*'AGR-OD-VHD-2023-bez'!P6</f>
        <v>1.7613953389199322</v>
      </c>
      <c r="Q6" s="10">
        <f>('J-Induced VHD elasticity %'!Q6-1)*'AGR-OD-VHD-2023-bez'!Q6</f>
        <v>0</v>
      </c>
      <c r="R6" s="10">
        <f>('J-Induced VHD elasticity %'!R6-1)*'AGR-OD-VHD-2023-bez'!R6</f>
        <v>-3.5597905409242587</v>
      </c>
      <c r="S6" s="10">
        <f>('J-Induced VHD elasticity %'!S6-1)*'AGR-OD-VHD-2023-bez'!S6</f>
        <v>0</v>
      </c>
      <c r="T6" s="10">
        <f>('J-Induced VHD elasticity %'!T6-1)*'AGR-OD-VHD-2023-bez'!T6</f>
        <v>0.85981525401497128</v>
      </c>
      <c r="U6" s="10">
        <f>('J-Induced VHD elasticity %'!U6-1)*'AGR-OD-VHD-2023-bez'!U6</f>
        <v>2.2191400282686304</v>
      </c>
      <c r="V6" s="10">
        <f>('J-Induced VHD elasticity %'!V6-1)*'AGR-OD-VHD-2023-bez'!V6</f>
        <v>1.3824716150476573</v>
      </c>
      <c r="W6" s="10">
        <f>('J-Induced VHD elasticity %'!W6-1)*'AGR-OD-VHD-2023-bez'!W6</f>
        <v>-4.1068817763088097</v>
      </c>
      <c r="X6" s="10">
        <f>('J-Induced VHD elasticity %'!X6-1)*'AGR-OD-VHD-2023-bez'!X6</f>
        <v>-3.3282758128378022E-3</v>
      </c>
      <c r="Y6" s="10">
        <f>('J-Induced VHD elasticity %'!Y6-1)*'AGR-OD-VHD-2023-bez'!Y6</f>
        <v>0</v>
      </c>
      <c r="Z6" s="10">
        <f>('J-Induced VHD elasticity %'!Z6-1)*'AGR-OD-VHD-2023-bez'!Z6</f>
        <v>4.3719443574572532</v>
      </c>
      <c r="AA6" s="10">
        <f>('J-Induced VHD elasticity %'!AA6-1)*'AGR-OD-VHD-2023-bez'!AA6</f>
        <v>0.69858718476784087</v>
      </c>
      <c r="AB6" s="10">
        <f>('J-Induced VHD elasticity %'!AB6-1)*'AGR-OD-VHD-2023-bez'!AB6</f>
        <v>0</v>
      </c>
      <c r="AC6" s="10">
        <f>('J-Induced VHD elasticity %'!AC6-1)*'AGR-OD-VHD-2023-bez'!AC6</f>
        <v>19.612070373271667</v>
      </c>
      <c r="AD6" s="10">
        <f>('J-Induced VHD elasticity %'!AD6-1)*'AGR-OD-VHD-2023-bez'!AD6</f>
        <v>0</v>
      </c>
      <c r="AE6" s="10">
        <f>('J-Induced VHD elasticity %'!AE6-1)*'AGR-OD-VHD-2023-bez'!AE6</f>
        <v>0</v>
      </c>
      <c r="AF6" s="10">
        <f>('J-Induced VHD elasticity %'!AF6-1)*'AGR-OD-VHD-2023-bez'!AF6</f>
        <v>0</v>
      </c>
      <c r="AG6" s="10">
        <f>('J-Induced VHD elasticity %'!AG6-1)*'AGR-OD-VHD-2023-bez'!AG6</f>
        <v>1.624718673278184</v>
      </c>
      <c r="AH6" s="10">
        <f>('J-Induced VHD elasticity %'!AH6-1)*'AGR-OD-VHD-2023-bez'!AH6</f>
        <v>0</v>
      </c>
      <c r="AI6" s="10">
        <f>('J-Induced VHD elasticity %'!AI6-1)*'AGR-OD-VHD-2023-bez'!AI6</f>
        <v>0</v>
      </c>
      <c r="AJ6" s="10">
        <f>('J-Induced VHD elasticity %'!AJ6-1)*'AGR-OD-VHD-2023-bez'!AJ6</f>
        <v>0</v>
      </c>
      <c r="AK6" s="10">
        <f>('J-Induced VHD elasticity %'!AK6-1)*'AGR-OD-VHD-2023-bez'!AK6</f>
        <v>0</v>
      </c>
      <c r="AL6" s="10">
        <f>('J-Induced VHD elasticity %'!AL6-1)*'AGR-OD-VHD-2023-bez'!AL6</f>
        <v>0</v>
      </c>
      <c r="AM6" s="10">
        <f>('J-Induced VHD elasticity %'!AM6-1)*'AGR-OD-VHD-2023-bez'!AM6</f>
        <v>0</v>
      </c>
      <c r="AN6" s="10">
        <f>('J-Induced VHD elasticity %'!AN6-1)*'AGR-OD-VHD-2023-bez'!AN6</f>
        <v>0</v>
      </c>
      <c r="AO6" s="10">
        <f>('J-Induced VHD elasticity %'!AO6-1)*'AGR-OD-VHD-2023-bez'!AO6</f>
        <v>0</v>
      </c>
    </row>
    <row r="7" spans="1:41" x14ac:dyDescent="0.25">
      <c r="A7" s="5">
        <v>22</v>
      </c>
      <c r="B7" s="24" t="s">
        <v>22</v>
      </c>
      <c r="C7" s="20">
        <f t="shared" si="1"/>
        <v>-73.69603782310206</v>
      </c>
      <c r="D7" s="10">
        <f>('J-Induced VHD elasticity %'!D7-1)*'AGR-OD-VHD-2023-bez'!D7</f>
        <v>0</v>
      </c>
      <c r="E7" s="10">
        <f>('J-Induced VHD elasticity %'!E7-1)*'AGR-OD-VHD-2023-bez'!E7</f>
        <v>0</v>
      </c>
      <c r="F7" s="10">
        <f>('J-Induced VHD elasticity %'!F7-1)*'AGR-OD-VHD-2023-bez'!F7</f>
        <v>0.42627628269370577</v>
      </c>
      <c r="G7" s="10">
        <f>('J-Induced VHD elasticity %'!G7-1)*'AGR-OD-VHD-2023-bez'!G7</f>
        <v>0</v>
      </c>
      <c r="H7" s="10">
        <f>('J-Induced VHD elasticity %'!H7-1)*'AGR-OD-VHD-2023-bez'!H7</f>
        <v>0</v>
      </c>
      <c r="I7" s="10">
        <f>('J-Induced VHD elasticity %'!I7-1)*'AGR-OD-VHD-2023-bez'!I7</f>
        <v>2.3538600211113212</v>
      </c>
      <c r="J7" s="10">
        <f>('J-Induced VHD elasticity %'!J7-1)*'AGR-OD-VHD-2023-bez'!J7</f>
        <v>0</v>
      </c>
      <c r="K7" s="10">
        <f>('J-Induced VHD elasticity %'!K7-1)*'AGR-OD-VHD-2023-bez'!K7</f>
        <v>0</v>
      </c>
      <c r="L7" s="10">
        <f>('J-Induced VHD elasticity %'!L7-1)*'AGR-OD-VHD-2023-bez'!L7</f>
        <v>0.65871478849179488</v>
      </c>
      <c r="M7" s="10">
        <f>('J-Induced VHD elasticity %'!M7-1)*'AGR-OD-VHD-2023-bez'!M7</f>
        <v>-7.9605832312640334</v>
      </c>
      <c r="N7" s="10">
        <f>('J-Induced VHD elasticity %'!N7-1)*'AGR-OD-VHD-2023-bez'!N7</f>
        <v>0</v>
      </c>
      <c r="O7" s="10">
        <f>('J-Induced VHD elasticity %'!O7-1)*'AGR-OD-VHD-2023-bez'!O7</f>
        <v>0</v>
      </c>
      <c r="P7" s="10">
        <f>('J-Induced VHD elasticity %'!P7-1)*'AGR-OD-VHD-2023-bez'!P7</f>
        <v>0</v>
      </c>
      <c r="Q7" s="10">
        <f>('J-Induced VHD elasticity %'!Q7-1)*'AGR-OD-VHD-2023-bez'!Q7</f>
        <v>0</v>
      </c>
      <c r="R7" s="10">
        <f>('J-Induced VHD elasticity %'!R7-1)*'AGR-OD-VHD-2023-bez'!R7</f>
        <v>0</v>
      </c>
      <c r="S7" s="10">
        <f>('J-Induced VHD elasticity %'!S7-1)*'AGR-OD-VHD-2023-bez'!S7</f>
        <v>0</v>
      </c>
      <c r="T7" s="10">
        <f>('J-Induced VHD elasticity %'!T7-1)*'AGR-OD-VHD-2023-bez'!T7</f>
        <v>0</v>
      </c>
      <c r="U7" s="10">
        <f>('J-Induced VHD elasticity %'!U7-1)*'AGR-OD-VHD-2023-bez'!U7</f>
        <v>1.8947293394905065</v>
      </c>
      <c r="V7" s="10">
        <f>('J-Induced VHD elasticity %'!V7-1)*'AGR-OD-VHD-2023-bez'!V7</f>
        <v>-3.8811338652433127</v>
      </c>
      <c r="W7" s="10">
        <f>('J-Induced VHD elasticity %'!W7-1)*'AGR-OD-VHD-2023-bez'!W7</f>
        <v>-2.9141644812523757</v>
      </c>
      <c r="X7" s="10">
        <f>('J-Induced VHD elasticity %'!X7-1)*'AGR-OD-VHD-2023-bez'!X7</f>
        <v>-3.4336940946967185E-3</v>
      </c>
      <c r="Y7" s="10">
        <f>('J-Induced VHD elasticity %'!Y7-1)*'AGR-OD-VHD-2023-bez'!Y7</f>
        <v>0</v>
      </c>
      <c r="Z7" s="10">
        <f>('J-Induced VHD elasticity %'!Z7-1)*'AGR-OD-VHD-2023-bez'!Z7</f>
        <v>0</v>
      </c>
      <c r="AA7" s="10">
        <f>('J-Induced VHD elasticity %'!AA7-1)*'AGR-OD-VHD-2023-bez'!AA7</f>
        <v>-0.6238292178125483</v>
      </c>
      <c r="AB7" s="10">
        <f>('J-Induced VHD elasticity %'!AB7-1)*'AGR-OD-VHD-2023-bez'!AB7</f>
        <v>0</v>
      </c>
      <c r="AC7" s="10">
        <f>('J-Induced VHD elasticity %'!AC7-1)*'AGR-OD-VHD-2023-bez'!AC7</f>
        <v>7.3074251495046729</v>
      </c>
      <c r="AD7" s="10">
        <f>('J-Induced VHD elasticity %'!AD7-1)*'AGR-OD-VHD-2023-bez'!AD7</f>
        <v>0</v>
      </c>
      <c r="AE7" s="10">
        <f>('J-Induced VHD elasticity %'!AE7-1)*'AGR-OD-VHD-2023-bez'!AE7</f>
        <v>-48.784951199065382</v>
      </c>
      <c r="AF7" s="10">
        <f>('J-Induced VHD elasticity %'!AF7-1)*'AGR-OD-VHD-2023-bez'!AF7</f>
        <v>-22.071457041632897</v>
      </c>
      <c r="AG7" s="10">
        <f>('J-Induced VHD elasticity %'!AG7-1)*'AGR-OD-VHD-2023-bez'!AG7</f>
        <v>0</v>
      </c>
      <c r="AH7" s="10">
        <f>('J-Induced VHD elasticity %'!AH7-1)*'AGR-OD-VHD-2023-bez'!AH7</f>
        <v>-9.6873222371118475E-3</v>
      </c>
      <c r="AI7" s="10">
        <f>('J-Induced VHD elasticity %'!AI7-1)*'AGR-OD-VHD-2023-bez'!AI7</f>
        <v>-8.7803351791696627E-2</v>
      </c>
      <c r="AJ7" s="10">
        <f>('J-Induced VHD elasticity %'!AJ7-1)*'AGR-OD-VHD-2023-bez'!AJ7</f>
        <v>0</v>
      </c>
      <c r="AK7" s="10">
        <f>('J-Induced VHD elasticity %'!AK7-1)*'AGR-OD-VHD-2023-bez'!AK7</f>
        <v>0</v>
      </c>
      <c r="AL7" s="10">
        <f>('J-Induced VHD elasticity %'!AL7-1)*'AGR-OD-VHD-2023-bez'!AL7</f>
        <v>0</v>
      </c>
      <c r="AM7" s="10">
        <f>('J-Induced VHD elasticity %'!AM7-1)*'AGR-OD-VHD-2023-bez'!AM7</f>
        <v>0</v>
      </c>
      <c r="AN7" s="10">
        <f>('J-Induced VHD elasticity %'!AN7-1)*'AGR-OD-VHD-2023-bez'!AN7</f>
        <v>0</v>
      </c>
      <c r="AO7" s="10">
        <f>('J-Induced VHD elasticity %'!AO7-1)*'AGR-OD-VHD-2023-bez'!AO7</f>
        <v>0</v>
      </c>
    </row>
    <row r="8" spans="1:41" x14ac:dyDescent="0.25">
      <c r="A8" s="5">
        <v>23</v>
      </c>
      <c r="B8" s="24" t="s">
        <v>23</v>
      </c>
      <c r="C8" s="20">
        <f t="shared" si="1"/>
        <v>1.5363833993859104</v>
      </c>
      <c r="D8" s="10">
        <f>('J-Induced VHD elasticity %'!D8-1)*'AGR-OD-VHD-2023-bez'!D8</f>
        <v>0</v>
      </c>
      <c r="E8" s="10">
        <f>('J-Induced VHD elasticity %'!E8-1)*'AGR-OD-VHD-2023-bez'!E8</f>
        <v>0</v>
      </c>
      <c r="F8" s="10">
        <f>('J-Induced VHD elasticity %'!F8-1)*'AGR-OD-VHD-2023-bez'!F8</f>
        <v>0</v>
      </c>
      <c r="G8" s="10">
        <f>('J-Induced VHD elasticity %'!G8-1)*'AGR-OD-VHD-2023-bez'!G8</f>
        <v>0</v>
      </c>
      <c r="H8" s="10">
        <f>('J-Induced VHD elasticity %'!H8-1)*'AGR-OD-VHD-2023-bez'!H8</f>
        <v>0</v>
      </c>
      <c r="I8" s="10">
        <f>('J-Induced VHD elasticity %'!I8-1)*'AGR-OD-VHD-2023-bez'!I8</f>
        <v>0</v>
      </c>
      <c r="J8" s="10">
        <f>('J-Induced VHD elasticity %'!J8-1)*'AGR-OD-VHD-2023-bez'!J8</f>
        <v>0</v>
      </c>
      <c r="K8" s="10">
        <f>('J-Induced VHD elasticity %'!K8-1)*'AGR-OD-VHD-2023-bez'!K8</f>
        <v>0</v>
      </c>
      <c r="L8" s="10">
        <f>('J-Induced VHD elasticity %'!L8-1)*'AGR-OD-VHD-2023-bez'!L8</f>
        <v>0</v>
      </c>
      <c r="M8" s="10">
        <f>('J-Induced VHD elasticity %'!M8-1)*'AGR-OD-VHD-2023-bez'!M8</f>
        <v>0</v>
      </c>
      <c r="N8" s="10">
        <f>('J-Induced VHD elasticity %'!N8-1)*'AGR-OD-VHD-2023-bez'!N8</f>
        <v>0</v>
      </c>
      <c r="O8" s="10">
        <f>('J-Induced VHD elasticity %'!O8-1)*'AGR-OD-VHD-2023-bez'!O8</f>
        <v>0</v>
      </c>
      <c r="P8" s="10">
        <f>('J-Induced VHD elasticity %'!P8-1)*'AGR-OD-VHD-2023-bez'!P8</f>
        <v>0</v>
      </c>
      <c r="Q8" s="10">
        <f>('J-Induced VHD elasticity %'!Q8-1)*'AGR-OD-VHD-2023-bez'!Q8</f>
        <v>0</v>
      </c>
      <c r="R8" s="10">
        <f>('J-Induced VHD elasticity %'!R8-1)*'AGR-OD-VHD-2023-bez'!R8</f>
        <v>0</v>
      </c>
      <c r="S8" s="10">
        <f>('J-Induced VHD elasticity %'!S8-1)*'AGR-OD-VHD-2023-bez'!S8</f>
        <v>0</v>
      </c>
      <c r="T8" s="10">
        <f>('J-Induced VHD elasticity %'!T8-1)*'AGR-OD-VHD-2023-bez'!T8</f>
        <v>0</v>
      </c>
      <c r="U8" s="10">
        <f>('J-Induced VHD elasticity %'!U8-1)*'AGR-OD-VHD-2023-bez'!U8</f>
        <v>0</v>
      </c>
      <c r="V8" s="10">
        <f>('J-Induced VHD elasticity %'!V8-1)*'AGR-OD-VHD-2023-bez'!V8</f>
        <v>0</v>
      </c>
      <c r="W8" s="10">
        <f>('J-Induced VHD elasticity %'!W8-1)*'AGR-OD-VHD-2023-bez'!W8</f>
        <v>1.4661311989460617</v>
      </c>
      <c r="X8" s="10">
        <f>('J-Induced VHD elasticity %'!X8-1)*'AGR-OD-VHD-2023-bez'!X8</f>
        <v>0</v>
      </c>
      <c r="Y8" s="10">
        <f>('J-Induced VHD elasticity %'!Y8-1)*'AGR-OD-VHD-2023-bez'!Y8</f>
        <v>0</v>
      </c>
      <c r="Z8" s="10">
        <f>('J-Induced VHD elasticity %'!Z8-1)*'AGR-OD-VHD-2023-bez'!Z8</f>
        <v>0</v>
      </c>
      <c r="AA8" s="10">
        <f>('J-Induced VHD elasticity %'!AA8-1)*'AGR-OD-VHD-2023-bez'!AA8</f>
        <v>0</v>
      </c>
      <c r="AB8" s="10">
        <f>('J-Induced VHD elasticity %'!AB8-1)*'AGR-OD-VHD-2023-bez'!AB8</f>
        <v>0</v>
      </c>
      <c r="AC8" s="10">
        <f>('J-Induced VHD elasticity %'!AC8-1)*'AGR-OD-VHD-2023-bez'!AC8</f>
        <v>0</v>
      </c>
      <c r="AD8" s="10">
        <f>('J-Induced VHD elasticity %'!AD8-1)*'AGR-OD-VHD-2023-bez'!AD8</f>
        <v>0</v>
      </c>
      <c r="AE8" s="10">
        <f>('J-Induced VHD elasticity %'!AE8-1)*'AGR-OD-VHD-2023-bez'!AE8</f>
        <v>0</v>
      </c>
      <c r="AF8" s="10">
        <f>('J-Induced VHD elasticity %'!AF8-1)*'AGR-OD-VHD-2023-bez'!AF8</f>
        <v>0</v>
      </c>
      <c r="AG8" s="10">
        <f>('J-Induced VHD elasticity %'!AG8-1)*'AGR-OD-VHD-2023-bez'!AG8</f>
        <v>0</v>
      </c>
      <c r="AH8" s="10">
        <f>('J-Induced VHD elasticity %'!AH8-1)*'AGR-OD-VHD-2023-bez'!AH8</f>
        <v>0</v>
      </c>
      <c r="AI8" s="10">
        <f>('J-Induced VHD elasticity %'!AI8-1)*'AGR-OD-VHD-2023-bez'!AI8</f>
        <v>7.0252200439848769E-2</v>
      </c>
      <c r="AJ8" s="10">
        <f>('J-Induced VHD elasticity %'!AJ8-1)*'AGR-OD-VHD-2023-bez'!AJ8</f>
        <v>0</v>
      </c>
      <c r="AK8" s="10">
        <f>('J-Induced VHD elasticity %'!AK8-1)*'AGR-OD-VHD-2023-bez'!AK8</f>
        <v>0</v>
      </c>
      <c r="AL8" s="10">
        <f>('J-Induced VHD elasticity %'!AL8-1)*'AGR-OD-VHD-2023-bez'!AL8</f>
        <v>0</v>
      </c>
      <c r="AM8" s="10">
        <f>('J-Induced VHD elasticity %'!AM8-1)*'AGR-OD-VHD-2023-bez'!AM8</f>
        <v>0</v>
      </c>
      <c r="AN8" s="10">
        <f>('J-Induced VHD elasticity %'!AN8-1)*'AGR-OD-VHD-2023-bez'!AN8</f>
        <v>0</v>
      </c>
      <c r="AO8" s="10">
        <f>('J-Induced VHD elasticity %'!AO8-1)*'AGR-OD-VHD-2023-bez'!AO8</f>
        <v>0</v>
      </c>
    </row>
    <row r="9" spans="1:41" x14ac:dyDescent="0.25">
      <c r="A9" s="5">
        <v>24</v>
      </c>
      <c r="B9" s="24" t="s">
        <v>24</v>
      </c>
      <c r="C9" s="20">
        <f t="shared" si="1"/>
        <v>16.954750623178775</v>
      </c>
      <c r="D9" s="10">
        <f>('J-Induced VHD elasticity %'!D9-1)*'AGR-OD-VHD-2023-bez'!D9</f>
        <v>0</v>
      </c>
      <c r="E9" s="10">
        <f>('J-Induced VHD elasticity %'!E9-1)*'AGR-OD-VHD-2023-bez'!E9</f>
        <v>0</v>
      </c>
      <c r="F9" s="10">
        <f>('J-Induced VHD elasticity %'!F9-1)*'AGR-OD-VHD-2023-bez'!F9</f>
        <v>0</v>
      </c>
      <c r="G9" s="10">
        <f>('J-Induced VHD elasticity %'!G9-1)*'AGR-OD-VHD-2023-bez'!G9</f>
        <v>0</v>
      </c>
      <c r="H9" s="10">
        <f>('J-Induced VHD elasticity %'!H9-1)*'AGR-OD-VHD-2023-bez'!H9</f>
        <v>0</v>
      </c>
      <c r="I9" s="10">
        <f>('J-Induced VHD elasticity %'!I9-1)*'AGR-OD-VHD-2023-bez'!I9</f>
        <v>0</v>
      </c>
      <c r="J9" s="10">
        <f>('J-Induced VHD elasticity %'!J9-1)*'AGR-OD-VHD-2023-bez'!J9</f>
        <v>0</v>
      </c>
      <c r="K9" s="10">
        <f>('J-Induced VHD elasticity %'!K9-1)*'AGR-OD-VHD-2023-bez'!K9</f>
        <v>0</v>
      </c>
      <c r="L9" s="10">
        <f>('J-Induced VHD elasticity %'!L9-1)*'AGR-OD-VHD-2023-bez'!L9</f>
        <v>0</v>
      </c>
      <c r="M9" s="10">
        <f>('J-Induced VHD elasticity %'!M9-1)*'AGR-OD-VHD-2023-bez'!M9</f>
        <v>0</v>
      </c>
      <c r="N9" s="10">
        <f>('J-Induced VHD elasticity %'!N9-1)*'AGR-OD-VHD-2023-bez'!N9</f>
        <v>0</v>
      </c>
      <c r="O9" s="10">
        <f>('J-Induced VHD elasticity %'!O9-1)*'AGR-OD-VHD-2023-bez'!O9</f>
        <v>0</v>
      </c>
      <c r="P9" s="10">
        <f>('J-Induced VHD elasticity %'!P9-1)*'AGR-OD-VHD-2023-bez'!P9</f>
        <v>0</v>
      </c>
      <c r="Q9" s="10">
        <f>('J-Induced VHD elasticity %'!Q9-1)*'AGR-OD-VHD-2023-bez'!Q9</f>
        <v>0</v>
      </c>
      <c r="R9" s="10">
        <f>('J-Induced VHD elasticity %'!R9-1)*'AGR-OD-VHD-2023-bez'!R9</f>
        <v>0</v>
      </c>
      <c r="S9" s="10">
        <f>('J-Induced VHD elasticity %'!S9-1)*'AGR-OD-VHD-2023-bez'!S9</f>
        <v>0</v>
      </c>
      <c r="T9" s="10">
        <f>('J-Induced VHD elasticity %'!T9-1)*'AGR-OD-VHD-2023-bez'!T9</f>
        <v>-0.7918147342673727</v>
      </c>
      <c r="U9" s="10">
        <f>('J-Induced VHD elasticity %'!U9-1)*'AGR-OD-VHD-2023-bez'!U9</f>
        <v>0</v>
      </c>
      <c r="V9" s="10">
        <f>('J-Induced VHD elasticity %'!V9-1)*'AGR-OD-VHD-2023-bez'!V9</f>
        <v>0</v>
      </c>
      <c r="W9" s="10">
        <f>('J-Induced VHD elasticity %'!W9-1)*'AGR-OD-VHD-2023-bez'!W9</f>
        <v>1.1515356407356008</v>
      </c>
      <c r="X9" s="10">
        <f>('J-Induced VHD elasticity %'!X9-1)*'AGR-OD-VHD-2023-bez'!X9</f>
        <v>0</v>
      </c>
      <c r="Y9" s="10">
        <f>('J-Induced VHD elasticity %'!Y9-1)*'AGR-OD-VHD-2023-bez'!Y9</f>
        <v>0</v>
      </c>
      <c r="Z9" s="10">
        <f>('J-Induced VHD elasticity %'!Z9-1)*'AGR-OD-VHD-2023-bez'!Z9</f>
        <v>0</v>
      </c>
      <c r="AA9" s="10">
        <f>('J-Induced VHD elasticity %'!AA9-1)*'AGR-OD-VHD-2023-bez'!AA9</f>
        <v>0</v>
      </c>
      <c r="AB9" s="10">
        <f>('J-Induced VHD elasticity %'!AB9-1)*'AGR-OD-VHD-2023-bez'!AB9</f>
        <v>0</v>
      </c>
      <c r="AC9" s="10">
        <f>('J-Induced VHD elasticity %'!AC9-1)*'AGR-OD-VHD-2023-bez'!AC9</f>
        <v>13.592092688904605</v>
      </c>
      <c r="AD9" s="10">
        <f>('J-Induced VHD elasticity %'!AD9-1)*'AGR-OD-VHD-2023-bez'!AD9</f>
        <v>0</v>
      </c>
      <c r="AE9" s="10">
        <f>('J-Induced VHD elasticity %'!AE9-1)*'AGR-OD-VHD-2023-bez'!AE9</f>
        <v>0</v>
      </c>
      <c r="AF9" s="10">
        <f>('J-Induced VHD elasticity %'!AF9-1)*'AGR-OD-VHD-2023-bez'!AF9</f>
        <v>0</v>
      </c>
      <c r="AG9" s="10">
        <f>('J-Induced VHD elasticity %'!AG9-1)*'AGR-OD-VHD-2023-bez'!AG9</f>
        <v>0</v>
      </c>
      <c r="AH9" s="10">
        <f>('J-Induced VHD elasticity %'!AH9-1)*'AGR-OD-VHD-2023-bez'!AH9</f>
        <v>0</v>
      </c>
      <c r="AI9" s="10">
        <f>('J-Induced VHD elasticity %'!AI9-1)*'AGR-OD-VHD-2023-bez'!AI9</f>
        <v>3.0030350401924668</v>
      </c>
      <c r="AJ9" s="10">
        <f>('J-Induced VHD elasticity %'!AJ9-1)*'AGR-OD-VHD-2023-bez'!AJ9</f>
        <v>0</v>
      </c>
      <c r="AK9" s="10">
        <f>('J-Induced VHD elasticity %'!AK9-1)*'AGR-OD-VHD-2023-bez'!AK9</f>
        <v>0</v>
      </c>
      <c r="AL9" s="10">
        <f>('J-Induced VHD elasticity %'!AL9-1)*'AGR-OD-VHD-2023-bez'!AL9</f>
        <v>0</v>
      </c>
      <c r="AM9" s="10">
        <f>('J-Induced VHD elasticity %'!AM9-1)*'AGR-OD-VHD-2023-bez'!AM9</f>
        <v>0</v>
      </c>
      <c r="AN9" s="10">
        <f>('J-Induced VHD elasticity %'!AN9-1)*'AGR-OD-VHD-2023-bez'!AN9</f>
        <v>0</v>
      </c>
      <c r="AO9" s="10">
        <f>('J-Induced VHD elasticity %'!AO9-1)*'AGR-OD-VHD-2023-bez'!AO9</f>
        <v>-9.8012386523380627E-5</v>
      </c>
    </row>
    <row r="10" spans="1:41" x14ac:dyDescent="0.25">
      <c r="A10" s="5">
        <v>25</v>
      </c>
      <c r="B10" s="24" t="s">
        <v>3</v>
      </c>
      <c r="C10" s="20">
        <f t="shared" si="1"/>
        <v>19.825913559710315</v>
      </c>
      <c r="D10" s="10">
        <f>('J-Induced VHD elasticity %'!D10-1)*'AGR-OD-VHD-2023-bez'!D10</f>
        <v>0</v>
      </c>
      <c r="E10" s="10">
        <f>('J-Induced VHD elasticity %'!E10-1)*'AGR-OD-VHD-2023-bez'!E10</f>
        <v>4.4338004802797588</v>
      </c>
      <c r="F10" s="10">
        <f>('J-Induced VHD elasticity %'!F10-1)*'AGR-OD-VHD-2023-bez'!F10</f>
        <v>0</v>
      </c>
      <c r="G10" s="10">
        <f>('J-Induced VHD elasticity %'!G10-1)*'AGR-OD-VHD-2023-bez'!G10</f>
        <v>0</v>
      </c>
      <c r="H10" s="10">
        <f>('J-Induced VHD elasticity %'!H10-1)*'AGR-OD-VHD-2023-bez'!H10</f>
        <v>0</v>
      </c>
      <c r="I10" s="10">
        <f>('J-Induced VHD elasticity %'!I10-1)*'AGR-OD-VHD-2023-bez'!I10</f>
        <v>0</v>
      </c>
      <c r="J10" s="10">
        <f>('J-Induced VHD elasticity %'!J10-1)*'AGR-OD-VHD-2023-bez'!J10</f>
        <v>0</v>
      </c>
      <c r="K10" s="10">
        <f>('J-Induced VHD elasticity %'!K10-1)*'AGR-OD-VHD-2023-bez'!K10</f>
        <v>1.965462723110343</v>
      </c>
      <c r="L10" s="10">
        <f>('J-Induced VHD elasticity %'!L10-1)*'AGR-OD-VHD-2023-bez'!L10</f>
        <v>0.88013764004857364</v>
      </c>
      <c r="M10" s="10">
        <f>('J-Induced VHD elasticity %'!M10-1)*'AGR-OD-VHD-2023-bez'!M10</f>
        <v>1.5231783346085275</v>
      </c>
      <c r="N10" s="10">
        <f>('J-Induced VHD elasticity %'!N10-1)*'AGR-OD-VHD-2023-bez'!N10</f>
        <v>1.2914093202168064</v>
      </c>
      <c r="O10" s="10">
        <f>('J-Induced VHD elasticity %'!O10-1)*'AGR-OD-VHD-2023-bez'!O10</f>
        <v>0</v>
      </c>
      <c r="P10" s="10">
        <f>('J-Induced VHD elasticity %'!P10-1)*'AGR-OD-VHD-2023-bez'!P10</f>
        <v>1.3874503837928058</v>
      </c>
      <c r="Q10" s="10">
        <f>('J-Induced VHD elasticity %'!Q10-1)*'AGR-OD-VHD-2023-bez'!Q10</f>
        <v>0</v>
      </c>
      <c r="R10" s="10">
        <f>('J-Induced VHD elasticity %'!R10-1)*'AGR-OD-VHD-2023-bez'!R10</f>
        <v>0</v>
      </c>
      <c r="S10" s="10">
        <f>('J-Induced VHD elasticity %'!S10-1)*'AGR-OD-VHD-2023-bez'!S10</f>
        <v>2.4220083834718373</v>
      </c>
      <c r="T10" s="10">
        <f>('J-Induced VHD elasticity %'!T10-1)*'AGR-OD-VHD-2023-bez'!T10</f>
        <v>2.2342365956786634</v>
      </c>
      <c r="U10" s="10">
        <f>('J-Induced VHD elasticity %'!U10-1)*'AGR-OD-VHD-2023-bez'!U10</f>
        <v>1.3723543531792519</v>
      </c>
      <c r="V10" s="10">
        <f>('J-Induced VHD elasticity %'!V10-1)*'AGR-OD-VHD-2023-bez'!V10</f>
        <v>0.83561816914852982</v>
      </c>
      <c r="W10" s="10">
        <f>('J-Induced VHD elasticity %'!W10-1)*'AGR-OD-VHD-2023-bez'!W10</f>
        <v>-0.28398369221217284</v>
      </c>
      <c r="X10" s="10">
        <f>('J-Induced VHD elasticity %'!X10-1)*'AGR-OD-VHD-2023-bez'!X10</f>
        <v>-9.7645292846323617E-2</v>
      </c>
      <c r="Y10" s="10">
        <f>('J-Induced VHD elasticity %'!Y10-1)*'AGR-OD-VHD-2023-bez'!Y10</f>
        <v>2.1388283741957248</v>
      </c>
      <c r="Z10" s="10">
        <f>('J-Induced VHD elasticity %'!Z10-1)*'AGR-OD-VHD-2023-bez'!Z10</f>
        <v>1.5676958272957384</v>
      </c>
      <c r="AA10" s="10">
        <f>('J-Induced VHD elasticity %'!AA10-1)*'AGR-OD-VHD-2023-bez'!AA10</f>
        <v>-0.52692913476767411</v>
      </c>
      <c r="AB10" s="10">
        <f>('J-Induced VHD elasticity %'!AB10-1)*'AGR-OD-VHD-2023-bez'!AB10</f>
        <v>0</v>
      </c>
      <c r="AC10" s="10">
        <f>('J-Induced VHD elasticity %'!AC10-1)*'AGR-OD-VHD-2023-bez'!AC10</f>
        <v>5.9508400678772109</v>
      </c>
      <c r="AD10" s="10">
        <f>('J-Induced VHD elasticity %'!AD10-1)*'AGR-OD-VHD-2023-bez'!AD10</f>
        <v>3.2208980208054943</v>
      </c>
      <c r="AE10" s="10">
        <f>('J-Induced VHD elasticity %'!AE10-1)*'AGR-OD-VHD-2023-bez'!AE10</f>
        <v>-12.296254938601811</v>
      </c>
      <c r="AF10" s="10">
        <f>('J-Induced VHD elasticity %'!AF10-1)*'AGR-OD-VHD-2023-bez'!AF10</f>
        <v>0</v>
      </c>
      <c r="AG10" s="10">
        <f>('J-Induced VHD elasticity %'!AG10-1)*'AGR-OD-VHD-2023-bez'!AG10</f>
        <v>1.5081198127732176</v>
      </c>
      <c r="AH10" s="10">
        <f>('J-Induced VHD elasticity %'!AH10-1)*'AGR-OD-VHD-2023-bez'!AH10</f>
        <v>5.8914093023812531E-3</v>
      </c>
      <c r="AI10" s="10">
        <f>('J-Induced VHD elasticity %'!AI10-1)*'AGR-OD-VHD-2023-bez'!AI10</f>
        <v>0.10662463419868416</v>
      </c>
      <c r="AJ10" s="10">
        <f>('J-Induced VHD elasticity %'!AJ10-1)*'AGR-OD-VHD-2023-bez'!AJ10</f>
        <v>0</v>
      </c>
      <c r="AK10" s="10">
        <f>('J-Induced VHD elasticity %'!AK10-1)*'AGR-OD-VHD-2023-bez'!AK10</f>
        <v>9.1010193477162493E-2</v>
      </c>
      <c r="AL10" s="10">
        <f>('J-Induced VHD elasticity %'!AL10-1)*'AGR-OD-VHD-2023-bez'!AL10</f>
        <v>9.4617073085765516E-2</v>
      </c>
      <c r="AM10" s="10">
        <f>('J-Induced VHD elasticity %'!AM10-1)*'AGR-OD-VHD-2023-bez'!AM10</f>
        <v>0</v>
      </c>
      <c r="AN10" s="10">
        <f>('J-Induced VHD elasticity %'!AN10-1)*'AGR-OD-VHD-2023-bez'!AN10</f>
        <v>5.4482159181991341E-4</v>
      </c>
      <c r="AO10" s="10">
        <f>('J-Induced VHD elasticity %'!AO10-1)*'AGR-OD-VHD-2023-bez'!AO10</f>
        <v>0</v>
      </c>
    </row>
    <row r="11" spans="1:41" x14ac:dyDescent="0.25">
      <c r="A11" s="5">
        <v>31</v>
      </c>
      <c r="B11" s="24" t="s">
        <v>14</v>
      </c>
      <c r="C11" s="20">
        <f t="shared" si="1"/>
        <v>49.325660681700143</v>
      </c>
      <c r="D11" s="10">
        <f>('J-Induced VHD elasticity %'!D11-1)*'AGR-OD-VHD-2023-bez'!D11</f>
        <v>0</v>
      </c>
      <c r="E11" s="10">
        <f>('J-Induced VHD elasticity %'!E11-1)*'AGR-OD-VHD-2023-bez'!E11</f>
        <v>7.4595167612743998</v>
      </c>
      <c r="F11" s="10">
        <f>('J-Induced VHD elasticity %'!F11-1)*'AGR-OD-VHD-2023-bez'!F11</f>
        <v>3.7289413061273144</v>
      </c>
      <c r="G11" s="10">
        <f>('J-Induced VHD elasticity %'!G11-1)*'AGR-OD-VHD-2023-bez'!G11</f>
        <v>0</v>
      </c>
      <c r="H11" s="10">
        <f>('J-Induced VHD elasticity %'!H11-1)*'AGR-OD-VHD-2023-bez'!H11</f>
        <v>0</v>
      </c>
      <c r="I11" s="10">
        <f>('J-Induced VHD elasticity %'!I11-1)*'AGR-OD-VHD-2023-bez'!I11</f>
        <v>0</v>
      </c>
      <c r="J11" s="10">
        <f>('J-Induced VHD elasticity %'!J11-1)*'AGR-OD-VHD-2023-bez'!J11</f>
        <v>0</v>
      </c>
      <c r="K11" s="10">
        <f>('J-Induced VHD elasticity %'!K11-1)*'AGR-OD-VHD-2023-bez'!K11</f>
        <v>0</v>
      </c>
      <c r="L11" s="10">
        <f>('J-Induced VHD elasticity %'!L11-1)*'AGR-OD-VHD-2023-bez'!L11</f>
        <v>0</v>
      </c>
      <c r="M11" s="10">
        <f>('J-Induced VHD elasticity %'!M11-1)*'AGR-OD-VHD-2023-bez'!M11</f>
        <v>0</v>
      </c>
      <c r="N11" s="10">
        <f>('J-Induced VHD elasticity %'!N11-1)*'AGR-OD-VHD-2023-bez'!N11</f>
        <v>0</v>
      </c>
      <c r="O11" s="10">
        <f>('J-Induced VHD elasticity %'!O11-1)*'AGR-OD-VHD-2023-bez'!O11</f>
        <v>0</v>
      </c>
      <c r="P11" s="10">
        <f>('J-Induced VHD elasticity %'!P11-1)*'AGR-OD-VHD-2023-bez'!P11</f>
        <v>0</v>
      </c>
      <c r="Q11" s="10">
        <f>('J-Induced VHD elasticity %'!Q11-1)*'AGR-OD-VHD-2023-bez'!Q11</f>
        <v>0</v>
      </c>
      <c r="R11" s="10">
        <f>('J-Induced VHD elasticity %'!R11-1)*'AGR-OD-VHD-2023-bez'!R11</f>
        <v>0</v>
      </c>
      <c r="S11" s="10">
        <f>('J-Induced VHD elasticity %'!S11-1)*'AGR-OD-VHD-2023-bez'!S11</f>
        <v>0</v>
      </c>
      <c r="T11" s="10">
        <f>('J-Induced VHD elasticity %'!T11-1)*'AGR-OD-VHD-2023-bez'!T11</f>
        <v>34.516081919235553</v>
      </c>
      <c r="U11" s="10">
        <f>('J-Induced VHD elasticity %'!U11-1)*'AGR-OD-VHD-2023-bez'!U11</f>
        <v>1.2125016310043562</v>
      </c>
      <c r="V11" s="10">
        <f>('J-Induced VHD elasticity %'!V11-1)*'AGR-OD-VHD-2023-bez'!V11</f>
        <v>2.3364001073121439</v>
      </c>
      <c r="W11" s="10">
        <f>('J-Induced VHD elasticity %'!W11-1)*'AGR-OD-VHD-2023-bez'!W11</f>
        <v>1.6892219650427047</v>
      </c>
      <c r="X11" s="10">
        <f>('J-Induced VHD elasticity %'!X11-1)*'AGR-OD-VHD-2023-bez'!X11</f>
        <v>0</v>
      </c>
      <c r="Y11" s="10">
        <f>('J-Induced VHD elasticity %'!Y11-1)*'AGR-OD-VHD-2023-bez'!Y11</f>
        <v>0</v>
      </c>
      <c r="Z11" s="10">
        <f>('J-Induced VHD elasticity %'!Z11-1)*'AGR-OD-VHD-2023-bez'!Z11</f>
        <v>0</v>
      </c>
      <c r="AA11" s="10">
        <f>('J-Induced VHD elasticity %'!AA11-1)*'AGR-OD-VHD-2023-bez'!AA11</f>
        <v>0</v>
      </c>
      <c r="AB11" s="10">
        <f>('J-Induced VHD elasticity %'!AB11-1)*'AGR-OD-VHD-2023-bez'!AB11</f>
        <v>0</v>
      </c>
      <c r="AC11" s="10">
        <f>('J-Induced VHD elasticity %'!AC11-1)*'AGR-OD-VHD-2023-bez'!AC11</f>
        <v>0</v>
      </c>
      <c r="AD11" s="10">
        <f>('J-Induced VHD elasticity %'!AD11-1)*'AGR-OD-VHD-2023-bez'!AD11</f>
        <v>0</v>
      </c>
      <c r="AE11" s="10">
        <f>('J-Induced VHD elasticity %'!AE11-1)*'AGR-OD-VHD-2023-bez'!AE11</f>
        <v>0</v>
      </c>
      <c r="AF11" s="10">
        <f>('J-Induced VHD elasticity %'!AF11-1)*'AGR-OD-VHD-2023-bez'!AF11</f>
        <v>0</v>
      </c>
      <c r="AG11" s="10">
        <f>('J-Induced VHD elasticity %'!AG11-1)*'AGR-OD-VHD-2023-bez'!AG11</f>
        <v>0</v>
      </c>
      <c r="AH11" s="10">
        <f>('J-Induced VHD elasticity %'!AH11-1)*'AGR-OD-VHD-2023-bez'!AH11</f>
        <v>0</v>
      </c>
      <c r="AI11" s="10">
        <f>('J-Induced VHD elasticity %'!AI11-1)*'AGR-OD-VHD-2023-bez'!AI11</f>
        <v>0</v>
      </c>
      <c r="AJ11" s="10">
        <f>('J-Induced VHD elasticity %'!AJ11-1)*'AGR-OD-VHD-2023-bez'!AJ11</f>
        <v>0</v>
      </c>
      <c r="AK11" s="10">
        <f>('J-Induced VHD elasticity %'!AK11-1)*'AGR-OD-VHD-2023-bez'!AK11</f>
        <v>0</v>
      </c>
      <c r="AL11" s="10">
        <f>('J-Induced VHD elasticity %'!AL11-1)*'AGR-OD-VHD-2023-bez'!AL11</f>
        <v>0</v>
      </c>
      <c r="AM11" s="10">
        <f>('J-Induced VHD elasticity %'!AM11-1)*'AGR-OD-VHD-2023-bez'!AM11</f>
        <v>0</v>
      </c>
      <c r="AN11" s="10">
        <f>('J-Induced VHD elasticity %'!AN11-1)*'AGR-OD-VHD-2023-bez'!AN11</f>
        <v>0</v>
      </c>
      <c r="AO11" s="10">
        <f>('J-Induced VHD elasticity %'!AO11-1)*'AGR-OD-VHD-2023-bez'!AO11</f>
        <v>-1.6170030082963354</v>
      </c>
    </row>
    <row r="12" spans="1:41" x14ac:dyDescent="0.25">
      <c r="A12" s="5">
        <v>32</v>
      </c>
      <c r="B12" s="24" t="s">
        <v>15</v>
      </c>
      <c r="C12" s="20">
        <f t="shared" si="1"/>
        <v>12.115074338454603</v>
      </c>
      <c r="D12" s="10">
        <f>('J-Induced VHD elasticity %'!D12-1)*'AGR-OD-VHD-2023-bez'!D12</f>
        <v>0</v>
      </c>
      <c r="E12" s="10">
        <f>('J-Induced VHD elasticity %'!E12-1)*'AGR-OD-VHD-2023-bez'!E12</f>
        <v>1.4966811337991008</v>
      </c>
      <c r="F12" s="10">
        <f>('J-Induced VHD elasticity %'!F12-1)*'AGR-OD-VHD-2023-bez'!F12</f>
        <v>0.76282290456738266</v>
      </c>
      <c r="G12" s="10">
        <f>('J-Induced VHD elasticity %'!G12-1)*'AGR-OD-VHD-2023-bez'!G12</f>
        <v>0.78068995491475124</v>
      </c>
      <c r="H12" s="10">
        <f>('J-Induced VHD elasticity %'!H12-1)*'AGR-OD-VHD-2023-bez'!H12</f>
        <v>0</v>
      </c>
      <c r="I12" s="10">
        <f>('J-Induced VHD elasticity %'!I12-1)*'AGR-OD-VHD-2023-bez'!I12</f>
        <v>1.2076408322728209</v>
      </c>
      <c r="J12" s="10">
        <f>('J-Induced VHD elasticity %'!J12-1)*'AGR-OD-VHD-2023-bez'!J12</f>
        <v>0.83414940637161195</v>
      </c>
      <c r="K12" s="10">
        <f>('J-Induced VHD elasticity %'!K12-1)*'AGR-OD-VHD-2023-bez'!K12</f>
        <v>0</v>
      </c>
      <c r="L12" s="10">
        <f>('J-Induced VHD elasticity %'!L12-1)*'AGR-OD-VHD-2023-bez'!L12</f>
        <v>0</v>
      </c>
      <c r="M12" s="10">
        <f>('J-Induced VHD elasticity %'!M12-1)*'AGR-OD-VHD-2023-bez'!M12</f>
        <v>0</v>
      </c>
      <c r="N12" s="10">
        <f>('J-Induced VHD elasticity %'!N12-1)*'AGR-OD-VHD-2023-bez'!N12</f>
        <v>0</v>
      </c>
      <c r="O12" s="10">
        <f>('J-Induced VHD elasticity %'!O12-1)*'AGR-OD-VHD-2023-bez'!O12</f>
        <v>0</v>
      </c>
      <c r="P12" s="10">
        <f>('J-Induced VHD elasticity %'!P12-1)*'AGR-OD-VHD-2023-bez'!P12</f>
        <v>0</v>
      </c>
      <c r="Q12" s="10">
        <f>('J-Induced VHD elasticity %'!Q12-1)*'AGR-OD-VHD-2023-bez'!Q12</f>
        <v>0</v>
      </c>
      <c r="R12" s="10">
        <f>('J-Induced VHD elasticity %'!R12-1)*'AGR-OD-VHD-2023-bez'!R12</f>
        <v>0</v>
      </c>
      <c r="S12" s="10">
        <f>('J-Induced VHD elasticity %'!S12-1)*'AGR-OD-VHD-2023-bez'!S12</f>
        <v>0</v>
      </c>
      <c r="T12" s="10">
        <f>('J-Induced VHD elasticity %'!T12-1)*'AGR-OD-VHD-2023-bez'!T12</f>
        <v>6.8122935472812545</v>
      </c>
      <c r="U12" s="10">
        <f>('J-Induced VHD elasticity %'!U12-1)*'AGR-OD-VHD-2023-bez'!U12</f>
        <v>0.12268075391393775</v>
      </c>
      <c r="V12" s="10">
        <f>('J-Induced VHD elasticity %'!V12-1)*'AGR-OD-VHD-2023-bez'!V12</f>
        <v>0</v>
      </c>
      <c r="W12" s="10">
        <f>('J-Induced VHD elasticity %'!W12-1)*'AGR-OD-VHD-2023-bez'!W12</f>
        <v>9.8115805333743603E-2</v>
      </c>
      <c r="X12" s="10">
        <f>('J-Induced VHD elasticity %'!X12-1)*'AGR-OD-VHD-2023-bez'!X12</f>
        <v>0</v>
      </c>
      <c r="Y12" s="10">
        <f>('J-Induced VHD elasticity %'!Y12-1)*'AGR-OD-VHD-2023-bez'!Y12</f>
        <v>0</v>
      </c>
      <c r="Z12" s="10">
        <f>('J-Induced VHD elasticity %'!Z12-1)*'AGR-OD-VHD-2023-bez'!Z12</f>
        <v>0</v>
      </c>
      <c r="AA12" s="10">
        <f>('J-Induced VHD elasticity %'!AA12-1)*'AGR-OD-VHD-2023-bez'!AA12</f>
        <v>0</v>
      </c>
      <c r="AB12" s="10">
        <f>('J-Induced VHD elasticity %'!AB12-1)*'AGR-OD-VHD-2023-bez'!AB12</f>
        <v>0</v>
      </c>
      <c r="AC12" s="10">
        <f>('J-Induced VHD elasticity %'!AC12-1)*'AGR-OD-VHD-2023-bez'!AC12</f>
        <v>0</v>
      </c>
      <c r="AD12" s="10">
        <f>('J-Induced VHD elasticity %'!AD12-1)*'AGR-OD-VHD-2023-bez'!AD12</f>
        <v>0</v>
      </c>
      <c r="AE12" s="10">
        <f>('J-Induced VHD elasticity %'!AE12-1)*'AGR-OD-VHD-2023-bez'!AE12</f>
        <v>0</v>
      </c>
      <c r="AF12" s="10">
        <f>('J-Induced VHD elasticity %'!AF12-1)*'AGR-OD-VHD-2023-bez'!AF12</f>
        <v>0</v>
      </c>
      <c r="AG12" s="10">
        <f>('J-Induced VHD elasticity %'!AG12-1)*'AGR-OD-VHD-2023-bez'!AG12</f>
        <v>0</v>
      </c>
      <c r="AH12" s="10">
        <f>('J-Induced VHD elasticity %'!AH12-1)*'AGR-OD-VHD-2023-bez'!AH12</f>
        <v>0</v>
      </c>
      <c r="AI12" s="10">
        <f>('J-Induced VHD elasticity %'!AI12-1)*'AGR-OD-VHD-2023-bez'!AI12</f>
        <v>0</v>
      </c>
      <c r="AJ12" s="10">
        <f>('J-Induced VHD elasticity %'!AJ12-1)*'AGR-OD-VHD-2023-bez'!AJ12</f>
        <v>0</v>
      </c>
      <c r="AK12" s="10">
        <f>('J-Induced VHD elasticity %'!AK12-1)*'AGR-OD-VHD-2023-bez'!AK12</f>
        <v>0</v>
      </c>
      <c r="AL12" s="10">
        <f>('J-Induced VHD elasticity %'!AL12-1)*'AGR-OD-VHD-2023-bez'!AL12</f>
        <v>0</v>
      </c>
      <c r="AM12" s="10">
        <f>('J-Induced VHD elasticity %'!AM12-1)*'AGR-OD-VHD-2023-bez'!AM12</f>
        <v>0</v>
      </c>
      <c r="AN12" s="10">
        <f>('J-Induced VHD elasticity %'!AN12-1)*'AGR-OD-VHD-2023-bez'!AN12</f>
        <v>0</v>
      </c>
      <c r="AO12" s="10">
        <f>('J-Induced VHD elasticity %'!AO12-1)*'AGR-OD-VHD-2023-bez'!AO12</f>
        <v>0</v>
      </c>
    </row>
    <row r="13" spans="1:41" x14ac:dyDescent="0.25">
      <c r="A13" s="5">
        <v>33</v>
      </c>
      <c r="B13" s="24" t="s">
        <v>17</v>
      </c>
      <c r="C13" s="20">
        <f t="shared" si="1"/>
        <v>11.853174862523106</v>
      </c>
      <c r="D13" s="10">
        <f>('J-Induced VHD elasticity %'!D13-1)*'AGR-OD-VHD-2023-bez'!D13</f>
        <v>0</v>
      </c>
      <c r="E13" s="10">
        <f>('J-Induced VHD elasticity %'!E13-1)*'AGR-OD-VHD-2023-bez'!E13</f>
        <v>4.9271508432391817</v>
      </c>
      <c r="F13" s="10">
        <f>('J-Induced VHD elasticity %'!F13-1)*'AGR-OD-VHD-2023-bez'!F13</f>
        <v>0</v>
      </c>
      <c r="G13" s="10">
        <f>('J-Induced VHD elasticity %'!G13-1)*'AGR-OD-VHD-2023-bez'!G13</f>
        <v>-3.8576080430319006</v>
      </c>
      <c r="H13" s="10">
        <f>('J-Induced VHD elasticity %'!H13-1)*'AGR-OD-VHD-2023-bez'!H13</f>
        <v>0</v>
      </c>
      <c r="I13" s="10">
        <f>('J-Induced VHD elasticity %'!I13-1)*'AGR-OD-VHD-2023-bez'!I13</f>
        <v>0</v>
      </c>
      <c r="J13" s="10">
        <f>('J-Induced VHD elasticity %'!J13-1)*'AGR-OD-VHD-2023-bez'!J13</f>
        <v>0</v>
      </c>
      <c r="K13" s="10">
        <f>('J-Induced VHD elasticity %'!K13-1)*'AGR-OD-VHD-2023-bez'!K13</f>
        <v>0</v>
      </c>
      <c r="L13" s="10">
        <f>('J-Induced VHD elasticity %'!L13-1)*'AGR-OD-VHD-2023-bez'!L13</f>
        <v>0</v>
      </c>
      <c r="M13" s="10">
        <f>('J-Induced VHD elasticity %'!M13-1)*'AGR-OD-VHD-2023-bez'!M13</f>
        <v>0</v>
      </c>
      <c r="N13" s="10">
        <f>('J-Induced VHD elasticity %'!N13-1)*'AGR-OD-VHD-2023-bez'!N13</f>
        <v>0</v>
      </c>
      <c r="O13" s="10">
        <f>('J-Induced VHD elasticity %'!O13-1)*'AGR-OD-VHD-2023-bez'!O13</f>
        <v>0</v>
      </c>
      <c r="P13" s="10">
        <f>('J-Induced VHD elasticity %'!P13-1)*'AGR-OD-VHD-2023-bez'!P13</f>
        <v>0</v>
      </c>
      <c r="Q13" s="10">
        <f>('J-Induced VHD elasticity %'!Q13-1)*'AGR-OD-VHD-2023-bez'!Q13</f>
        <v>0</v>
      </c>
      <c r="R13" s="10">
        <f>('J-Induced VHD elasticity %'!R13-1)*'AGR-OD-VHD-2023-bez'!R13</f>
        <v>0</v>
      </c>
      <c r="S13" s="10">
        <f>('J-Induced VHD elasticity %'!S13-1)*'AGR-OD-VHD-2023-bez'!S13</f>
        <v>0</v>
      </c>
      <c r="T13" s="10">
        <f>('J-Induced VHD elasticity %'!T13-1)*'AGR-OD-VHD-2023-bez'!T13</f>
        <v>9.9566180681245378</v>
      </c>
      <c r="U13" s="10">
        <f>('J-Induced VHD elasticity %'!U13-1)*'AGR-OD-VHD-2023-bez'!U13</f>
        <v>0.41413012348169603</v>
      </c>
      <c r="V13" s="10">
        <f>('J-Induced VHD elasticity %'!V13-1)*'AGR-OD-VHD-2023-bez'!V13</f>
        <v>0</v>
      </c>
      <c r="W13" s="10">
        <f>('J-Induced VHD elasticity %'!W13-1)*'AGR-OD-VHD-2023-bez'!W13</f>
        <v>0.41288387070959282</v>
      </c>
      <c r="X13" s="10">
        <f>('J-Induced VHD elasticity %'!X13-1)*'AGR-OD-VHD-2023-bez'!X13</f>
        <v>0</v>
      </c>
      <c r="Y13" s="10">
        <f>('J-Induced VHD elasticity %'!Y13-1)*'AGR-OD-VHD-2023-bez'!Y13</f>
        <v>0</v>
      </c>
      <c r="Z13" s="10">
        <f>('J-Induced VHD elasticity %'!Z13-1)*'AGR-OD-VHD-2023-bez'!Z13</f>
        <v>0</v>
      </c>
      <c r="AA13" s="10">
        <f>('J-Induced VHD elasticity %'!AA13-1)*'AGR-OD-VHD-2023-bez'!AA13</f>
        <v>0</v>
      </c>
      <c r="AB13" s="10">
        <f>('J-Induced VHD elasticity %'!AB13-1)*'AGR-OD-VHD-2023-bez'!AB13</f>
        <v>0</v>
      </c>
      <c r="AC13" s="10">
        <f>('J-Induced VHD elasticity %'!AC13-1)*'AGR-OD-VHD-2023-bez'!AC13</f>
        <v>0</v>
      </c>
      <c r="AD13" s="10">
        <f>('J-Induced VHD elasticity %'!AD13-1)*'AGR-OD-VHD-2023-bez'!AD13</f>
        <v>0</v>
      </c>
      <c r="AE13" s="10">
        <f>('J-Induced VHD elasticity %'!AE13-1)*'AGR-OD-VHD-2023-bez'!AE13</f>
        <v>0</v>
      </c>
      <c r="AF13" s="10">
        <f>('J-Induced VHD elasticity %'!AF13-1)*'AGR-OD-VHD-2023-bez'!AF13</f>
        <v>0</v>
      </c>
      <c r="AG13" s="10">
        <f>('J-Induced VHD elasticity %'!AG13-1)*'AGR-OD-VHD-2023-bez'!AG13</f>
        <v>0</v>
      </c>
      <c r="AH13" s="10">
        <f>('J-Induced VHD elasticity %'!AH13-1)*'AGR-OD-VHD-2023-bez'!AH13</f>
        <v>0</v>
      </c>
      <c r="AI13" s="10">
        <f>('J-Induced VHD elasticity %'!AI13-1)*'AGR-OD-VHD-2023-bez'!AI13</f>
        <v>0</v>
      </c>
      <c r="AJ13" s="10">
        <f>('J-Induced VHD elasticity %'!AJ13-1)*'AGR-OD-VHD-2023-bez'!AJ13</f>
        <v>0</v>
      </c>
      <c r="AK13" s="10">
        <f>('J-Induced VHD elasticity %'!AK13-1)*'AGR-OD-VHD-2023-bez'!AK13</f>
        <v>0</v>
      </c>
      <c r="AL13" s="10">
        <f>('J-Induced VHD elasticity %'!AL13-1)*'AGR-OD-VHD-2023-bez'!AL13</f>
        <v>0</v>
      </c>
      <c r="AM13" s="10">
        <f>('J-Induced VHD elasticity %'!AM13-1)*'AGR-OD-VHD-2023-bez'!AM13</f>
        <v>0</v>
      </c>
      <c r="AN13" s="10">
        <f>('J-Induced VHD elasticity %'!AN13-1)*'AGR-OD-VHD-2023-bez'!AN13</f>
        <v>0</v>
      </c>
      <c r="AO13" s="10">
        <f>('J-Induced VHD elasticity %'!AO13-1)*'AGR-OD-VHD-2023-bez'!AO13</f>
        <v>0</v>
      </c>
    </row>
    <row r="14" spans="1:41" x14ac:dyDescent="0.25">
      <c r="A14" s="5">
        <v>40</v>
      </c>
      <c r="B14" s="24" t="s">
        <v>21</v>
      </c>
      <c r="C14" s="20">
        <f t="shared" si="1"/>
        <v>17.275014990374235</v>
      </c>
      <c r="D14" s="10">
        <f>('J-Induced VHD elasticity %'!D14-1)*'AGR-OD-VHD-2023-bez'!D14</f>
        <v>0</v>
      </c>
      <c r="E14" s="10">
        <f>('J-Induced VHD elasticity %'!E14-1)*'AGR-OD-VHD-2023-bez'!E14</f>
        <v>9.214133389373151</v>
      </c>
      <c r="F14" s="10">
        <f>('J-Induced VHD elasticity %'!F14-1)*'AGR-OD-VHD-2023-bez'!F14</f>
        <v>0</v>
      </c>
      <c r="G14" s="10">
        <f>('J-Induced VHD elasticity %'!G14-1)*'AGR-OD-VHD-2023-bez'!G14</f>
        <v>0</v>
      </c>
      <c r="H14" s="10">
        <f>('J-Induced VHD elasticity %'!H14-1)*'AGR-OD-VHD-2023-bez'!H14</f>
        <v>0</v>
      </c>
      <c r="I14" s="10">
        <f>('J-Induced VHD elasticity %'!I14-1)*'AGR-OD-VHD-2023-bez'!I14</f>
        <v>0</v>
      </c>
      <c r="J14" s="10">
        <f>('J-Induced VHD elasticity %'!J14-1)*'AGR-OD-VHD-2023-bez'!J14</f>
        <v>1.8674252782939535</v>
      </c>
      <c r="K14" s="10">
        <f>('J-Induced VHD elasticity %'!K14-1)*'AGR-OD-VHD-2023-bez'!K14</f>
        <v>0</v>
      </c>
      <c r="L14" s="10">
        <f>('J-Induced VHD elasticity %'!L14-1)*'AGR-OD-VHD-2023-bez'!L14</f>
        <v>0</v>
      </c>
      <c r="M14" s="10">
        <f>('J-Induced VHD elasticity %'!M14-1)*'AGR-OD-VHD-2023-bez'!M14</f>
        <v>0</v>
      </c>
      <c r="N14" s="10">
        <f>('J-Induced VHD elasticity %'!N14-1)*'AGR-OD-VHD-2023-bez'!N14</f>
        <v>0</v>
      </c>
      <c r="O14" s="10">
        <f>('J-Induced VHD elasticity %'!O14-1)*'AGR-OD-VHD-2023-bez'!O14</f>
        <v>0</v>
      </c>
      <c r="P14" s="10">
        <f>('J-Induced VHD elasticity %'!P14-1)*'AGR-OD-VHD-2023-bez'!P14</f>
        <v>0</v>
      </c>
      <c r="Q14" s="10">
        <f>('J-Induced VHD elasticity %'!Q14-1)*'AGR-OD-VHD-2023-bez'!Q14</f>
        <v>0</v>
      </c>
      <c r="R14" s="10">
        <f>('J-Induced VHD elasticity %'!R14-1)*'AGR-OD-VHD-2023-bez'!R14</f>
        <v>0</v>
      </c>
      <c r="S14" s="10">
        <f>('J-Induced VHD elasticity %'!S14-1)*'AGR-OD-VHD-2023-bez'!S14</f>
        <v>0</v>
      </c>
      <c r="T14" s="10">
        <f>('J-Induced VHD elasticity %'!T14-1)*'AGR-OD-VHD-2023-bez'!T14</f>
        <v>6.2250216369043692</v>
      </c>
      <c r="U14" s="10">
        <f>('J-Induced VHD elasticity %'!U14-1)*'AGR-OD-VHD-2023-bez'!U14</f>
        <v>0.61163485224642988</v>
      </c>
      <c r="V14" s="10">
        <f>('J-Induced VHD elasticity %'!V14-1)*'AGR-OD-VHD-2023-bez'!V14</f>
        <v>0</v>
      </c>
      <c r="W14" s="10">
        <f>('J-Induced VHD elasticity %'!W14-1)*'AGR-OD-VHD-2023-bez'!W14</f>
        <v>0.67670313860120868</v>
      </c>
      <c r="X14" s="10">
        <f>('J-Induced VHD elasticity %'!X14-1)*'AGR-OD-VHD-2023-bez'!X14</f>
        <v>0</v>
      </c>
      <c r="Y14" s="10">
        <f>('J-Induced VHD elasticity %'!Y14-1)*'AGR-OD-VHD-2023-bez'!Y14</f>
        <v>0</v>
      </c>
      <c r="Z14" s="10">
        <f>('J-Induced VHD elasticity %'!Z14-1)*'AGR-OD-VHD-2023-bez'!Z14</f>
        <v>0</v>
      </c>
      <c r="AA14" s="10">
        <f>('J-Induced VHD elasticity %'!AA14-1)*'AGR-OD-VHD-2023-bez'!AA14</f>
        <v>0</v>
      </c>
      <c r="AB14" s="10">
        <f>('J-Induced VHD elasticity %'!AB14-1)*'AGR-OD-VHD-2023-bez'!AB14</f>
        <v>0</v>
      </c>
      <c r="AC14" s="10">
        <f>('J-Induced VHD elasticity %'!AC14-1)*'AGR-OD-VHD-2023-bez'!AC14</f>
        <v>0</v>
      </c>
      <c r="AD14" s="10">
        <f>('J-Induced VHD elasticity %'!AD14-1)*'AGR-OD-VHD-2023-bez'!AD14</f>
        <v>0</v>
      </c>
      <c r="AE14" s="10">
        <f>('J-Induced VHD elasticity %'!AE14-1)*'AGR-OD-VHD-2023-bez'!AE14</f>
        <v>0</v>
      </c>
      <c r="AF14" s="10">
        <f>('J-Induced VHD elasticity %'!AF14-1)*'AGR-OD-VHD-2023-bez'!AF14</f>
        <v>0</v>
      </c>
      <c r="AG14" s="10">
        <f>('J-Induced VHD elasticity %'!AG14-1)*'AGR-OD-VHD-2023-bez'!AG14</f>
        <v>0</v>
      </c>
      <c r="AH14" s="10">
        <f>('J-Induced VHD elasticity %'!AH14-1)*'AGR-OD-VHD-2023-bez'!AH14</f>
        <v>0</v>
      </c>
      <c r="AI14" s="10">
        <f>('J-Induced VHD elasticity %'!AI14-1)*'AGR-OD-VHD-2023-bez'!AI14</f>
        <v>0</v>
      </c>
      <c r="AJ14" s="10">
        <f>('J-Induced VHD elasticity %'!AJ14-1)*'AGR-OD-VHD-2023-bez'!AJ14</f>
        <v>0</v>
      </c>
      <c r="AK14" s="10">
        <f>('J-Induced VHD elasticity %'!AK14-1)*'AGR-OD-VHD-2023-bez'!AK14</f>
        <v>0</v>
      </c>
      <c r="AL14" s="10">
        <f>('J-Induced VHD elasticity %'!AL14-1)*'AGR-OD-VHD-2023-bez'!AL14</f>
        <v>0</v>
      </c>
      <c r="AM14" s="10">
        <f>('J-Induced VHD elasticity %'!AM14-1)*'AGR-OD-VHD-2023-bez'!AM14</f>
        <v>0</v>
      </c>
      <c r="AN14" s="10">
        <f>('J-Induced VHD elasticity %'!AN14-1)*'AGR-OD-VHD-2023-bez'!AN14</f>
        <v>0</v>
      </c>
      <c r="AO14" s="10">
        <f>('J-Induced VHD elasticity %'!AO14-1)*'AGR-OD-VHD-2023-bez'!AO14</f>
        <v>-1.319903305044879</v>
      </c>
    </row>
    <row r="15" spans="1:41" x14ac:dyDescent="0.25">
      <c r="A15" s="5">
        <v>41</v>
      </c>
      <c r="B15" s="24" t="s">
        <v>38</v>
      </c>
      <c r="C15" s="20">
        <f t="shared" si="1"/>
        <v>0</v>
      </c>
      <c r="D15" s="10">
        <f>('J-Induced VHD elasticity %'!D15-1)*'AGR-OD-VHD-2023-bez'!D15</f>
        <v>0</v>
      </c>
      <c r="E15" s="10">
        <f>('J-Induced VHD elasticity %'!E15-1)*'AGR-OD-VHD-2023-bez'!E15</f>
        <v>0</v>
      </c>
      <c r="F15" s="10">
        <f>('J-Induced VHD elasticity %'!F15-1)*'AGR-OD-VHD-2023-bez'!F15</f>
        <v>0</v>
      </c>
      <c r="G15" s="10">
        <f>('J-Induced VHD elasticity %'!G15-1)*'AGR-OD-VHD-2023-bez'!G15</f>
        <v>0</v>
      </c>
      <c r="H15" s="10">
        <f>('J-Induced VHD elasticity %'!H15-1)*'AGR-OD-VHD-2023-bez'!H15</f>
        <v>0</v>
      </c>
      <c r="I15" s="10">
        <f>('J-Induced VHD elasticity %'!I15-1)*'AGR-OD-VHD-2023-bez'!I15</f>
        <v>0</v>
      </c>
      <c r="J15" s="10">
        <f>('J-Induced VHD elasticity %'!J15-1)*'AGR-OD-VHD-2023-bez'!J15</f>
        <v>0</v>
      </c>
      <c r="K15" s="10">
        <f>('J-Induced VHD elasticity %'!K15-1)*'AGR-OD-VHD-2023-bez'!K15</f>
        <v>0</v>
      </c>
      <c r="L15" s="10">
        <f>('J-Induced VHD elasticity %'!L15-1)*'AGR-OD-VHD-2023-bez'!L15</f>
        <v>0</v>
      </c>
      <c r="M15" s="10">
        <f>('J-Induced VHD elasticity %'!M15-1)*'AGR-OD-VHD-2023-bez'!M15</f>
        <v>0</v>
      </c>
      <c r="N15" s="10">
        <f>('J-Induced VHD elasticity %'!N15-1)*'AGR-OD-VHD-2023-bez'!N15</f>
        <v>0</v>
      </c>
      <c r="O15" s="10">
        <f>('J-Induced VHD elasticity %'!O15-1)*'AGR-OD-VHD-2023-bez'!O15</f>
        <v>0</v>
      </c>
      <c r="P15" s="10">
        <f>('J-Induced VHD elasticity %'!P15-1)*'AGR-OD-VHD-2023-bez'!P15</f>
        <v>0</v>
      </c>
      <c r="Q15" s="10">
        <f>('J-Induced VHD elasticity %'!Q15-1)*'AGR-OD-VHD-2023-bez'!Q15</f>
        <v>0</v>
      </c>
      <c r="R15" s="10">
        <f>('J-Induced VHD elasticity %'!R15-1)*'AGR-OD-VHD-2023-bez'!R15</f>
        <v>0</v>
      </c>
      <c r="S15" s="10">
        <f>('J-Induced VHD elasticity %'!S15-1)*'AGR-OD-VHD-2023-bez'!S15</f>
        <v>0</v>
      </c>
      <c r="T15" s="10">
        <f>('J-Induced VHD elasticity %'!T15-1)*'AGR-OD-VHD-2023-bez'!T15</f>
        <v>0</v>
      </c>
      <c r="U15" s="10">
        <f>('J-Induced VHD elasticity %'!U15-1)*'AGR-OD-VHD-2023-bez'!U15</f>
        <v>0</v>
      </c>
      <c r="V15" s="10">
        <f>('J-Induced VHD elasticity %'!V15-1)*'AGR-OD-VHD-2023-bez'!V15</f>
        <v>0</v>
      </c>
      <c r="W15" s="10">
        <f>('J-Induced VHD elasticity %'!W15-1)*'AGR-OD-VHD-2023-bez'!W15</f>
        <v>0</v>
      </c>
      <c r="X15" s="10">
        <f>('J-Induced VHD elasticity %'!X15-1)*'AGR-OD-VHD-2023-bez'!X15</f>
        <v>0</v>
      </c>
      <c r="Y15" s="10">
        <f>('J-Induced VHD elasticity %'!Y15-1)*'AGR-OD-VHD-2023-bez'!Y15</f>
        <v>0</v>
      </c>
      <c r="Z15" s="10">
        <f>('J-Induced VHD elasticity %'!Z15-1)*'AGR-OD-VHD-2023-bez'!Z15</f>
        <v>0</v>
      </c>
      <c r="AA15" s="10">
        <f>('J-Induced VHD elasticity %'!AA15-1)*'AGR-OD-VHD-2023-bez'!AA15</f>
        <v>0</v>
      </c>
      <c r="AB15" s="10">
        <f>('J-Induced VHD elasticity %'!AB15-1)*'AGR-OD-VHD-2023-bez'!AB15</f>
        <v>0</v>
      </c>
      <c r="AC15" s="10">
        <f>('J-Induced VHD elasticity %'!AC15-1)*'AGR-OD-VHD-2023-bez'!AC15</f>
        <v>0</v>
      </c>
      <c r="AD15" s="10">
        <f>('J-Induced VHD elasticity %'!AD15-1)*'AGR-OD-VHD-2023-bez'!AD15</f>
        <v>0</v>
      </c>
      <c r="AE15" s="10">
        <f>('J-Induced VHD elasticity %'!AE15-1)*'AGR-OD-VHD-2023-bez'!AE15</f>
        <v>0</v>
      </c>
      <c r="AF15" s="10">
        <f>('J-Induced VHD elasticity %'!AF15-1)*'AGR-OD-VHD-2023-bez'!AF15</f>
        <v>0</v>
      </c>
      <c r="AG15" s="10">
        <f>('J-Induced VHD elasticity %'!AG15-1)*'AGR-OD-VHD-2023-bez'!AG15</f>
        <v>0</v>
      </c>
      <c r="AH15" s="10">
        <f>('J-Induced VHD elasticity %'!AH15-1)*'AGR-OD-VHD-2023-bez'!AH15</f>
        <v>0</v>
      </c>
      <c r="AI15" s="10">
        <f>('J-Induced VHD elasticity %'!AI15-1)*'AGR-OD-VHD-2023-bez'!AI15</f>
        <v>0</v>
      </c>
      <c r="AJ15" s="10">
        <f>('J-Induced VHD elasticity %'!AJ15-1)*'AGR-OD-VHD-2023-bez'!AJ15</f>
        <v>0</v>
      </c>
      <c r="AK15" s="10">
        <f>('J-Induced VHD elasticity %'!AK15-1)*'AGR-OD-VHD-2023-bez'!AK15</f>
        <v>0</v>
      </c>
      <c r="AL15" s="10">
        <f>('J-Induced VHD elasticity %'!AL15-1)*'AGR-OD-VHD-2023-bez'!AL15</f>
        <v>0</v>
      </c>
      <c r="AM15" s="10">
        <f>('J-Induced VHD elasticity %'!AM15-1)*'AGR-OD-VHD-2023-bez'!AM15</f>
        <v>0</v>
      </c>
      <c r="AN15" s="10">
        <f>('J-Induced VHD elasticity %'!AN15-1)*'AGR-OD-VHD-2023-bez'!AN15</f>
        <v>0</v>
      </c>
      <c r="AO15" s="10">
        <f>('J-Induced VHD elasticity %'!AO15-1)*'AGR-OD-VHD-2023-bez'!AO15</f>
        <v>0</v>
      </c>
    </row>
    <row r="16" spans="1:41" x14ac:dyDescent="0.25">
      <c r="A16" s="5">
        <v>50</v>
      </c>
      <c r="B16" s="24" t="s">
        <v>16</v>
      </c>
      <c r="C16" s="20">
        <f t="shared" si="1"/>
        <v>5.317863344961749</v>
      </c>
      <c r="D16" s="10">
        <f>('J-Induced VHD elasticity %'!D16-1)*'AGR-OD-VHD-2023-bez'!D16</f>
        <v>0</v>
      </c>
      <c r="E16" s="10">
        <f>('J-Induced VHD elasticity %'!E16-1)*'AGR-OD-VHD-2023-bez'!E16</f>
        <v>3.6887863482671732</v>
      </c>
      <c r="F16" s="10">
        <f>('J-Induced VHD elasticity %'!F16-1)*'AGR-OD-VHD-2023-bez'!F16</f>
        <v>0.93561272583200716</v>
      </c>
      <c r="G16" s="10">
        <f>('J-Induced VHD elasticity %'!G16-1)*'AGR-OD-VHD-2023-bez'!G16</f>
        <v>0</v>
      </c>
      <c r="H16" s="10">
        <f>('J-Induced VHD elasticity %'!H16-1)*'AGR-OD-VHD-2023-bez'!H16</f>
        <v>0</v>
      </c>
      <c r="I16" s="10">
        <f>('J-Induced VHD elasticity %'!I16-1)*'AGR-OD-VHD-2023-bez'!I16</f>
        <v>0</v>
      </c>
      <c r="J16" s="10">
        <f>('J-Induced VHD elasticity %'!J16-1)*'AGR-OD-VHD-2023-bez'!J16</f>
        <v>1.4669857748924613</v>
      </c>
      <c r="K16" s="10">
        <f>('J-Induced VHD elasticity %'!K16-1)*'AGR-OD-VHD-2023-bez'!K16</f>
        <v>0</v>
      </c>
      <c r="L16" s="10">
        <f>('J-Induced VHD elasticity %'!L16-1)*'AGR-OD-VHD-2023-bez'!L16</f>
        <v>0</v>
      </c>
      <c r="M16" s="10">
        <f>('J-Induced VHD elasticity %'!M16-1)*'AGR-OD-VHD-2023-bez'!M16</f>
        <v>0</v>
      </c>
      <c r="N16" s="10">
        <f>('J-Induced VHD elasticity %'!N16-1)*'AGR-OD-VHD-2023-bez'!N16</f>
        <v>0</v>
      </c>
      <c r="O16" s="10">
        <f>('J-Induced VHD elasticity %'!O16-1)*'AGR-OD-VHD-2023-bez'!O16</f>
        <v>0</v>
      </c>
      <c r="P16" s="10">
        <f>('J-Induced VHD elasticity %'!P16-1)*'AGR-OD-VHD-2023-bez'!P16</f>
        <v>0</v>
      </c>
      <c r="Q16" s="10">
        <f>('J-Induced VHD elasticity %'!Q16-1)*'AGR-OD-VHD-2023-bez'!Q16</f>
        <v>0</v>
      </c>
      <c r="R16" s="10">
        <f>('J-Induced VHD elasticity %'!R16-1)*'AGR-OD-VHD-2023-bez'!R16</f>
        <v>0</v>
      </c>
      <c r="S16" s="10">
        <f>('J-Induced VHD elasticity %'!S16-1)*'AGR-OD-VHD-2023-bez'!S16</f>
        <v>0</v>
      </c>
      <c r="T16" s="10">
        <f>('J-Induced VHD elasticity %'!T16-1)*'AGR-OD-VHD-2023-bez'!T16</f>
        <v>0</v>
      </c>
      <c r="U16" s="10">
        <f>('J-Induced VHD elasticity %'!U16-1)*'AGR-OD-VHD-2023-bez'!U16</f>
        <v>0</v>
      </c>
      <c r="V16" s="10">
        <f>('J-Induced VHD elasticity %'!V16-1)*'AGR-OD-VHD-2023-bez'!V16</f>
        <v>0</v>
      </c>
      <c r="W16" s="10">
        <f>('J-Induced VHD elasticity %'!W16-1)*'AGR-OD-VHD-2023-bez'!W16</f>
        <v>0</v>
      </c>
      <c r="X16" s="10">
        <f>('J-Induced VHD elasticity %'!X16-1)*'AGR-OD-VHD-2023-bez'!X16</f>
        <v>0</v>
      </c>
      <c r="Y16" s="10">
        <f>('J-Induced VHD elasticity %'!Y16-1)*'AGR-OD-VHD-2023-bez'!Y16</f>
        <v>0</v>
      </c>
      <c r="Z16" s="10">
        <f>('J-Induced VHD elasticity %'!Z16-1)*'AGR-OD-VHD-2023-bez'!Z16</f>
        <v>0</v>
      </c>
      <c r="AA16" s="10">
        <f>('J-Induced VHD elasticity %'!AA16-1)*'AGR-OD-VHD-2023-bez'!AA16</f>
        <v>0</v>
      </c>
      <c r="AB16" s="10">
        <f>('J-Induced VHD elasticity %'!AB16-1)*'AGR-OD-VHD-2023-bez'!AB16</f>
        <v>0</v>
      </c>
      <c r="AC16" s="10">
        <f>('J-Induced VHD elasticity %'!AC16-1)*'AGR-OD-VHD-2023-bez'!AC16</f>
        <v>0</v>
      </c>
      <c r="AD16" s="10">
        <f>('J-Induced VHD elasticity %'!AD16-1)*'AGR-OD-VHD-2023-bez'!AD16</f>
        <v>0</v>
      </c>
      <c r="AE16" s="10">
        <f>('J-Induced VHD elasticity %'!AE16-1)*'AGR-OD-VHD-2023-bez'!AE16</f>
        <v>0</v>
      </c>
      <c r="AF16" s="10">
        <f>('J-Induced VHD elasticity %'!AF16-1)*'AGR-OD-VHD-2023-bez'!AF16</f>
        <v>0</v>
      </c>
      <c r="AG16" s="10">
        <f>('J-Induced VHD elasticity %'!AG16-1)*'AGR-OD-VHD-2023-bez'!AG16</f>
        <v>0</v>
      </c>
      <c r="AH16" s="10">
        <f>('J-Induced VHD elasticity %'!AH16-1)*'AGR-OD-VHD-2023-bez'!AH16</f>
        <v>0</v>
      </c>
      <c r="AI16" s="10">
        <f>('J-Induced VHD elasticity %'!AI16-1)*'AGR-OD-VHD-2023-bez'!AI16</f>
        <v>0</v>
      </c>
      <c r="AJ16" s="10">
        <f>('J-Induced VHD elasticity %'!AJ16-1)*'AGR-OD-VHD-2023-bez'!AJ16</f>
        <v>0</v>
      </c>
      <c r="AK16" s="10">
        <f>('J-Induced VHD elasticity %'!AK16-1)*'AGR-OD-VHD-2023-bez'!AK16</f>
        <v>0</v>
      </c>
      <c r="AL16" s="10">
        <f>('J-Induced VHD elasticity %'!AL16-1)*'AGR-OD-VHD-2023-bez'!AL16</f>
        <v>0</v>
      </c>
      <c r="AM16" s="10">
        <f>('J-Induced VHD elasticity %'!AM16-1)*'AGR-OD-VHD-2023-bez'!AM16</f>
        <v>0</v>
      </c>
      <c r="AN16" s="10">
        <f>('J-Induced VHD elasticity %'!AN16-1)*'AGR-OD-VHD-2023-bez'!AN16</f>
        <v>0</v>
      </c>
      <c r="AO16" s="10">
        <f>('J-Induced VHD elasticity %'!AO16-1)*'AGR-OD-VHD-2023-bez'!AO16</f>
        <v>-0.77352150402989328</v>
      </c>
    </row>
    <row r="17" spans="1:41" x14ac:dyDescent="0.25">
      <c r="A17" s="5">
        <v>51</v>
      </c>
      <c r="B17" s="24" t="s">
        <v>25</v>
      </c>
      <c r="C17" s="20">
        <f t="shared" si="1"/>
        <v>25.03522593657112</v>
      </c>
      <c r="D17" s="10">
        <f>('J-Induced VHD elasticity %'!D17-1)*'AGR-OD-VHD-2023-bez'!D17</f>
        <v>0</v>
      </c>
      <c r="E17" s="10">
        <f>('J-Induced VHD elasticity %'!E17-1)*'AGR-OD-VHD-2023-bez'!E17</f>
        <v>4.7915998734693144</v>
      </c>
      <c r="F17" s="10">
        <f>('J-Induced VHD elasticity %'!F17-1)*'AGR-OD-VHD-2023-bez'!F17</f>
        <v>5.842571369956687</v>
      </c>
      <c r="G17" s="10">
        <f>('J-Induced VHD elasticity %'!G17-1)*'AGR-OD-VHD-2023-bez'!G17</f>
        <v>0</v>
      </c>
      <c r="H17" s="10">
        <f>('J-Induced VHD elasticity %'!H17-1)*'AGR-OD-VHD-2023-bez'!H17</f>
        <v>0</v>
      </c>
      <c r="I17" s="10">
        <f>('J-Induced VHD elasticity %'!I17-1)*'AGR-OD-VHD-2023-bez'!I17</f>
        <v>0</v>
      </c>
      <c r="J17" s="10">
        <f>('J-Induced VHD elasticity %'!J17-1)*'AGR-OD-VHD-2023-bez'!J17</f>
        <v>3.1782116972029293</v>
      </c>
      <c r="K17" s="10">
        <f>('J-Induced VHD elasticity %'!K17-1)*'AGR-OD-VHD-2023-bez'!K17</f>
        <v>0</v>
      </c>
      <c r="L17" s="10">
        <f>('J-Induced VHD elasticity %'!L17-1)*'AGR-OD-VHD-2023-bez'!L17</f>
        <v>0</v>
      </c>
      <c r="M17" s="10">
        <f>('J-Induced VHD elasticity %'!M17-1)*'AGR-OD-VHD-2023-bez'!M17</f>
        <v>0</v>
      </c>
      <c r="N17" s="10">
        <f>('J-Induced VHD elasticity %'!N17-1)*'AGR-OD-VHD-2023-bez'!N17</f>
        <v>0</v>
      </c>
      <c r="O17" s="10">
        <f>('J-Induced VHD elasticity %'!O17-1)*'AGR-OD-VHD-2023-bez'!O17</f>
        <v>0</v>
      </c>
      <c r="P17" s="10">
        <f>('J-Induced VHD elasticity %'!P17-1)*'AGR-OD-VHD-2023-bez'!P17</f>
        <v>0</v>
      </c>
      <c r="Q17" s="10">
        <f>('J-Induced VHD elasticity %'!Q17-1)*'AGR-OD-VHD-2023-bez'!Q17</f>
        <v>0</v>
      </c>
      <c r="R17" s="10">
        <f>('J-Induced VHD elasticity %'!R17-1)*'AGR-OD-VHD-2023-bez'!R17</f>
        <v>0</v>
      </c>
      <c r="S17" s="10">
        <f>('J-Induced VHD elasticity %'!S17-1)*'AGR-OD-VHD-2023-bez'!S17</f>
        <v>0</v>
      </c>
      <c r="T17" s="10">
        <f>('J-Induced VHD elasticity %'!T17-1)*'AGR-OD-VHD-2023-bez'!T17</f>
        <v>8.9820090963436368</v>
      </c>
      <c r="U17" s="10">
        <f>('J-Induced VHD elasticity %'!U17-1)*'AGR-OD-VHD-2023-bez'!U17</f>
        <v>1.0630735820133128</v>
      </c>
      <c r="V17" s="10">
        <f>('J-Induced VHD elasticity %'!V17-1)*'AGR-OD-VHD-2023-bez'!V17</f>
        <v>1.1777603175852405</v>
      </c>
      <c r="W17" s="10">
        <f>('J-Induced VHD elasticity %'!W17-1)*'AGR-OD-VHD-2023-bez'!W17</f>
        <v>0</v>
      </c>
      <c r="X17" s="10">
        <f>('J-Induced VHD elasticity %'!X17-1)*'AGR-OD-VHD-2023-bez'!X17</f>
        <v>0</v>
      </c>
      <c r="Y17" s="10">
        <f>('J-Induced VHD elasticity %'!Y17-1)*'AGR-OD-VHD-2023-bez'!Y17</f>
        <v>0</v>
      </c>
      <c r="Z17" s="10">
        <f>('J-Induced VHD elasticity %'!Z17-1)*'AGR-OD-VHD-2023-bez'!Z17</f>
        <v>0</v>
      </c>
      <c r="AA17" s="10">
        <f>('J-Induced VHD elasticity %'!AA17-1)*'AGR-OD-VHD-2023-bez'!AA17</f>
        <v>0</v>
      </c>
      <c r="AB17" s="10">
        <f>('J-Induced VHD elasticity %'!AB17-1)*'AGR-OD-VHD-2023-bez'!AB17</f>
        <v>0</v>
      </c>
      <c r="AC17" s="10">
        <f>('J-Induced VHD elasticity %'!AC17-1)*'AGR-OD-VHD-2023-bez'!AC17</f>
        <v>0</v>
      </c>
      <c r="AD17" s="10">
        <f>('J-Induced VHD elasticity %'!AD17-1)*'AGR-OD-VHD-2023-bez'!AD17</f>
        <v>0</v>
      </c>
      <c r="AE17" s="10">
        <f>('J-Induced VHD elasticity %'!AE17-1)*'AGR-OD-VHD-2023-bez'!AE17</f>
        <v>0</v>
      </c>
      <c r="AF17" s="10">
        <f>('J-Induced VHD elasticity %'!AF17-1)*'AGR-OD-VHD-2023-bez'!AF17</f>
        <v>0</v>
      </c>
      <c r="AG17" s="10">
        <f>('J-Induced VHD elasticity %'!AG17-1)*'AGR-OD-VHD-2023-bez'!AG17</f>
        <v>0</v>
      </c>
      <c r="AH17" s="10">
        <f>('J-Induced VHD elasticity %'!AH17-1)*'AGR-OD-VHD-2023-bez'!AH17</f>
        <v>0</v>
      </c>
      <c r="AI17" s="10">
        <f>('J-Induced VHD elasticity %'!AI17-1)*'AGR-OD-VHD-2023-bez'!AI17</f>
        <v>0</v>
      </c>
      <c r="AJ17" s="10">
        <f>('J-Induced VHD elasticity %'!AJ17-1)*'AGR-OD-VHD-2023-bez'!AJ17</f>
        <v>0</v>
      </c>
      <c r="AK17" s="10">
        <f>('J-Induced VHD elasticity %'!AK17-1)*'AGR-OD-VHD-2023-bez'!AK17</f>
        <v>0</v>
      </c>
      <c r="AL17" s="10">
        <f>('J-Induced VHD elasticity %'!AL17-1)*'AGR-OD-VHD-2023-bez'!AL17</f>
        <v>0</v>
      </c>
      <c r="AM17" s="10">
        <f>('J-Induced VHD elasticity %'!AM17-1)*'AGR-OD-VHD-2023-bez'!AM17</f>
        <v>0</v>
      </c>
      <c r="AN17" s="10">
        <f>('J-Induced VHD elasticity %'!AN17-1)*'AGR-OD-VHD-2023-bez'!AN17</f>
        <v>0</v>
      </c>
      <c r="AO17" s="10">
        <f>('J-Induced VHD elasticity %'!AO17-1)*'AGR-OD-VHD-2023-bez'!AO17</f>
        <v>0</v>
      </c>
    </row>
    <row r="18" spans="1:41" x14ac:dyDescent="0.25">
      <c r="A18" s="5">
        <v>52</v>
      </c>
      <c r="B18" s="24" t="s">
        <v>4</v>
      </c>
      <c r="C18" s="20">
        <f t="shared" si="1"/>
        <v>19.771617412113375</v>
      </c>
      <c r="D18" s="10">
        <f>('J-Induced VHD elasticity %'!D18-1)*'AGR-OD-VHD-2023-bez'!D18</f>
        <v>0</v>
      </c>
      <c r="E18" s="10">
        <f>('J-Induced VHD elasticity %'!E18-1)*'AGR-OD-VHD-2023-bez'!E18</f>
        <v>0</v>
      </c>
      <c r="F18" s="10">
        <f>('J-Induced VHD elasticity %'!F18-1)*'AGR-OD-VHD-2023-bez'!F18</f>
        <v>-1.9380957344329246</v>
      </c>
      <c r="G18" s="10">
        <f>('J-Induced VHD elasticity %'!G18-1)*'AGR-OD-VHD-2023-bez'!G18</f>
        <v>0</v>
      </c>
      <c r="H18" s="10">
        <f>('J-Induced VHD elasticity %'!H18-1)*'AGR-OD-VHD-2023-bez'!H18</f>
        <v>0</v>
      </c>
      <c r="I18" s="10">
        <f>('J-Induced VHD elasticity %'!I18-1)*'AGR-OD-VHD-2023-bez'!I18</f>
        <v>0</v>
      </c>
      <c r="J18" s="10">
        <f>('J-Induced VHD elasticity %'!J18-1)*'AGR-OD-VHD-2023-bez'!J18</f>
        <v>0</v>
      </c>
      <c r="K18" s="10">
        <f>('J-Induced VHD elasticity %'!K18-1)*'AGR-OD-VHD-2023-bez'!K18</f>
        <v>0</v>
      </c>
      <c r="L18" s="10">
        <f>('J-Induced VHD elasticity %'!L18-1)*'AGR-OD-VHD-2023-bez'!L18</f>
        <v>0</v>
      </c>
      <c r="M18" s="10">
        <f>('J-Induced VHD elasticity %'!M18-1)*'AGR-OD-VHD-2023-bez'!M18</f>
        <v>0</v>
      </c>
      <c r="N18" s="10">
        <f>('J-Induced VHD elasticity %'!N18-1)*'AGR-OD-VHD-2023-bez'!N18</f>
        <v>0</v>
      </c>
      <c r="O18" s="10">
        <f>('J-Induced VHD elasticity %'!O18-1)*'AGR-OD-VHD-2023-bez'!O18</f>
        <v>0</v>
      </c>
      <c r="P18" s="10">
        <f>('J-Induced VHD elasticity %'!P18-1)*'AGR-OD-VHD-2023-bez'!P18</f>
        <v>0</v>
      </c>
      <c r="Q18" s="10">
        <f>('J-Induced VHD elasticity %'!Q18-1)*'AGR-OD-VHD-2023-bez'!Q18</f>
        <v>0</v>
      </c>
      <c r="R18" s="10">
        <f>('J-Induced VHD elasticity %'!R18-1)*'AGR-OD-VHD-2023-bez'!R18</f>
        <v>0</v>
      </c>
      <c r="S18" s="10">
        <f>('J-Induced VHD elasticity %'!S18-1)*'AGR-OD-VHD-2023-bez'!S18</f>
        <v>0</v>
      </c>
      <c r="T18" s="10">
        <f>('J-Induced VHD elasticity %'!T18-1)*'AGR-OD-VHD-2023-bez'!T18</f>
        <v>0</v>
      </c>
      <c r="U18" s="10">
        <f>('J-Induced VHD elasticity %'!U18-1)*'AGR-OD-VHD-2023-bez'!U18</f>
        <v>-5.6330803900404192</v>
      </c>
      <c r="V18" s="10">
        <f>('J-Induced VHD elasticity %'!V18-1)*'AGR-OD-VHD-2023-bez'!V18</f>
        <v>0</v>
      </c>
      <c r="W18" s="10">
        <f>('J-Induced VHD elasticity %'!W18-1)*'AGR-OD-VHD-2023-bez'!W18</f>
        <v>0</v>
      </c>
      <c r="X18" s="10">
        <f>('J-Induced VHD elasticity %'!X18-1)*'AGR-OD-VHD-2023-bez'!X18</f>
        <v>0</v>
      </c>
      <c r="Y18" s="10">
        <f>('J-Induced VHD elasticity %'!Y18-1)*'AGR-OD-VHD-2023-bez'!Y18</f>
        <v>0</v>
      </c>
      <c r="Z18" s="10">
        <f>('J-Induced VHD elasticity %'!Z18-1)*'AGR-OD-VHD-2023-bez'!Z18</f>
        <v>0</v>
      </c>
      <c r="AA18" s="10">
        <f>('J-Induced VHD elasticity %'!AA18-1)*'AGR-OD-VHD-2023-bez'!AA18</f>
        <v>0</v>
      </c>
      <c r="AB18" s="10">
        <f>('J-Induced VHD elasticity %'!AB18-1)*'AGR-OD-VHD-2023-bez'!AB18</f>
        <v>0</v>
      </c>
      <c r="AC18" s="10">
        <f>('J-Induced VHD elasticity %'!AC18-1)*'AGR-OD-VHD-2023-bez'!AC18</f>
        <v>0</v>
      </c>
      <c r="AD18" s="10">
        <f>('J-Induced VHD elasticity %'!AD18-1)*'AGR-OD-VHD-2023-bez'!AD18</f>
        <v>0</v>
      </c>
      <c r="AE18" s="10">
        <f>('J-Induced VHD elasticity %'!AE18-1)*'AGR-OD-VHD-2023-bez'!AE18</f>
        <v>0</v>
      </c>
      <c r="AF18" s="10">
        <f>('J-Induced VHD elasticity %'!AF18-1)*'AGR-OD-VHD-2023-bez'!AF18</f>
        <v>0</v>
      </c>
      <c r="AG18" s="10">
        <f>('J-Induced VHD elasticity %'!AG18-1)*'AGR-OD-VHD-2023-bez'!AG18</f>
        <v>0</v>
      </c>
      <c r="AH18" s="10">
        <f>('J-Induced VHD elasticity %'!AH18-1)*'AGR-OD-VHD-2023-bez'!AH18</f>
        <v>0</v>
      </c>
      <c r="AI18" s="10">
        <f>('J-Induced VHD elasticity %'!AI18-1)*'AGR-OD-VHD-2023-bez'!AI18</f>
        <v>0</v>
      </c>
      <c r="AJ18" s="10">
        <f>('J-Induced VHD elasticity %'!AJ18-1)*'AGR-OD-VHD-2023-bez'!AJ18</f>
        <v>0</v>
      </c>
      <c r="AK18" s="10">
        <f>('J-Induced VHD elasticity %'!AK18-1)*'AGR-OD-VHD-2023-bez'!AK18</f>
        <v>0</v>
      </c>
      <c r="AL18" s="10">
        <f>('J-Induced VHD elasticity %'!AL18-1)*'AGR-OD-VHD-2023-bez'!AL18</f>
        <v>0</v>
      </c>
      <c r="AM18" s="10">
        <f>('J-Induced VHD elasticity %'!AM18-1)*'AGR-OD-VHD-2023-bez'!AM18</f>
        <v>0</v>
      </c>
      <c r="AN18" s="10">
        <f>('J-Induced VHD elasticity %'!AN18-1)*'AGR-OD-VHD-2023-bez'!AN18</f>
        <v>0</v>
      </c>
      <c r="AO18" s="10">
        <f>('J-Induced VHD elasticity %'!AO18-1)*'AGR-OD-VHD-2023-bez'!AO18</f>
        <v>27.342793536586719</v>
      </c>
    </row>
    <row r="19" spans="1:41" x14ac:dyDescent="0.25">
      <c r="A19" s="5">
        <v>53</v>
      </c>
      <c r="B19" s="24" t="s">
        <v>26</v>
      </c>
      <c r="C19" s="20">
        <f t="shared" si="1"/>
        <v>3.5806584433885784</v>
      </c>
      <c r="D19" s="10">
        <f>('J-Induced VHD elasticity %'!D19-1)*'AGR-OD-VHD-2023-bez'!D19</f>
        <v>0</v>
      </c>
      <c r="E19" s="10">
        <f>('J-Induced VHD elasticity %'!E19-1)*'AGR-OD-VHD-2023-bez'!E19</f>
        <v>0</v>
      </c>
      <c r="F19" s="10">
        <f>('J-Induced VHD elasticity %'!F19-1)*'AGR-OD-VHD-2023-bez'!F19</f>
        <v>0</v>
      </c>
      <c r="G19" s="10">
        <f>('J-Induced VHD elasticity %'!G19-1)*'AGR-OD-VHD-2023-bez'!G19</f>
        <v>0</v>
      </c>
      <c r="H19" s="10">
        <f>('J-Induced VHD elasticity %'!H19-1)*'AGR-OD-VHD-2023-bez'!H19</f>
        <v>0</v>
      </c>
      <c r="I19" s="10">
        <f>('J-Induced VHD elasticity %'!I19-1)*'AGR-OD-VHD-2023-bez'!I19</f>
        <v>0</v>
      </c>
      <c r="J19" s="10">
        <f>('J-Induced VHD elasticity %'!J19-1)*'AGR-OD-VHD-2023-bez'!J19</f>
        <v>2.8654424816530861</v>
      </c>
      <c r="K19" s="10">
        <f>('J-Induced VHD elasticity %'!K19-1)*'AGR-OD-VHD-2023-bez'!K19</f>
        <v>0</v>
      </c>
      <c r="L19" s="10">
        <f>('J-Induced VHD elasticity %'!L19-1)*'AGR-OD-VHD-2023-bez'!L19</f>
        <v>0</v>
      </c>
      <c r="M19" s="10">
        <f>('J-Induced VHD elasticity %'!M19-1)*'AGR-OD-VHD-2023-bez'!M19</f>
        <v>0</v>
      </c>
      <c r="N19" s="10">
        <f>('J-Induced VHD elasticity %'!N19-1)*'AGR-OD-VHD-2023-bez'!N19</f>
        <v>0</v>
      </c>
      <c r="O19" s="10">
        <f>('J-Induced VHD elasticity %'!O19-1)*'AGR-OD-VHD-2023-bez'!O19</f>
        <v>0</v>
      </c>
      <c r="P19" s="10">
        <f>('J-Induced VHD elasticity %'!P19-1)*'AGR-OD-VHD-2023-bez'!P19</f>
        <v>0</v>
      </c>
      <c r="Q19" s="10">
        <f>('J-Induced VHD elasticity %'!Q19-1)*'AGR-OD-VHD-2023-bez'!Q19</f>
        <v>0</v>
      </c>
      <c r="R19" s="10">
        <f>('J-Induced VHD elasticity %'!R19-1)*'AGR-OD-VHD-2023-bez'!R19</f>
        <v>0</v>
      </c>
      <c r="S19" s="10">
        <f>('J-Induced VHD elasticity %'!S19-1)*'AGR-OD-VHD-2023-bez'!S19</f>
        <v>0</v>
      </c>
      <c r="T19" s="10">
        <f>('J-Induced VHD elasticity %'!T19-1)*'AGR-OD-VHD-2023-bez'!T19</f>
        <v>0</v>
      </c>
      <c r="U19" s="10">
        <f>('J-Induced VHD elasticity %'!U19-1)*'AGR-OD-VHD-2023-bez'!U19</f>
        <v>0</v>
      </c>
      <c r="V19" s="10">
        <f>('J-Induced VHD elasticity %'!V19-1)*'AGR-OD-VHD-2023-bez'!V19</f>
        <v>0</v>
      </c>
      <c r="W19" s="10">
        <f>('J-Induced VHD elasticity %'!W19-1)*'AGR-OD-VHD-2023-bez'!W19</f>
        <v>0</v>
      </c>
      <c r="X19" s="10">
        <f>('J-Induced VHD elasticity %'!X19-1)*'AGR-OD-VHD-2023-bez'!X19</f>
        <v>0</v>
      </c>
      <c r="Y19" s="10">
        <f>('J-Induced VHD elasticity %'!Y19-1)*'AGR-OD-VHD-2023-bez'!Y19</f>
        <v>0</v>
      </c>
      <c r="Z19" s="10">
        <f>('J-Induced VHD elasticity %'!Z19-1)*'AGR-OD-VHD-2023-bez'!Z19</f>
        <v>0</v>
      </c>
      <c r="AA19" s="10">
        <f>('J-Induced VHD elasticity %'!AA19-1)*'AGR-OD-VHD-2023-bez'!AA19</f>
        <v>0</v>
      </c>
      <c r="AB19" s="10">
        <f>('J-Induced VHD elasticity %'!AB19-1)*'AGR-OD-VHD-2023-bez'!AB19</f>
        <v>0</v>
      </c>
      <c r="AC19" s="10">
        <f>('J-Induced VHD elasticity %'!AC19-1)*'AGR-OD-VHD-2023-bez'!AC19</f>
        <v>0</v>
      </c>
      <c r="AD19" s="10">
        <f>('J-Induced VHD elasticity %'!AD19-1)*'AGR-OD-VHD-2023-bez'!AD19</f>
        <v>0</v>
      </c>
      <c r="AE19" s="10">
        <f>('J-Induced VHD elasticity %'!AE19-1)*'AGR-OD-VHD-2023-bez'!AE19</f>
        <v>0</v>
      </c>
      <c r="AF19" s="10">
        <f>('J-Induced VHD elasticity %'!AF19-1)*'AGR-OD-VHD-2023-bez'!AF19</f>
        <v>0</v>
      </c>
      <c r="AG19" s="10">
        <f>('J-Induced VHD elasticity %'!AG19-1)*'AGR-OD-VHD-2023-bez'!AG19</f>
        <v>0</v>
      </c>
      <c r="AH19" s="10">
        <f>('J-Induced VHD elasticity %'!AH19-1)*'AGR-OD-VHD-2023-bez'!AH19</f>
        <v>0</v>
      </c>
      <c r="AI19" s="10">
        <f>('J-Induced VHD elasticity %'!AI19-1)*'AGR-OD-VHD-2023-bez'!AI19</f>
        <v>0.71521596173549229</v>
      </c>
      <c r="AJ19" s="10">
        <f>('J-Induced VHD elasticity %'!AJ19-1)*'AGR-OD-VHD-2023-bez'!AJ19</f>
        <v>0</v>
      </c>
      <c r="AK19" s="10">
        <f>('J-Induced VHD elasticity %'!AK19-1)*'AGR-OD-VHD-2023-bez'!AK19</f>
        <v>0</v>
      </c>
      <c r="AL19" s="10">
        <f>('J-Induced VHD elasticity %'!AL19-1)*'AGR-OD-VHD-2023-bez'!AL19</f>
        <v>0</v>
      </c>
      <c r="AM19" s="10">
        <f>('J-Induced VHD elasticity %'!AM19-1)*'AGR-OD-VHD-2023-bez'!AM19</f>
        <v>0</v>
      </c>
      <c r="AN19" s="10">
        <f>('J-Induced VHD elasticity %'!AN19-1)*'AGR-OD-VHD-2023-bez'!AN19</f>
        <v>0</v>
      </c>
      <c r="AO19" s="10">
        <f>('J-Induced VHD elasticity %'!AO19-1)*'AGR-OD-VHD-2023-bez'!AO19</f>
        <v>0</v>
      </c>
    </row>
    <row r="20" spans="1:41" x14ac:dyDescent="0.25">
      <c r="A20" s="5">
        <v>60</v>
      </c>
      <c r="B20" s="24" t="s">
        <v>5</v>
      </c>
      <c r="C20" s="20">
        <f t="shared" si="1"/>
        <v>164.36750260336962</v>
      </c>
      <c r="D20" s="10">
        <f>('J-Induced VHD elasticity %'!D20-1)*'AGR-OD-VHD-2023-bez'!D20</f>
        <v>0</v>
      </c>
      <c r="E20" s="10">
        <f>('J-Induced VHD elasticity %'!E20-1)*'AGR-OD-VHD-2023-bez'!E20</f>
        <v>0</v>
      </c>
      <c r="F20" s="10">
        <f>('J-Induced VHD elasticity %'!F20-1)*'AGR-OD-VHD-2023-bez'!F20</f>
        <v>0.27666629050181712</v>
      </c>
      <c r="G20" s="10">
        <f>('J-Induced VHD elasticity %'!G20-1)*'AGR-OD-VHD-2023-bez'!G20</f>
        <v>0</v>
      </c>
      <c r="H20" s="10">
        <f>('J-Induced VHD elasticity %'!H20-1)*'AGR-OD-VHD-2023-bez'!H20</f>
        <v>0</v>
      </c>
      <c r="I20" s="10">
        <f>('J-Induced VHD elasticity %'!I20-1)*'AGR-OD-VHD-2023-bez'!I20</f>
        <v>1.1895856816384474</v>
      </c>
      <c r="J20" s="10">
        <f>('J-Induced VHD elasticity %'!J20-1)*'AGR-OD-VHD-2023-bez'!J20</f>
        <v>0</v>
      </c>
      <c r="K20" s="10">
        <f>('J-Induced VHD elasticity %'!K20-1)*'AGR-OD-VHD-2023-bez'!K20</f>
        <v>22.755633486506458</v>
      </c>
      <c r="L20" s="10">
        <f>('J-Induced VHD elasticity %'!L20-1)*'AGR-OD-VHD-2023-bez'!L20</f>
        <v>10.402055124546182</v>
      </c>
      <c r="M20" s="10">
        <f>('J-Induced VHD elasticity %'!M20-1)*'AGR-OD-VHD-2023-bez'!M20</f>
        <v>0</v>
      </c>
      <c r="N20" s="10">
        <f>('J-Induced VHD elasticity %'!N20-1)*'AGR-OD-VHD-2023-bez'!N20</f>
        <v>6.2761838486078156</v>
      </c>
      <c r="O20" s="10">
        <f>('J-Induced VHD elasticity %'!O20-1)*'AGR-OD-VHD-2023-bez'!O20</f>
        <v>0</v>
      </c>
      <c r="P20" s="10">
        <f>('J-Induced VHD elasticity %'!P20-1)*'AGR-OD-VHD-2023-bez'!P20</f>
        <v>3.6246212046702198</v>
      </c>
      <c r="Q20" s="10">
        <f>('J-Induced VHD elasticity %'!Q20-1)*'AGR-OD-VHD-2023-bez'!Q20</f>
        <v>0</v>
      </c>
      <c r="R20" s="10">
        <f>('J-Induced VHD elasticity %'!R20-1)*'AGR-OD-VHD-2023-bez'!R20</f>
        <v>0</v>
      </c>
      <c r="S20" s="10">
        <f>('J-Induced VHD elasticity %'!S20-1)*'AGR-OD-VHD-2023-bez'!S20</f>
        <v>0</v>
      </c>
      <c r="T20" s="10">
        <f>('J-Induced VHD elasticity %'!T20-1)*'AGR-OD-VHD-2023-bez'!T20</f>
        <v>0</v>
      </c>
      <c r="U20" s="10">
        <f>('J-Induced VHD elasticity %'!U20-1)*'AGR-OD-VHD-2023-bez'!U20</f>
        <v>0</v>
      </c>
      <c r="V20" s="10">
        <f>('J-Induced VHD elasticity %'!V20-1)*'AGR-OD-VHD-2023-bez'!V20</f>
        <v>-1.0575565043765716</v>
      </c>
      <c r="W20" s="10">
        <f>('J-Induced VHD elasticity %'!W20-1)*'AGR-OD-VHD-2023-bez'!W20</f>
        <v>0</v>
      </c>
      <c r="X20" s="10">
        <f>('J-Induced VHD elasticity %'!X20-1)*'AGR-OD-VHD-2023-bez'!X20</f>
        <v>-2.0421658568945196</v>
      </c>
      <c r="Y20" s="10">
        <f>('J-Induced VHD elasticity %'!Y20-1)*'AGR-OD-VHD-2023-bez'!Y20</f>
        <v>0</v>
      </c>
      <c r="Z20" s="10">
        <f>('J-Induced VHD elasticity %'!Z20-1)*'AGR-OD-VHD-2023-bez'!Z20</f>
        <v>-15.288439912570075</v>
      </c>
      <c r="AA20" s="10">
        <f>('J-Induced VHD elasticity %'!AA20-1)*'AGR-OD-VHD-2023-bez'!AA20</f>
        <v>-7.0095720212833674</v>
      </c>
      <c r="AB20" s="10">
        <f>('J-Induced VHD elasticity %'!AB20-1)*'AGR-OD-VHD-2023-bez'!AB20</f>
        <v>0</v>
      </c>
      <c r="AC20" s="10">
        <f>('J-Induced VHD elasticity %'!AC20-1)*'AGR-OD-VHD-2023-bez'!AC20</f>
        <v>13.97243437297254</v>
      </c>
      <c r="AD20" s="10">
        <f>('J-Induced VHD elasticity %'!AD20-1)*'AGR-OD-VHD-2023-bez'!AD20</f>
        <v>32.462568861346476</v>
      </c>
      <c r="AE20" s="10">
        <f>('J-Induced VHD elasticity %'!AE20-1)*'AGR-OD-VHD-2023-bez'!AE20</f>
        <v>17.881834811798612</v>
      </c>
      <c r="AF20" s="10">
        <f>('J-Induced VHD elasticity %'!AF20-1)*'AGR-OD-VHD-2023-bez'!AF20</f>
        <v>12.583663048042864</v>
      </c>
      <c r="AG20" s="10">
        <f>('J-Induced VHD elasticity %'!AG20-1)*'AGR-OD-VHD-2023-bez'!AG20</f>
        <v>43.089659193621635</v>
      </c>
      <c r="AH20" s="10">
        <f>('J-Induced VHD elasticity %'!AH20-1)*'AGR-OD-VHD-2023-bez'!AH20</f>
        <v>1.8028493856704064</v>
      </c>
      <c r="AI20" s="10">
        <f>('J-Induced VHD elasticity %'!AI20-1)*'AGR-OD-VHD-2023-bez'!AI20</f>
        <v>0</v>
      </c>
      <c r="AJ20" s="10">
        <f>('J-Induced VHD elasticity %'!AJ20-1)*'AGR-OD-VHD-2023-bez'!AJ20</f>
        <v>0</v>
      </c>
      <c r="AK20" s="10">
        <f>('J-Induced VHD elasticity %'!AK20-1)*'AGR-OD-VHD-2023-bez'!AK20</f>
        <v>16.347016873364787</v>
      </c>
      <c r="AL20" s="10">
        <f>('J-Induced VHD elasticity %'!AL20-1)*'AGR-OD-VHD-2023-bez'!AL20</f>
        <v>0</v>
      </c>
      <c r="AM20" s="10">
        <f>('J-Induced VHD elasticity %'!AM20-1)*'AGR-OD-VHD-2023-bez'!AM20</f>
        <v>5.2615505556695945</v>
      </c>
      <c r="AN20" s="10">
        <f>('J-Induced VHD elasticity %'!AN20-1)*'AGR-OD-VHD-2023-bez'!AN20</f>
        <v>0</v>
      </c>
      <c r="AO20" s="10">
        <f>('J-Induced VHD elasticity %'!AO20-1)*'AGR-OD-VHD-2023-bez'!AO20</f>
        <v>1.8389141595362666</v>
      </c>
    </row>
    <row r="21" spans="1:41" x14ac:dyDescent="0.25">
      <c r="A21" s="5">
        <v>61</v>
      </c>
      <c r="B21" s="24" t="s">
        <v>6</v>
      </c>
      <c r="C21" s="20">
        <f t="shared" si="1"/>
        <v>3.4239569707913446</v>
      </c>
      <c r="D21" s="10">
        <f>('J-Induced VHD elasticity %'!D21-1)*'AGR-OD-VHD-2023-bez'!D21</f>
        <v>3.3858115936918991</v>
      </c>
      <c r="E21" s="10">
        <f>('J-Induced VHD elasticity %'!E21-1)*'AGR-OD-VHD-2023-bez'!E21</f>
        <v>2.3206240157937663</v>
      </c>
      <c r="F21" s="10">
        <f>('J-Induced VHD elasticity %'!F21-1)*'AGR-OD-VHD-2023-bez'!F21</f>
        <v>0.78299593405632972</v>
      </c>
      <c r="G21" s="10">
        <f>('J-Induced VHD elasticity %'!G21-1)*'AGR-OD-VHD-2023-bez'!G21</f>
        <v>4.2512427010656477</v>
      </c>
      <c r="H21" s="10">
        <f>('J-Induced VHD elasticity %'!H21-1)*'AGR-OD-VHD-2023-bez'!H21</f>
        <v>0</v>
      </c>
      <c r="I21" s="10">
        <f>('J-Induced VHD elasticity %'!I21-1)*'AGR-OD-VHD-2023-bez'!I21</f>
        <v>0</v>
      </c>
      <c r="J21" s="10">
        <f>('J-Induced VHD elasticity %'!J21-1)*'AGR-OD-VHD-2023-bez'!J21</f>
        <v>0.81488714260768191</v>
      </c>
      <c r="K21" s="10">
        <f>('J-Induced VHD elasticity %'!K21-1)*'AGR-OD-VHD-2023-bez'!K21</f>
        <v>1.2120283639079248</v>
      </c>
      <c r="L21" s="10">
        <f>('J-Induced VHD elasticity %'!L21-1)*'AGR-OD-VHD-2023-bez'!L21</f>
        <v>0.18119486409685931</v>
      </c>
      <c r="M21" s="10">
        <f>('J-Induced VHD elasticity %'!M21-1)*'AGR-OD-VHD-2023-bez'!M21</f>
        <v>0.1980488202721013</v>
      </c>
      <c r="N21" s="10">
        <f>('J-Induced VHD elasticity %'!N21-1)*'AGR-OD-VHD-2023-bez'!N21</f>
        <v>0.57346689145626661</v>
      </c>
      <c r="O21" s="10">
        <f>('J-Induced VHD elasticity %'!O21-1)*'AGR-OD-VHD-2023-bez'!O21</f>
        <v>0</v>
      </c>
      <c r="P21" s="10">
        <f>('J-Induced VHD elasticity %'!P21-1)*'AGR-OD-VHD-2023-bez'!P21</f>
        <v>0.20470796478485828</v>
      </c>
      <c r="Q21" s="10">
        <f>('J-Induced VHD elasticity %'!Q21-1)*'AGR-OD-VHD-2023-bez'!Q21</f>
        <v>1.401448296719521</v>
      </c>
      <c r="R21" s="10">
        <f>('J-Induced VHD elasticity %'!R21-1)*'AGR-OD-VHD-2023-bez'!R21</f>
        <v>-5.1398864799049164</v>
      </c>
      <c r="S21" s="10">
        <f>('J-Induced VHD elasticity %'!S21-1)*'AGR-OD-VHD-2023-bez'!S21</f>
        <v>0</v>
      </c>
      <c r="T21" s="10">
        <f>('J-Induced VHD elasticity %'!T21-1)*'AGR-OD-VHD-2023-bez'!T21</f>
        <v>0</v>
      </c>
      <c r="U21" s="10">
        <f>('J-Induced VHD elasticity %'!U21-1)*'AGR-OD-VHD-2023-bez'!U21</f>
        <v>0</v>
      </c>
      <c r="V21" s="10">
        <f>('J-Induced VHD elasticity %'!V21-1)*'AGR-OD-VHD-2023-bez'!V21</f>
        <v>-1.7279221860801555</v>
      </c>
      <c r="W21" s="10">
        <f>('J-Induced VHD elasticity %'!W21-1)*'AGR-OD-VHD-2023-bez'!W21</f>
        <v>-0.15952256327899419</v>
      </c>
      <c r="X21" s="10">
        <f>('J-Induced VHD elasticity %'!X21-1)*'AGR-OD-VHD-2023-bez'!X21</f>
        <v>-0.33116555845789819</v>
      </c>
      <c r="Y21" s="10">
        <f>('J-Induced VHD elasticity %'!Y21-1)*'AGR-OD-VHD-2023-bez'!Y21</f>
        <v>-2.0759100315826307</v>
      </c>
      <c r="Z21" s="10">
        <f>('J-Induced VHD elasticity %'!Z21-1)*'AGR-OD-VHD-2023-bez'!Z21</f>
        <v>0</v>
      </c>
      <c r="AA21" s="10">
        <f>('J-Induced VHD elasticity %'!AA21-1)*'AGR-OD-VHD-2023-bez'!AA21</f>
        <v>-0.94977642016738928</v>
      </c>
      <c r="AB21" s="10">
        <f>('J-Induced VHD elasticity %'!AB21-1)*'AGR-OD-VHD-2023-bez'!AB21</f>
        <v>0</v>
      </c>
      <c r="AC21" s="10">
        <f>('J-Induced VHD elasticity %'!AC21-1)*'AGR-OD-VHD-2023-bez'!AC21</f>
        <v>1.5356591690069217</v>
      </c>
      <c r="AD21" s="10">
        <f>('J-Induced VHD elasticity %'!AD21-1)*'AGR-OD-VHD-2023-bez'!AD21</f>
        <v>0</v>
      </c>
      <c r="AE21" s="10">
        <f>('J-Induced VHD elasticity %'!AE21-1)*'AGR-OD-VHD-2023-bez'!AE21</f>
        <v>-2.0895294762891186</v>
      </c>
      <c r="AF21" s="10">
        <f>('J-Induced VHD elasticity %'!AF21-1)*'AGR-OD-VHD-2023-bez'!AF21</f>
        <v>-1.4751992105164788</v>
      </c>
      <c r="AG21" s="10">
        <f>('J-Induced VHD elasticity %'!AG21-1)*'AGR-OD-VHD-2023-bez'!AG21</f>
        <v>0</v>
      </c>
      <c r="AH21" s="10">
        <f>('J-Induced VHD elasticity %'!AH21-1)*'AGR-OD-VHD-2023-bez'!AH21</f>
        <v>0</v>
      </c>
      <c r="AI21" s="10">
        <f>('J-Induced VHD elasticity %'!AI21-1)*'AGR-OD-VHD-2023-bez'!AI21</f>
        <v>0</v>
      </c>
      <c r="AJ21" s="10">
        <f>('J-Induced VHD elasticity %'!AJ21-1)*'AGR-OD-VHD-2023-bez'!AJ21</f>
        <v>0</v>
      </c>
      <c r="AK21" s="10">
        <f>('J-Induced VHD elasticity %'!AK21-1)*'AGR-OD-VHD-2023-bez'!AK21</f>
        <v>0.45348339641859886</v>
      </c>
      <c r="AL21" s="10">
        <f>('J-Induced VHD elasticity %'!AL21-1)*'AGR-OD-VHD-2023-bez'!AL21</f>
        <v>0</v>
      </c>
      <c r="AM21" s="10">
        <f>('J-Induced VHD elasticity %'!AM21-1)*'AGR-OD-VHD-2023-bez'!AM21</f>
        <v>0</v>
      </c>
      <c r="AN21" s="10">
        <f>('J-Induced VHD elasticity %'!AN21-1)*'AGR-OD-VHD-2023-bez'!AN21</f>
        <v>0</v>
      </c>
      <c r="AO21" s="10">
        <f>('J-Induced VHD elasticity %'!AO21-1)*'AGR-OD-VHD-2023-bez'!AO21</f>
        <v>5.7269743190549893E-2</v>
      </c>
    </row>
    <row r="22" spans="1:41" x14ac:dyDescent="0.25">
      <c r="A22" s="5">
        <v>62</v>
      </c>
      <c r="B22" s="24" t="s">
        <v>7</v>
      </c>
      <c r="C22" s="20">
        <f t="shared" si="1"/>
        <v>5.2869996291967016</v>
      </c>
      <c r="D22" s="10">
        <f>('J-Induced VHD elasticity %'!D22-1)*'AGR-OD-VHD-2023-bez'!D22</f>
        <v>0</v>
      </c>
      <c r="E22" s="10">
        <f>('J-Induced VHD elasticity %'!E22-1)*'AGR-OD-VHD-2023-bez'!E22</f>
        <v>1.0015029938842506</v>
      </c>
      <c r="F22" s="10">
        <f>('J-Induced VHD elasticity %'!F22-1)*'AGR-OD-VHD-2023-bez'!F22</f>
        <v>0</v>
      </c>
      <c r="G22" s="10">
        <f>('J-Induced VHD elasticity %'!G22-1)*'AGR-OD-VHD-2023-bez'!G22</f>
        <v>0</v>
      </c>
      <c r="H22" s="10">
        <f>('J-Induced VHD elasticity %'!H22-1)*'AGR-OD-VHD-2023-bez'!H22</f>
        <v>0</v>
      </c>
      <c r="I22" s="10">
        <f>('J-Induced VHD elasticity %'!I22-1)*'AGR-OD-VHD-2023-bez'!I22</f>
        <v>0</v>
      </c>
      <c r="J22" s="10">
        <f>('J-Induced VHD elasticity %'!J22-1)*'AGR-OD-VHD-2023-bez'!J22</f>
        <v>0.2194058740967797</v>
      </c>
      <c r="K22" s="10">
        <f>('J-Induced VHD elasticity %'!K22-1)*'AGR-OD-VHD-2023-bez'!K22</f>
        <v>1.8380095709491462</v>
      </c>
      <c r="L22" s="10">
        <f>('J-Induced VHD elasticity %'!L22-1)*'AGR-OD-VHD-2023-bez'!L22</f>
        <v>0.25676813910306773</v>
      </c>
      <c r="M22" s="10">
        <f>('J-Induced VHD elasticity %'!M22-1)*'AGR-OD-VHD-2023-bez'!M22</f>
        <v>0</v>
      </c>
      <c r="N22" s="10">
        <f>('J-Induced VHD elasticity %'!N22-1)*'AGR-OD-VHD-2023-bez'!N22</f>
        <v>0</v>
      </c>
      <c r="O22" s="10">
        <f>('J-Induced VHD elasticity %'!O22-1)*'AGR-OD-VHD-2023-bez'!O22</f>
        <v>0</v>
      </c>
      <c r="P22" s="10">
        <f>('J-Induced VHD elasticity %'!P22-1)*'AGR-OD-VHD-2023-bez'!P22</f>
        <v>0</v>
      </c>
      <c r="Q22" s="10">
        <f>('J-Induced VHD elasticity %'!Q22-1)*'AGR-OD-VHD-2023-bez'!Q22</f>
        <v>0</v>
      </c>
      <c r="R22" s="10">
        <f>('J-Induced VHD elasticity %'!R22-1)*'AGR-OD-VHD-2023-bez'!R22</f>
        <v>0</v>
      </c>
      <c r="S22" s="10">
        <f>('J-Induced VHD elasticity %'!S22-1)*'AGR-OD-VHD-2023-bez'!S22</f>
        <v>0</v>
      </c>
      <c r="T22" s="10">
        <f>('J-Induced VHD elasticity %'!T22-1)*'AGR-OD-VHD-2023-bez'!T22</f>
        <v>0</v>
      </c>
      <c r="U22" s="10">
        <f>('J-Induced VHD elasticity %'!U22-1)*'AGR-OD-VHD-2023-bez'!U22</f>
        <v>0</v>
      </c>
      <c r="V22" s="10">
        <f>('J-Induced VHD elasticity %'!V22-1)*'AGR-OD-VHD-2023-bez'!V22</f>
        <v>-11.494162529254456</v>
      </c>
      <c r="W22" s="10">
        <f>('J-Induced VHD elasticity %'!W22-1)*'AGR-OD-VHD-2023-bez'!W22</f>
        <v>0</v>
      </c>
      <c r="X22" s="10">
        <f>('J-Induced VHD elasticity %'!X22-1)*'AGR-OD-VHD-2023-bez'!X22</f>
        <v>0</v>
      </c>
      <c r="Y22" s="10">
        <f>('J-Induced VHD elasticity %'!Y22-1)*'AGR-OD-VHD-2023-bez'!Y22</f>
        <v>0</v>
      </c>
      <c r="Z22" s="10">
        <f>('J-Induced VHD elasticity %'!Z22-1)*'AGR-OD-VHD-2023-bez'!Z22</f>
        <v>0</v>
      </c>
      <c r="AA22" s="10">
        <f>('J-Induced VHD elasticity %'!AA22-1)*'AGR-OD-VHD-2023-bez'!AA22</f>
        <v>-1.8864087851330834E-2</v>
      </c>
      <c r="AB22" s="10">
        <f>('J-Induced VHD elasticity %'!AB22-1)*'AGR-OD-VHD-2023-bez'!AB22</f>
        <v>0</v>
      </c>
      <c r="AC22" s="10">
        <f>('J-Induced VHD elasticity %'!AC22-1)*'AGR-OD-VHD-2023-bez'!AC22</f>
        <v>2.1864599571233203</v>
      </c>
      <c r="AD22" s="10">
        <f>('J-Induced VHD elasticity %'!AD22-1)*'AGR-OD-VHD-2023-bez'!AD22</f>
        <v>0</v>
      </c>
      <c r="AE22" s="10">
        <f>('J-Induced VHD elasticity %'!AE22-1)*'AGR-OD-VHD-2023-bez'!AE22</f>
        <v>0</v>
      </c>
      <c r="AF22" s="10">
        <f>('J-Induced VHD elasticity %'!AF22-1)*'AGR-OD-VHD-2023-bez'!AF22</f>
        <v>0</v>
      </c>
      <c r="AG22" s="10">
        <f>('J-Induced VHD elasticity %'!AG22-1)*'AGR-OD-VHD-2023-bez'!AG22</f>
        <v>3.5960942487062071</v>
      </c>
      <c r="AH22" s="10">
        <f>('J-Induced VHD elasticity %'!AH22-1)*'AGR-OD-VHD-2023-bez'!AH22</f>
        <v>3.1597166169792273E-2</v>
      </c>
      <c r="AI22" s="10">
        <f>('J-Induced VHD elasticity %'!AI22-1)*'AGR-OD-VHD-2023-bez'!AI22</f>
        <v>0</v>
      </c>
      <c r="AJ22" s="10">
        <f>('J-Induced VHD elasticity %'!AJ22-1)*'AGR-OD-VHD-2023-bez'!AJ22</f>
        <v>0</v>
      </c>
      <c r="AK22" s="10">
        <f>('J-Induced VHD elasticity %'!AK22-1)*'AGR-OD-VHD-2023-bez'!AK22</f>
        <v>5.6853765007209303</v>
      </c>
      <c r="AL22" s="10">
        <f>('J-Induced VHD elasticity %'!AL22-1)*'AGR-OD-VHD-2023-bez'!AL22</f>
        <v>1.7594775462385936</v>
      </c>
      <c r="AM22" s="10">
        <f>('J-Induced VHD elasticity %'!AM22-1)*'AGR-OD-VHD-2023-bez'!AM22</f>
        <v>0.18745991891590669</v>
      </c>
      <c r="AN22" s="10">
        <f>('J-Induced VHD elasticity %'!AN22-1)*'AGR-OD-VHD-2023-bez'!AN22</f>
        <v>3.7874330394493956E-2</v>
      </c>
      <c r="AO22" s="10">
        <f>('J-Induced VHD elasticity %'!AO22-1)*'AGR-OD-VHD-2023-bez'!AO22</f>
        <v>0</v>
      </c>
    </row>
    <row r="23" spans="1:41" x14ac:dyDescent="0.25">
      <c r="A23" s="5">
        <v>63</v>
      </c>
      <c r="B23" s="24" t="s">
        <v>8</v>
      </c>
      <c r="C23" s="20">
        <f t="shared" si="1"/>
        <v>87.896592711032312</v>
      </c>
      <c r="D23" s="10">
        <f>('J-Induced VHD elasticity %'!D23-1)*'AGR-OD-VHD-2023-bez'!D23</f>
        <v>-0.54307318336026178</v>
      </c>
      <c r="E23" s="10">
        <f>('J-Induced VHD elasticity %'!E23-1)*'AGR-OD-VHD-2023-bez'!E23</f>
        <v>26.753236811702273</v>
      </c>
      <c r="F23" s="10">
        <f>('J-Induced VHD elasticity %'!F23-1)*'AGR-OD-VHD-2023-bez'!F23</f>
        <v>2.8709819364369785E-2</v>
      </c>
      <c r="G23" s="10">
        <f>('J-Induced VHD elasticity %'!G23-1)*'AGR-OD-VHD-2023-bez'!G23</f>
        <v>-0.26602451310802516</v>
      </c>
      <c r="H23" s="10">
        <f>('J-Induced VHD elasticity %'!H23-1)*'AGR-OD-VHD-2023-bez'!H23</f>
        <v>0</v>
      </c>
      <c r="I23" s="10">
        <f>('J-Induced VHD elasticity %'!I23-1)*'AGR-OD-VHD-2023-bez'!I23</f>
        <v>2.6977214300308354</v>
      </c>
      <c r="J23" s="10">
        <f>('J-Induced VHD elasticity %'!J23-1)*'AGR-OD-VHD-2023-bez'!J23</f>
        <v>8.9858016632272733E-2</v>
      </c>
      <c r="K23" s="10">
        <f>('J-Induced VHD elasticity %'!K23-1)*'AGR-OD-VHD-2023-bez'!K23</f>
        <v>5.8204510207276137</v>
      </c>
      <c r="L23" s="10">
        <f>('J-Induced VHD elasticity %'!L23-1)*'AGR-OD-VHD-2023-bez'!L23</f>
        <v>0</v>
      </c>
      <c r="M23" s="10">
        <f>('J-Induced VHD elasticity %'!M23-1)*'AGR-OD-VHD-2023-bez'!M23</f>
        <v>0</v>
      </c>
      <c r="N23" s="10">
        <f>('J-Induced VHD elasticity %'!N23-1)*'AGR-OD-VHD-2023-bez'!N23</f>
        <v>0</v>
      </c>
      <c r="O23" s="10">
        <f>('J-Induced VHD elasticity %'!O23-1)*'AGR-OD-VHD-2023-bez'!O23</f>
        <v>0</v>
      </c>
      <c r="P23" s="10">
        <f>('J-Induced VHD elasticity %'!P23-1)*'AGR-OD-VHD-2023-bez'!P23</f>
        <v>0</v>
      </c>
      <c r="Q23" s="10">
        <f>('J-Induced VHD elasticity %'!Q23-1)*'AGR-OD-VHD-2023-bez'!Q23</f>
        <v>0</v>
      </c>
      <c r="R23" s="10">
        <f>('J-Induced VHD elasticity %'!R23-1)*'AGR-OD-VHD-2023-bez'!R23</f>
        <v>0</v>
      </c>
      <c r="S23" s="10">
        <f>('J-Induced VHD elasticity %'!S23-1)*'AGR-OD-VHD-2023-bez'!S23</f>
        <v>0</v>
      </c>
      <c r="T23" s="10">
        <f>('J-Induced VHD elasticity %'!T23-1)*'AGR-OD-VHD-2023-bez'!T23</f>
        <v>0</v>
      </c>
      <c r="U23" s="10">
        <f>('J-Induced VHD elasticity %'!U23-1)*'AGR-OD-VHD-2023-bez'!U23</f>
        <v>0</v>
      </c>
      <c r="V23" s="10">
        <f>('J-Induced VHD elasticity %'!V23-1)*'AGR-OD-VHD-2023-bez'!V23</f>
        <v>-3.5463137701315268E-2</v>
      </c>
      <c r="W23" s="10">
        <f>('J-Induced VHD elasticity %'!W23-1)*'AGR-OD-VHD-2023-bez'!W23</f>
        <v>0</v>
      </c>
      <c r="X23" s="10">
        <f>('J-Induced VHD elasticity %'!X23-1)*'AGR-OD-VHD-2023-bez'!X23</f>
        <v>-1.2944943670387587E-3</v>
      </c>
      <c r="Y23" s="10">
        <f>('J-Induced VHD elasticity %'!Y23-1)*'AGR-OD-VHD-2023-bez'!Y23</f>
        <v>0</v>
      </c>
      <c r="Z23" s="10">
        <f>('J-Induced VHD elasticity %'!Z23-1)*'AGR-OD-VHD-2023-bez'!Z23</f>
        <v>0.34159435600930704</v>
      </c>
      <c r="AA23" s="10">
        <f>('J-Induced VHD elasticity %'!AA23-1)*'AGR-OD-VHD-2023-bez'!AA23</f>
        <v>0</v>
      </c>
      <c r="AB23" s="10">
        <f>('J-Induced VHD elasticity %'!AB23-1)*'AGR-OD-VHD-2023-bez'!AB23</f>
        <v>0</v>
      </c>
      <c r="AC23" s="10">
        <f>('J-Induced VHD elasticity %'!AC23-1)*'AGR-OD-VHD-2023-bez'!AC23</f>
        <v>1.0436542782773541</v>
      </c>
      <c r="AD23" s="10">
        <f>('J-Induced VHD elasticity %'!AD23-1)*'AGR-OD-VHD-2023-bez'!AD23</f>
        <v>13.873484172750759</v>
      </c>
      <c r="AE23" s="10">
        <f>('J-Induced VHD elasticity %'!AE23-1)*'AGR-OD-VHD-2023-bez'!AE23</f>
        <v>-3.1012520250251168</v>
      </c>
      <c r="AF23" s="10">
        <f>('J-Induced VHD elasticity %'!AF23-1)*'AGR-OD-VHD-2023-bez'!AF23</f>
        <v>11.439069759193835</v>
      </c>
      <c r="AG23" s="10">
        <f>('J-Induced VHD elasticity %'!AG23-1)*'AGR-OD-VHD-2023-bez'!AG23</f>
        <v>4.242894806808799</v>
      </c>
      <c r="AH23" s="10">
        <f>('J-Induced VHD elasticity %'!AH23-1)*'AGR-OD-VHD-2023-bez'!AH23</f>
        <v>1.1372905798519906E-3</v>
      </c>
      <c r="AI23" s="10">
        <f>('J-Induced VHD elasticity %'!AI23-1)*'AGR-OD-VHD-2023-bez'!AI23</f>
        <v>3.5183872137247219E-3</v>
      </c>
      <c r="AJ23" s="10">
        <f>('J-Induced VHD elasticity %'!AJ23-1)*'AGR-OD-VHD-2023-bez'!AJ23</f>
        <v>0</v>
      </c>
      <c r="AK23" s="10">
        <f>('J-Induced VHD elasticity %'!AK23-1)*'AGR-OD-VHD-2023-bez'!AK23</f>
        <v>18.403993138127213</v>
      </c>
      <c r="AL23" s="10">
        <f>('J-Induced VHD elasticity %'!AL23-1)*'AGR-OD-VHD-2023-bez'!AL23</f>
        <v>6.0270648862841316</v>
      </c>
      <c r="AM23" s="10">
        <f>('J-Induced VHD elasticity %'!AM23-1)*'AGR-OD-VHD-2023-bez'!AM23</f>
        <v>1.0773118908917163</v>
      </c>
      <c r="AN23" s="10">
        <f>('J-Induced VHD elasticity %'!AN23-1)*'AGR-OD-VHD-2023-bez'!AN23</f>
        <v>0</v>
      </c>
      <c r="AO23" s="10">
        <f>('J-Induced VHD elasticity %'!AO23-1)*'AGR-OD-VHD-2023-bez'!AO23</f>
        <v>0</v>
      </c>
    </row>
    <row r="24" spans="1:41" x14ac:dyDescent="0.25">
      <c r="A24" s="5">
        <v>64</v>
      </c>
      <c r="B24" s="24" t="s">
        <v>9</v>
      </c>
      <c r="C24" s="20">
        <f t="shared" si="1"/>
        <v>-15.913769646828666</v>
      </c>
      <c r="D24" s="10">
        <f>('J-Induced VHD elasticity %'!D24-1)*'AGR-OD-VHD-2023-bez'!D24</f>
        <v>-13.966361225644707</v>
      </c>
      <c r="E24" s="10">
        <f>('J-Induced VHD elasticity %'!E24-1)*'AGR-OD-VHD-2023-bez'!E24</f>
        <v>0</v>
      </c>
      <c r="F24" s="10">
        <f>('J-Induced VHD elasticity %'!F24-1)*'AGR-OD-VHD-2023-bez'!F24</f>
        <v>-5.8169300407342915E-3</v>
      </c>
      <c r="G24" s="10">
        <f>('J-Induced VHD elasticity %'!G24-1)*'AGR-OD-VHD-2023-bez'!G24</f>
        <v>-8.1038088932998117E-2</v>
      </c>
      <c r="H24" s="10">
        <f>('J-Induced VHD elasticity %'!H24-1)*'AGR-OD-VHD-2023-bez'!H24</f>
        <v>0</v>
      </c>
      <c r="I24" s="10">
        <f>('J-Induced VHD elasticity %'!I24-1)*'AGR-OD-VHD-2023-bez'!I24</f>
        <v>0</v>
      </c>
      <c r="J24" s="10">
        <f>('J-Induced VHD elasticity %'!J24-1)*'AGR-OD-VHD-2023-bez'!J24</f>
        <v>-0.45959862948892594</v>
      </c>
      <c r="K24" s="10">
        <f>('J-Induced VHD elasticity %'!K24-1)*'AGR-OD-VHD-2023-bez'!K24</f>
        <v>0</v>
      </c>
      <c r="L24" s="10">
        <f>('J-Induced VHD elasticity %'!L24-1)*'AGR-OD-VHD-2023-bez'!L24</f>
        <v>0</v>
      </c>
      <c r="M24" s="10">
        <f>('J-Induced VHD elasticity %'!M24-1)*'AGR-OD-VHD-2023-bez'!M24</f>
        <v>0</v>
      </c>
      <c r="N24" s="10">
        <f>('J-Induced VHD elasticity %'!N24-1)*'AGR-OD-VHD-2023-bez'!N24</f>
        <v>0</v>
      </c>
      <c r="O24" s="10">
        <f>('J-Induced VHD elasticity %'!O24-1)*'AGR-OD-VHD-2023-bez'!O24</f>
        <v>0</v>
      </c>
      <c r="P24" s="10">
        <f>('J-Induced VHD elasticity %'!P24-1)*'AGR-OD-VHD-2023-bez'!P24</f>
        <v>0</v>
      </c>
      <c r="Q24" s="10">
        <f>('J-Induced VHD elasticity %'!Q24-1)*'AGR-OD-VHD-2023-bez'!Q24</f>
        <v>0</v>
      </c>
      <c r="R24" s="10">
        <f>('J-Induced VHD elasticity %'!R24-1)*'AGR-OD-VHD-2023-bez'!R24</f>
        <v>0</v>
      </c>
      <c r="S24" s="10">
        <f>('J-Induced VHD elasticity %'!S24-1)*'AGR-OD-VHD-2023-bez'!S24</f>
        <v>0</v>
      </c>
      <c r="T24" s="10">
        <f>('J-Induced VHD elasticity %'!T24-1)*'AGR-OD-VHD-2023-bez'!T24</f>
        <v>-2.5980746510769279</v>
      </c>
      <c r="U24" s="10">
        <f>('J-Induced VHD elasticity %'!U24-1)*'AGR-OD-VHD-2023-bez'!U24</f>
        <v>-0.40058284658047805</v>
      </c>
      <c r="V24" s="10">
        <f>('J-Induced VHD elasticity %'!V24-1)*'AGR-OD-VHD-2023-bez'!V24</f>
        <v>-1.8036768695480914</v>
      </c>
      <c r="W24" s="10">
        <f>('J-Induced VHD elasticity %'!W24-1)*'AGR-OD-VHD-2023-bez'!W24</f>
        <v>-1.1334852886118586E-3</v>
      </c>
      <c r="X24" s="10">
        <f>('J-Induced VHD elasticity %'!X24-1)*'AGR-OD-VHD-2023-bez'!X24</f>
        <v>0</v>
      </c>
      <c r="Y24" s="10">
        <f>('J-Induced VHD elasticity %'!Y24-1)*'AGR-OD-VHD-2023-bez'!Y24</f>
        <v>0</v>
      </c>
      <c r="Z24" s="10">
        <f>('J-Induced VHD elasticity %'!Z24-1)*'AGR-OD-VHD-2023-bez'!Z24</f>
        <v>0</v>
      </c>
      <c r="AA24" s="10">
        <f>('J-Induced VHD elasticity %'!AA24-1)*'AGR-OD-VHD-2023-bez'!AA24</f>
        <v>0.45758585984575828</v>
      </c>
      <c r="AB24" s="10">
        <f>('J-Induced VHD elasticity %'!AB24-1)*'AGR-OD-VHD-2023-bez'!AB24</f>
        <v>0</v>
      </c>
      <c r="AC24" s="10">
        <f>('J-Induced VHD elasticity %'!AC24-1)*'AGR-OD-VHD-2023-bez'!AC24</f>
        <v>0.45336701076997099</v>
      </c>
      <c r="AD24" s="10">
        <f>('J-Induced VHD elasticity %'!AD24-1)*'AGR-OD-VHD-2023-bez'!AD24</f>
        <v>0</v>
      </c>
      <c r="AE24" s="10">
        <f>('J-Induced VHD elasticity %'!AE24-1)*'AGR-OD-VHD-2023-bez'!AE24</f>
        <v>0</v>
      </c>
      <c r="AF24" s="10">
        <f>('J-Induced VHD elasticity %'!AF24-1)*'AGR-OD-VHD-2023-bez'!AF24</f>
        <v>0</v>
      </c>
      <c r="AG24" s="10">
        <f>('J-Induced VHD elasticity %'!AG24-1)*'AGR-OD-VHD-2023-bez'!AG24</f>
        <v>0</v>
      </c>
      <c r="AH24" s="10">
        <f>('J-Induced VHD elasticity %'!AH24-1)*'AGR-OD-VHD-2023-bez'!AH24</f>
        <v>0</v>
      </c>
      <c r="AI24" s="10">
        <f>('J-Induced VHD elasticity %'!AI24-1)*'AGR-OD-VHD-2023-bez'!AI24</f>
        <v>0</v>
      </c>
      <c r="AJ24" s="10">
        <f>('J-Induced VHD elasticity %'!AJ24-1)*'AGR-OD-VHD-2023-bez'!AJ24</f>
        <v>0</v>
      </c>
      <c r="AK24" s="10">
        <f>('J-Induced VHD elasticity %'!AK24-1)*'AGR-OD-VHD-2023-bez'!AK24</f>
        <v>2.4912277891882204</v>
      </c>
      <c r="AL24" s="10">
        <f>('J-Induced VHD elasticity %'!AL24-1)*'AGR-OD-VHD-2023-bez'!AL24</f>
        <v>0</v>
      </c>
      <c r="AM24" s="10">
        <f>('J-Induced VHD elasticity %'!AM24-1)*'AGR-OD-VHD-2023-bez'!AM24</f>
        <v>0</v>
      </c>
      <c r="AN24" s="10">
        <f>('J-Induced VHD elasticity %'!AN24-1)*'AGR-OD-VHD-2023-bez'!AN24</f>
        <v>4.2938333321139552E-4</v>
      </c>
      <c r="AO24" s="10">
        <f>('J-Induced VHD elasticity %'!AO24-1)*'AGR-OD-VHD-2023-bez'!AO24</f>
        <v>-9.6963364352103054E-5</v>
      </c>
    </row>
    <row r="25" spans="1:41" x14ac:dyDescent="0.25">
      <c r="A25" s="5">
        <v>65</v>
      </c>
      <c r="B25" s="24" t="s">
        <v>10</v>
      </c>
      <c r="C25" s="20">
        <f t="shared" si="1"/>
        <v>7.7114034539863665</v>
      </c>
      <c r="D25" s="10">
        <f>('J-Induced VHD elasticity %'!D25-1)*'AGR-OD-VHD-2023-bez'!D25</f>
        <v>-12.871533694351331</v>
      </c>
      <c r="E25" s="10">
        <f>('J-Induced VHD elasticity %'!E25-1)*'AGR-OD-VHD-2023-bez'!E25</f>
        <v>0</v>
      </c>
      <c r="F25" s="10">
        <f>('J-Induced VHD elasticity %'!F25-1)*'AGR-OD-VHD-2023-bez'!F25</f>
        <v>-1.1881903912521485</v>
      </c>
      <c r="G25" s="10">
        <f>('J-Induced VHD elasticity %'!G25-1)*'AGR-OD-VHD-2023-bez'!G25</f>
        <v>0</v>
      </c>
      <c r="H25" s="10">
        <f>('J-Induced VHD elasticity %'!H25-1)*'AGR-OD-VHD-2023-bez'!H25</f>
        <v>0</v>
      </c>
      <c r="I25" s="10">
        <f>('J-Induced VHD elasticity %'!I25-1)*'AGR-OD-VHD-2023-bez'!I25</f>
        <v>0</v>
      </c>
      <c r="J25" s="10">
        <f>('J-Induced VHD elasticity %'!J25-1)*'AGR-OD-VHD-2023-bez'!J25</f>
        <v>3.2575693712200553</v>
      </c>
      <c r="K25" s="10">
        <f>('J-Induced VHD elasticity %'!K25-1)*'AGR-OD-VHD-2023-bez'!K25</f>
        <v>0</v>
      </c>
      <c r="L25" s="10">
        <f>('J-Induced VHD elasticity %'!L25-1)*'AGR-OD-VHD-2023-bez'!L25</f>
        <v>0</v>
      </c>
      <c r="M25" s="10">
        <f>('J-Induced VHD elasticity %'!M25-1)*'AGR-OD-VHD-2023-bez'!M25</f>
        <v>0</v>
      </c>
      <c r="N25" s="10">
        <f>('J-Induced VHD elasticity %'!N25-1)*'AGR-OD-VHD-2023-bez'!N25</f>
        <v>0</v>
      </c>
      <c r="O25" s="10">
        <f>('J-Induced VHD elasticity %'!O25-1)*'AGR-OD-VHD-2023-bez'!O25</f>
        <v>0</v>
      </c>
      <c r="P25" s="10">
        <f>('J-Induced VHD elasticity %'!P25-1)*'AGR-OD-VHD-2023-bez'!P25</f>
        <v>0</v>
      </c>
      <c r="Q25" s="10">
        <f>('J-Induced VHD elasticity %'!Q25-1)*'AGR-OD-VHD-2023-bez'!Q25</f>
        <v>0</v>
      </c>
      <c r="R25" s="10">
        <f>('J-Induced VHD elasticity %'!R25-1)*'AGR-OD-VHD-2023-bez'!R25</f>
        <v>0</v>
      </c>
      <c r="S25" s="10">
        <f>('J-Induced VHD elasticity %'!S25-1)*'AGR-OD-VHD-2023-bez'!S25</f>
        <v>0</v>
      </c>
      <c r="T25" s="10">
        <f>('J-Induced VHD elasticity %'!T25-1)*'AGR-OD-VHD-2023-bez'!T25</f>
        <v>0</v>
      </c>
      <c r="U25" s="10">
        <f>('J-Induced VHD elasticity %'!U25-1)*'AGR-OD-VHD-2023-bez'!U25</f>
        <v>-2.0434610576176682</v>
      </c>
      <c r="V25" s="10">
        <f>('J-Induced VHD elasticity %'!V25-1)*'AGR-OD-VHD-2023-bez'!V25</f>
        <v>0</v>
      </c>
      <c r="W25" s="10">
        <f>('J-Induced VHD elasticity %'!W25-1)*'AGR-OD-VHD-2023-bez'!W25</f>
        <v>0</v>
      </c>
      <c r="X25" s="10">
        <f>('J-Induced VHD elasticity %'!X25-1)*'AGR-OD-VHD-2023-bez'!X25</f>
        <v>0</v>
      </c>
      <c r="Y25" s="10">
        <f>('J-Induced VHD elasticity %'!Y25-1)*'AGR-OD-VHD-2023-bez'!Y25</f>
        <v>0</v>
      </c>
      <c r="Z25" s="10">
        <f>('J-Induced VHD elasticity %'!Z25-1)*'AGR-OD-VHD-2023-bez'!Z25</f>
        <v>0</v>
      </c>
      <c r="AA25" s="10">
        <f>('J-Induced VHD elasticity %'!AA25-1)*'AGR-OD-VHD-2023-bez'!AA25</f>
        <v>0</v>
      </c>
      <c r="AB25" s="10">
        <f>('J-Induced VHD elasticity %'!AB25-1)*'AGR-OD-VHD-2023-bez'!AB25</f>
        <v>0</v>
      </c>
      <c r="AC25" s="10">
        <f>('J-Induced VHD elasticity %'!AC25-1)*'AGR-OD-VHD-2023-bez'!AC25</f>
        <v>0</v>
      </c>
      <c r="AD25" s="10">
        <f>('J-Induced VHD elasticity %'!AD25-1)*'AGR-OD-VHD-2023-bez'!AD25</f>
        <v>0</v>
      </c>
      <c r="AE25" s="10">
        <f>('J-Induced VHD elasticity %'!AE25-1)*'AGR-OD-VHD-2023-bez'!AE25</f>
        <v>0</v>
      </c>
      <c r="AF25" s="10">
        <f>('J-Induced VHD elasticity %'!AF25-1)*'AGR-OD-VHD-2023-bez'!AF25</f>
        <v>0</v>
      </c>
      <c r="AG25" s="10">
        <f>('J-Induced VHD elasticity %'!AG25-1)*'AGR-OD-VHD-2023-bez'!AG25</f>
        <v>0</v>
      </c>
      <c r="AH25" s="10">
        <f>('J-Induced VHD elasticity %'!AH25-1)*'AGR-OD-VHD-2023-bez'!AH25</f>
        <v>0</v>
      </c>
      <c r="AI25" s="10">
        <f>('J-Induced VHD elasticity %'!AI25-1)*'AGR-OD-VHD-2023-bez'!AI25</f>
        <v>0.2139043289759221</v>
      </c>
      <c r="AJ25" s="10">
        <f>('J-Induced VHD elasticity %'!AJ25-1)*'AGR-OD-VHD-2023-bez'!AJ25</f>
        <v>0</v>
      </c>
      <c r="AK25" s="10">
        <f>('J-Induced VHD elasticity %'!AK25-1)*'AGR-OD-VHD-2023-bez'!AK25</f>
        <v>20.30502919089551</v>
      </c>
      <c r="AL25" s="10">
        <f>('J-Induced VHD elasticity %'!AL25-1)*'AGR-OD-VHD-2023-bez'!AL25</f>
        <v>0</v>
      </c>
      <c r="AM25" s="10">
        <f>('J-Induced VHD elasticity %'!AM25-1)*'AGR-OD-VHD-2023-bez'!AM25</f>
        <v>0</v>
      </c>
      <c r="AN25" s="10">
        <f>('J-Induced VHD elasticity %'!AN25-1)*'AGR-OD-VHD-2023-bez'!AN25</f>
        <v>0</v>
      </c>
      <c r="AO25" s="10">
        <f>('J-Induced VHD elasticity %'!AO25-1)*'AGR-OD-VHD-2023-bez'!AO25</f>
        <v>3.8085706116027886E-2</v>
      </c>
    </row>
    <row r="26" spans="1:41" x14ac:dyDescent="0.25">
      <c r="A26" s="5">
        <v>66</v>
      </c>
      <c r="B26" s="24" t="s">
        <v>13</v>
      </c>
      <c r="C26" s="20">
        <f t="shared" si="1"/>
        <v>-34.333921840053215</v>
      </c>
      <c r="D26" s="10">
        <f>('J-Induced VHD elasticity %'!D26-1)*'AGR-OD-VHD-2023-bez'!D26</f>
        <v>-2.8648494453628688</v>
      </c>
      <c r="E26" s="10">
        <f>('J-Induced VHD elasticity %'!E26-1)*'AGR-OD-VHD-2023-bez'!E26</f>
        <v>13.046862891679091</v>
      </c>
      <c r="F26" s="10">
        <f>('J-Induced VHD elasticity %'!F26-1)*'AGR-OD-VHD-2023-bez'!F26</f>
        <v>4.8469496446228248</v>
      </c>
      <c r="G26" s="10">
        <f>('J-Induced VHD elasticity %'!G26-1)*'AGR-OD-VHD-2023-bez'!G26</f>
        <v>0</v>
      </c>
      <c r="H26" s="10">
        <f>('J-Induced VHD elasticity %'!H26-1)*'AGR-OD-VHD-2023-bez'!H26</f>
        <v>0</v>
      </c>
      <c r="I26" s="10">
        <f>('J-Induced VHD elasticity %'!I26-1)*'AGR-OD-VHD-2023-bez'!I26</f>
        <v>0</v>
      </c>
      <c r="J26" s="10">
        <f>('J-Induced VHD elasticity %'!J26-1)*'AGR-OD-VHD-2023-bez'!J26</f>
        <v>1.9670891785196019</v>
      </c>
      <c r="K26" s="10">
        <f>('J-Induced VHD elasticity %'!K26-1)*'AGR-OD-VHD-2023-bez'!K26</f>
        <v>0</v>
      </c>
      <c r="L26" s="10">
        <f>('J-Induced VHD elasticity %'!L26-1)*'AGR-OD-VHD-2023-bez'!L26</f>
        <v>0</v>
      </c>
      <c r="M26" s="10">
        <f>('J-Induced VHD elasticity %'!M26-1)*'AGR-OD-VHD-2023-bez'!M26</f>
        <v>0</v>
      </c>
      <c r="N26" s="10">
        <f>('J-Induced VHD elasticity %'!N26-1)*'AGR-OD-VHD-2023-bez'!N26</f>
        <v>0</v>
      </c>
      <c r="O26" s="10">
        <f>('J-Induced VHD elasticity %'!O26-1)*'AGR-OD-VHD-2023-bez'!O26</f>
        <v>0</v>
      </c>
      <c r="P26" s="10">
        <f>('J-Induced VHD elasticity %'!P26-1)*'AGR-OD-VHD-2023-bez'!P26</f>
        <v>0</v>
      </c>
      <c r="Q26" s="10">
        <f>('J-Induced VHD elasticity %'!Q26-1)*'AGR-OD-VHD-2023-bez'!Q26</f>
        <v>0</v>
      </c>
      <c r="R26" s="10">
        <f>('J-Induced VHD elasticity %'!R26-1)*'AGR-OD-VHD-2023-bez'!R26</f>
        <v>0</v>
      </c>
      <c r="S26" s="10">
        <f>('J-Induced VHD elasticity %'!S26-1)*'AGR-OD-VHD-2023-bez'!S26</f>
        <v>0</v>
      </c>
      <c r="T26" s="10">
        <f>('J-Induced VHD elasticity %'!T26-1)*'AGR-OD-VHD-2023-bez'!T26</f>
        <v>-16.235142171570441</v>
      </c>
      <c r="U26" s="10">
        <f>('J-Induced VHD elasticity %'!U26-1)*'AGR-OD-VHD-2023-bez'!U26</f>
        <v>2.092814884670422</v>
      </c>
      <c r="V26" s="10">
        <f>('J-Induced VHD elasticity %'!V26-1)*'AGR-OD-VHD-2023-bez'!V26</f>
        <v>0</v>
      </c>
      <c r="W26" s="10">
        <f>('J-Induced VHD elasticity %'!W26-1)*'AGR-OD-VHD-2023-bez'!W26</f>
        <v>0</v>
      </c>
      <c r="X26" s="10">
        <f>('J-Induced VHD elasticity %'!X26-1)*'AGR-OD-VHD-2023-bez'!X26</f>
        <v>0</v>
      </c>
      <c r="Y26" s="10">
        <f>('J-Induced VHD elasticity %'!Y26-1)*'AGR-OD-VHD-2023-bez'!Y26</f>
        <v>0</v>
      </c>
      <c r="Z26" s="10">
        <f>('J-Induced VHD elasticity %'!Z26-1)*'AGR-OD-VHD-2023-bez'!Z26</f>
        <v>-36.437599953281037</v>
      </c>
      <c r="AA26" s="10">
        <f>('J-Induced VHD elasticity %'!AA26-1)*'AGR-OD-VHD-2023-bez'!AA26</f>
        <v>0</v>
      </c>
      <c r="AB26" s="10">
        <f>('J-Induced VHD elasticity %'!AB26-1)*'AGR-OD-VHD-2023-bez'!AB26</f>
        <v>0</v>
      </c>
      <c r="AC26" s="10">
        <f>('J-Induced VHD elasticity %'!AC26-1)*'AGR-OD-VHD-2023-bez'!AC26</f>
        <v>0</v>
      </c>
      <c r="AD26" s="10">
        <f>('J-Induced VHD elasticity %'!AD26-1)*'AGR-OD-VHD-2023-bez'!AD26</f>
        <v>0</v>
      </c>
      <c r="AE26" s="10">
        <f>('J-Induced VHD elasticity %'!AE26-1)*'AGR-OD-VHD-2023-bez'!AE26</f>
        <v>0</v>
      </c>
      <c r="AF26" s="10">
        <f>('J-Induced VHD elasticity %'!AF26-1)*'AGR-OD-VHD-2023-bez'!AF26</f>
        <v>0</v>
      </c>
      <c r="AG26" s="10">
        <f>('J-Induced VHD elasticity %'!AG26-1)*'AGR-OD-VHD-2023-bez'!AG26</f>
        <v>0</v>
      </c>
      <c r="AH26" s="10">
        <f>('J-Induced VHD elasticity %'!AH26-1)*'AGR-OD-VHD-2023-bez'!AH26</f>
        <v>0</v>
      </c>
      <c r="AI26" s="10">
        <f>('J-Induced VHD elasticity %'!AI26-1)*'AGR-OD-VHD-2023-bez'!AI26</f>
        <v>-0.73954200867341469</v>
      </c>
      <c r="AJ26" s="10">
        <f>('J-Induced VHD elasticity %'!AJ26-1)*'AGR-OD-VHD-2023-bez'!AJ26</f>
        <v>0</v>
      </c>
      <c r="AK26" s="10">
        <f>('J-Induced VHD elasticity %'!AK26-1)*'AGR-OD-VHD-2023-bez'!AK26</f>
        <v>0</v>
      </c>
      <c r="AL26" s="10">
        <f>('J-Induced VHD elasticity %'!AL26-1)*'AGR-OD-VHD-2023-bez'!AL26</f>
        <v>0</v>
      </c>
      <c r="AM26" s="10">
        <f>('J-Induced VHD elasticity %'!AM26-1)*'AGR-OD-VHD-2023-bez'!AM26</f>
        <v>0</v>
      </c>
      <c r="AN26" s="10">
        <f>('J-Induced VHD elasticity %'!AN26-1)*'AGR-OD-VHD-2023-bez'!AN26</f>
        <v>0</v>
      </c>
      <c r="AO26" s="10">
        <f>('J-Induced VHD elasticity %'!AO26-1)*'AGR-OD-VHD-2023-bez'!AO26</f>
        <v>-1.050486065739342E-2</v>
      </c>
    </row>
    <row r="27" spans="1:41" x14ac:dyDescent="0.25">
      <c r="A27" s="5">
        <v>67</v>
      </c>
      <c r="B27" s="24" t="s">
        <v>27</v>
      </c>
      <c r="C27" s="20">
        <f t="shared" si="1"/>
        <v>-3.026472859677547</v>
      </c>
      <c r="D27" s="10">
        <f>('J-Induced VHD elasticity %'!D27-1)*'AGR-OD-VHD-2023-bez'!D27</f>
        <v>-0.82527543574718032</v>
      </c>
      <c r="E27" s="10">
        <f>('J-Induced VHD elasticity %'!E27-1)*'AGR-OD-VHD-2023-bez'!E27</f>
        <v>0.70047604345363135</v>
      </c>
      <c r="F27" s="10">
        <f>('J-Induced VHD elasticity %'!F27-1)*'AGR-OD-VHD-2023-bez'!F27</f>
        <v>0.77748254217467738</v>
      </c>
      <c r="G27" s="10">
        <f>('J-Induced VHD elasticity %'!G27-1)*'AGR-OD-VHD-2023-bez'!G27</f>
        <v>-3.516864657257988</v>
      </c>
      <c r="H27" s="10">
        <f>('J-Induced VHD elasticity %'!H27-1)*'AGR-OD-VHD-2023-bez'!H27</f>
        <v>0</v>
      </c>
      <c r="I27" s="10">
        <f>('J-Induced VHD elasticity %'!I27-1)*'AGR-OD-VHD-2023-bez'!I27</f>
        <v>0</v>
      </c>
      <c r="J27" s="10">
        <f>('J-Induced VHD elasticity %'!J27-1)*'AGR-OD-VHD-2023-bez'!J27</f>
        <v>0.25166681128138535</v>
      </c>
      <c r="K27" s="10">
        <f>('J-Induced VHD elasticity %'!K27-1)*'AGR-OD-VHD-2023-bez'!K27</f>
        <v>0</v>
      </c>
      <c r="L27" s="10">
        <f>('J-Induced VHD elasticity %'!L27-1)*'AGR-OD-VHD-2023-bez'!L27</f>
        <v>0</v>
      </c>
      <c r="M27" s="10">
        <f>('J-Induced VHD elasticity %'!M27-1)*'AGR-OD-VHD-2023-bez'!M27</f>
        <v>0</v>
      </c>
      <c r="N27" s="10">
        <f>('J-Induced VHD elasticity %'!N27-1)*'AGR-OD-VHD-2023-bez'!N27</f>
        <v>0</v>
      </c>
      <c r="O27" s="10">
        <f>('J-Induced VHD elasticity %'!O27-1)*'AGR-OD-VHD-2023-bez'!O27</f>
        <v>0</v>
      </c>
      <c r="P27" s="10">
        <f>('J-Induced VHD elasticity %'!P27-1)*'AGR-OD-VHD-2023-bez'!P27</f>
        <v>0</v>
      </c>
      <c r="Q27" s="10">
        <f>('J-Induced VHD elasticity %'!Q27-1)*'AGR-OD-VHD-2023-bez'!Q27</f>
        <v>0</v>
      </c>
      <c r="R27" s="10">
        <f>('J-Induced VHD elasticity %'!R27-1)*'AGR-OD-VHD-2023-bez'!R27</f>
        <v>0</v>
      </c>
      <c r="S27" s="10">
        <f>('J-Induced VHD elasticity %'!S27-1)*'AGR-OD-VHD-2023-bez'!S27</f>
        <v>0</v>
      </c>
      <c r="T27" s="10">
        <f>('J-Induced VHD elasticity %'!T27-1)*'AGR-OD-VHD-2023-bez'!T27</f>
        <v>-7.0897455479858458</v>
      </c>
      <c r="U27" s="10">
        <f>('J-Induced VHD elasticity %'!U27-1)*'AGR-OD-VHD-2023-bez'!U27</f>
        <v>-0.57120586881239255</v>
      </c>
      <c r="V27" s="10">
        <f>('J-Induced VHD elasticity %'!V27-1)*'AGR-OD-VHD-2023-bez'!V27</f>
        <v>-8.8440517444303521E-2</v>
      </c>
      <c r="W27" s="10">
        <f>('J-Induced VHD elasticity %'!W27-1)*'AGR-OD-VHD-2023-bez'!W27</f>
        <v>0</v>
      </c>
      <c r="X27" s="10">
        <f>('J-Induced VHD elasticity %'!X27-1)*'AGR-OD-VHD-2023-bez'!X27</f>
        <v>0.65953233740395312</v>
      </c>
      <c r="Y27" s="10">
        <f>('J-Induced VHD elasticity %'!Y27-1)*'AGR-OD-VHD-2023-bez'!Y27</f>
        <v>0</v>
      </c>
      <c r="Z27" s="10">
        <f>('J-Induced VHD elasticity %'!Z27-1)*'AGR-OD-VHD-2023-bez'!Z27</f>
        <v>0</v>
      </c>
      <c r="AA27" s="10">
        <f>('J-Induced VHD elasticity %'!AA27-1)*'AGR-OD-VHD-2023-bez'!AA27</f>
        <v>0</v>
      </c>
      <c r="AB27" s="10">
        <f>('J-Induced VHD elasticity %'!AB27-1)*'AGR-OD-VHD-2023-bez'!AB27</f>
        <v>0</v>
      </c>
      <c r="AC27" s="10">
        <f>('J-Induced VHD elasticity %'!AC27-1)*'AGR-OD-VHD-2023-bez'!AC27</f>
        <v>1.3697968497179771</v>
      </c>
      <c r="AD27" s="10">
        <f>('J-Induced VHD elasticity %'!AD27-1)*'AGR-OD-VHD-2023-bez'!AD27</f>
        <v>0</v>
      </c>
      <c r="AE27" s="10">
        <f>('J-Induced VHD elasticity %'!AE27-1)*'AGR-OD-VHD-2023-bez'!AE27</f>
        <v>0</v>
      </c>
      <c r="AF27" s="10">
        <f>('J-Induced VHD elasticity %'!AF27-1)*'AGR-OD-VHD-2023-bez'!AF27</f>
        <v>0</v>
      </c>
      <c r="AG27" s="10">
        <f>('J-Induced VHD elasticity %'!AG27-1)*'AGR-OD-VHD-2023-bez'!AG27</f>
        <v>0</v>
      </c>
      <c r="AH27" s="10">
        <f>('J-Induced VHD elasticity %'!AH27-1)*'AGR-OD-VHD-2023-bez'!AH27</f>
        <v>0</v>
      </c>
      <c r="AI27" s="10">
        <f>('J-Induced VHD elasticity %'!AI27-1)*'AGR-OD-VHD-2023-bez'!AI27</f>
        <v>0</v>
      </c>
      <c r="AJ27" s="10">
        <f>('J-Induced VHD elasticity %'!AJ27-1)*'AGR-OD-VHD-2023-bez'!AJ27</f>
        <v>0</v>
      </c>
      <c r="AK27" s="10">
        <f>('J-Induced VHD elasticity %'!AK27-1)*'AGR-OD-VHD-2023-bez'!AK27</f>
        <v>5.3134933681400689</v>
      </c>
      <c r="AL27" s="10">
        <f>('J-Induced VHD elasticity %'!AL27-1)*'AGR-OD-VHD-2023-bez'!AL27</f>
        <v>0</v>
      </c>
      <c r="AM27" s="10">
        <f>('J-Induced VHD elasticity %'!AM27-1)*'AGR-OD-VHD-2023-bez'!AM27</f>
        <v>0</v>
      </c>
      <c r="AN27" s="10">
        <f>('J-Induced VHD elasticity %'!AN27-1)*'AGR-OD-VHD-2023-bez'!AN27</f>
        <v>0</v>
      </c>
      <c r="AO27" s="10">
        <f>('J-Induced VHD elasticity %'!AO27-1)*'AGR-OD-VHD-2023-bez'!AO27</f>
        <v>-7.3887846015310565E-3</v>
      </c>
    </row>
    <row r="28" spans="1:41" x14ac:dyDescent="0.25">
      <c r="A28" s="5">
        <v>68</v>
      </c>
      <c r="B28" s="24" t="s">
        <v>28</v>
      </c>
      <c r="C28" s="20">
        <f t="shared" si="1"/>
        <v>-5.4362079013392366</v>
      </c>
      <c r="D28" s="10">
        <f>('J-Induced VHD elasticity %'!D28-1)*'AGR-OD-VHD-2023-bez'!D28</f>
        <v>-2.6703913992619523</v>
      </c>
      <c r="E28" s="10">
        <f>('J-Induced VHD elasticity %'!E28-1)*'AGR-OD-VHD-2023-bez'!E28</f>
        <v>0</v>
      </c>
      <c r="F28" s="10">
        <f>('J-Induced VHD elasticity %'!F28-1)*'AGR-OD-VHD-2023-bez'!F28</f>
        <v>0</v>
      </c>
      <c r="G28" s="10">
        <f>('J-Induced VHD elasticity %'!G28-1)*'AGR-OD-VHD-2023-bez'!G28</f>
        <v>-3.0881162246141107</v>
      </c>
      <c r="H28" s="10">
        <f>('J-Induced VHD elasticity %'!H28-1)*'AGR-OD-VHD-2023-bez'!H28</f>
        <v>0</v>
      </c>
      <c r="I28" s="10">
        <f>('J-Induced VHD elasticity %'!I28-1)*'AGR-OD-VHD-2023-bez'!I28</f>
        <v>0</v>
      </c>
      <c r="J28" s="10">
        <f>('J-Induced VHD elasticity %'!J28-1)*'AGR-OD-VHD-2023-bez'!J28</f>
        <v>0</v>
      </c>
      <c r="K28" s="10">
        <f>('J-Induced VHD elasticity %'!K28-1)*'AGR-OD-VHD-2023-bez'!K28</f>
        <v>0</v>
      </c>
      <c r="L28" s="10">
        <f>('J-Induced VHD elasticity %'!L28-1)*'AGR-OD-VHD-2023-bez'!L28</f>
        <v>0</v>
      </c>
      <c r="M28" s="10">
        <f>('J-Induced VHD elasticity %'!M28-1)*'AGR-OD-VHD-2023-bez'!M28</f>
        <v>0</v>
      </c>
      <c r="N28" s="10">
        <f>('J-Induced VHD elasticity %'!N28-1)*'AGR-OD-VHD-2023-bez'!N28</f>
        <v>0</v>
      </c>
      <c r="O28" s="10">
        <f>('J-Induced VHD elasticity %'!O28-1)*'AGR-OD-VHD-2023-bez'!O28</f>
        <v>0</v>
      </c>
      <c r="P28" s="10">
        <f>('J-Induced VHD elasticity %'!P28-1)*'AGR-OD-VHD-2023-bez'!P28</f>
        <v>0</v>
      </c>
      <c r="Q28" s="10">
        <f>('J-Induced VHD elasticity %'!Q28-1)*'AGR-OD-VHD-2023-bez'!Q28</f>
        <v>0</v>
      </c>
      <c r="R28" s="10">
        <f>('J-Induced VHD elasticity %'!R28-1)*'AGR-OD-VHD-2023-bez'!R28</f>
        <v>0</v>
      </c>
      <c r="S28" s="10">
        <f>('J-Induced VHD elasticity %'!S28-1)*'AGR-OD-VHD-2023-bez'!S28</f>
        <v>0</v>
      </c>
      <c r="T28" s="10">
        <f>('J-Induced VHD elasticity %'!T28-1)*'AGR-OD-VHD-2023-bez'!T28</f>
        <v>0</v>
      </c>
      <c r="U28" s="10">
        <f>('J-Induced VHD elasticity %'!U28-1)*'AGR-OD-VHD-2023-bez'!U28</f>
        <v>0</v>
      </c>
      <c r="V28" s="10">
        <f>('J-Induced VHD elasticity %'!V28-1)*'AGR-OD-VHD-2023-bez'!V28</f>
        <v>0</v>
      </c>
      <c r="W28" s="10">
        <f>('J-Induced VHD elasticity %'!W28-1)*'AGR-OD-VHD-2023-bez'!W28</f>
        <v>0.41942451949705922</v>
      </c>
      <c r="X28" s="10">
        <f>('J-Induced VHD elasticity %'!X28-1)*'AGR-OD-VHD-2023-bez'!X28</f>
        <v>0</v>
      </c>
      <c r="Y28" s="10">
        <f>('J-Induced VHD elasticity %'!Y28-1)*'AGR-OD-VHD-2023-bez'!Y28</f>
        <v>0</v>
      </c>
      <c r="Z28" s="10">
        <f>('J-Induced VHD elasticity %'!Z28-1)*'AGR-OD-VHD-2023-bez'!Z28</f>
        <v>0</v>
      </c>
      <c r="AA28" s="10">
        <f>('J-Induced VHD elasticity %'!AA28-1)*'AGR-OD-VHD-2023-bez'!AA28</f>
        <v>0</v>
      </c>
      <c r="AB28" s="10">
        <f>('J-Induced VHD elasticity %'!AB28-1)*'AGR-OD-VHD-2023-bez'!AB28</f>
        <v>0</v>
      </c>
      <c r="AC28" s="10">
        <f>('J-Induced VHD elasticity %'!AC28-1)*'AGR-OD-VHD-2023-bez'!AC28</f>
        <v>0</v>
      </c>
      <c r="AD28" s="10">
        <f>('J-Induced VHD elasticity %'!AD28-1)*'AGR-OD-VHD-2023-bez'!AD28</f>
        <v>0</v>
      </c>
      <c r="AE28" s="10">
        <f>('J-Induced VHD elasticity %'!AE28-1)*'AGR-OD-VHD-2023-bez'!AE28</f>
        <v>0</v>
      </c>
      <c r="AF28" s="10">
        <f>('J-Induced VHD elasticity %'!AF28-1)*'AGR-OD-VHD-2023-bez'!AF28</f>
        <v>0</v>
      </c>
      <c r="AG28" s="10">
        <f>('J-Induced VHD elasticity %'!AG28-1)*'AGR-OD-VHD-2023-bez'!AG28</f>
        <v>0</v>
      </c>
      <c r="AH28" s="10">
        <f>('J-Induced VHD elasticity %'!AH28-1)*'AGR-OD-VHD-2023-bez'!AH28</f>
        <v>0</v>
      </c>
      <c r="AI28" s="10">
        <f>('J-Induced VHD elasticity %'!AI28-1)*'AGR-OD-VHD-2023-bez'!AI28</f>
        <v>-8.9308398783901163E-2</v>
      </c>
      <c r="AJ28" s="10">
        <f>('J-Induced VHD elasticity %'!AJ28-1)*'AGR-OD-VHD-2023-bez'!AJ28</f>
        <v>0</v>
      </c>
      <c r="AK28" s="10">
        <f>('J-Induced VHD elasticity %'!AK28-1)*'AGR-OD-VHD-2023-bez'!AK28</f>
        <v>0</v>
      </c>
      <c r="AL28" s="10">
        <f>('J-Induced VHD elasticity %'!AL28-1)*'AGR-OD-VHD-2023-bez'!AL28</f>
        <v>0</v>
      </c>
      <c r="AM28" s="10">
        <f>('J-Induced VHD elasticity %'!AM28-1)*'AGR-OD-VHD-2023-bez'!AM28</f>
        <v>0</v>
      </c>
      <c r="AN28" s="10">
        <f>('J-Induced VHD elasticity %'!AN28-1)*'AGR-OD-VHD-2023-bez'!AN28</f>
        <v>0</v>
      </c>
      <c r="AO28" s="10">
        <f>('J-Induced VHD elasticity %'!AO28-1)*'AGR-OD-VHD-2023-bez'!AO28</f>
        <v>-7.8163981763310665E-3</v>
      </c>
    </row>
    <row r="29" spans="1:41" x14ac:dyDescent="0.25">
      <c r="A29" s="5">
        <v>70</v>
      </c>
      <c r="B29" s="24" t="s">
        <v>12</v>
      </c>
      <c r="C29" s="20">
        <f t="shared" si="1"/>
        <v>93.854948869122353</v>
      </c>
      <c r="D29" s="10">
        <f>('J-Induced VHD elasticity %'!D29-1)*'AGR-OD-VHD-2023-bez'!D29</f>
        <v>3.4461293328418363</v>
      </c>
      <c r="E29" s="10">
        <f>('J-Induced VHD elasticity %'!E29-1)*'AGR-OD-VHD-2023-bez'!E29</f>
        <v>27.044552390932051</v>
      </c>
      <c r="F29" s="10">
        <f>('J-Induced VHD elasticity %'!F29-1)*'AGR-OD-VHD-2023-bez'!F29</f>
        <v>16.192594946213742</v>
      </c>
      <c r="G29" s="10">
        <f>('J-Induced VHD elasticity %'!G29-1)*'AGR-OD-VHD-2023-bez'!G29</f>
        <v>11.609115132428697</v>
      </c>
      <c r="H29" s="10">
        <f>('J-Induced VHD elasticity %'!H29-1)*'AGR-OD-VHD-2023-bez'!H29</f>
        <v>0</v>
      </c>
      <c r="I29" s="10">
        <f>('J-Induced VHD elasticity %'!I29-1)*'AGR-OD-VHD-2023-bez'!I29</f>
        <v>7.5005745803867185</v>
      </c>
      <c r="J29" s="10">
        <f>('J-Induced VHD elasticity %'!J29-1)*'AGR-OD-VHD-2023-bez'!J29</f>
        <v>4.8372549473685034</v>
      </c>
      <c r="K29" s="10">
        <f>('J-Induced VHD elasticity %'!K29-1)*'AGR-OD-VHD-2023-bez'!K29</f>
        <v>0</v>
      </c>
      <c r="L29" s="10">
        <f>('J-Induced VHD elasticity %'!L29-1)*'AGR-OD-VHD-2023-bez'!L29</f>
        <v>0</v>
      </c>
      <c r="M29" s="10">
        <f>('J-Induced VHD elasticity %'!M29-1)*'AGR-OD-VHD-2023-bez'!M29</f>
        <v>0</v>
      </c>
      <c r="N29" s="10">
        <f>('J-Induced VHD elasticity %'!N29-1)*'AGR-OD-VHD-2023-bez'!N29</f>
        <v>0</v>
      </c>
      <c r="O29" s="10">
        <f>('J-Induced VHD elasticity %'!O29-1)*'AGR-OD-VHD-2023-bez'!O29</f>
        <v>0</v>
      </c>
      <c r="P29" s="10">
        <f>('J-Induced VHD elasticity %'!P29-1)*'AGR-OD-VHD-2023-bez'!P29</f>
        <v>0</v>
      </c>
      <c r="Q29" s="10">
        <f>('J-Induced VHD elasticity %'!Q29-1)*'AGR-OD-VHD-2023-bez'!Q29</f>
        <v>0</v>
      </c>
      <c r="R29" s="10">
        <f>('J-Induced VHD elasticity %'!R29-1)*'AGR-OD-VHD-2023-bez'!R29</f>
        <v>0</v>
      </c>
      <c r="S29" s="10">
        <f>('J-Induced VHD elasticity %'!S29-1)*'AGR-OD-VHD-2023-bez'!S29</f>
        <v>0</v>
      </c>
      <c r="T29" s="10">
        <f>('J-Induced VHD elasticity %'!T29-1)*'AGR-OD-VHD-2023-bez'!T29</f>
        <v>13.670808182190282</v>
      </c>
      <c r="U29" s="10">
        <f>('J-Induced VHD elasticity %'!U29-1)*'AGR-OD-VHD-2023-bez'!U29</f>
        <v>2.44177231985649</v>
      </c>
      <c r="V29" s="10">
        <f>('J-Induced VHD elasticity %'!V29-1)*'AGR-OD-VHD-2023-bez'!V29</f>
        <v>2.0231096174257441</v>
      </c>
      <c r="W29" s="10">
        <f>('J-Induced VHD elasticity %'!W29-1)*'AGR-OD-VHD-2023-bez'!W29</f>
        <v>2.6759762274512218</v>
      </c>
      <c r="X29" s="10">
        <f>('J-Induced VHD elasticity %'!X29-1)*'AGR-OD-VHD-2023-bez'!X29</f>
        <v>2.4130611920270528</v>
      </c>
      <c r="Y29" s="10">
        <f>('J-Induced VHD elasticity %'!Y29-1)*'AGR-OD-VHD-2023-bez'!Y29</f>
        <v>0</v>
      </c>
      <c r="Z29" s="10">
        <f>('J-Induced VHD elasticity %'!Z29-1)*'AGR-OD-VHD-2023-bez'!Z29</f>
        <v>0</v>
      </c>
      <c r="AA29" s="10">
        <f>('J-Induced VHD elasticity %'!AA29-1)*'AGR-OD-VHD-2023-bez'!AA29</f>
        <v>0</v>
      </c>
      <c r="AB29" s="10">
        <f>('J-Induced VHD elasticity %'!AB29-1)*'AGR-OD-VHD-2023-bez'!AB29</f>
        <v>0</v>
      </c>
      <c r="AC29" s="10">
        <f>('J-Induced VHD elasticity %'!AC29-1)*'AGR-OD-VHD-2023-bez'!AC29</f>
        <v>0</v>
      </c>
      <c r="AD29" s="10">
        <f>('J-Induced VHD elasticity %'!AD29-1)*'AGR-OD-VHD-2023-bez'!AD29</f>
        <v>0</v>
      </c>
      <c r="AE29" s="10">
        <f>('J-Induced VHD elasticity %'!AE29-1)*'AGR-OD-VHD-2023-bez'!AE29</f>
        <v>0</v>
      </c>
      <c r="AF29" s="10">
        <f>('J-Induced VHD elasticity %'!AF29-1)*'AGR-OD-VHD-2023-bez'!AF29</f>
        <v>0</v>
      </c>
      <c r="AG29" s="10">
        <f>('J-Induced VHD elasticity %'!AG29-1)*'AGR-OD-VHD-2023-bez'!AG29</f>
        <v>0</v>
      </c>
      <c r="AH29" s="10">
        <f>('J-Induced VHD elasticity %'!AH29-1)*'AGR-OD-VHD-2023-bez'!AH29</f>
        <v>0</v>
      </c>
      <c r="AI29" s="10">
        <f>('J-Induced VHD elasticity %'!AI29-1)*'AGR-OD-VHD-2023-bez'!AI29</f>
        <v>0</v>
      </c>
      <c r="AJ29" s="10">
        <f>('J-Induced VHD elasticity %'!AJ29-1)*'AGR-OD-VHD-2023-bez'!AJ29</f>
        <v>0</v>
      </c>
      <c r="AK29" s="10">
        <f>('J-Induced VHD elasticity %'!AK29-1)*'AGR-OD-VHD-2023-bez'!AK29</f>
        <v>0</v>
      </c>
      <c r="AL29" s="10">
        <f>('J-Induced VHD elasticity %'!AL29-1)*'AGR-OD-VHD-2023-bez'!AL29</f>
        <v>0</v>
      </c>
      <c r="AM29" s="10">
        <f>('J-Induced VHD elasticity %'!AM29-1)*'AGR-OD-VHD-2023-bez'!AM29</f>
        <v>0</v>
      </c>
      <c r="AN29" s="10">
        <f>('J-Induced VHD elasticity %'!AN29-1)*'AGR-OD-VHD-2023-bez'!AN29</f>
        <v>0</v>
      </c>
      <c r="AO29" s="10">
        <f>('J-Induced VHD elasticity %'!AO29-1)*'AGR-OD-VHD-2023-bez'!AO29</f>
        <v>0</v>
      </c>
    </row>
    <row r="30" spans="1:41" x14ac:dyDescent="0.25">
      <c r="A30" s="5">
        <v>81</v>
      </c>
      <c r="B30" s="24" t="s">
        <v>18</v>
      </c>
      <c r="C30" s="20">
        <f t="shared" si="1"/>
        <v>44.895581552608121</v>
      </c>
      <c r="D30" s="10">
        <f>('J-Induced VHD elasticity %'!D30-1)*'AGR-OD-VHD-2023-bez'!D30</f>
        <v>0</v>
      </c>
      <c r="E30" s="10">
        <f>('J-Induced VHD elasticity %'!E30-1)*'AGR-OD-VHD-2023-bez'!E30</f>
        <v>14.460000931021433</v>
      </c>
      <c r="F30" s="10">
        <f>('J-Induced VHD elasticity %'!F30-1)*'AGR-OD-VHD-2023-bez'!F30</f>
        <v>-5.0633804945131358</v>
      </c>
      <c r="G30" s="10">
        <f>('J-Induced VHD elasticity %'!G30-1)*'AGR-OD-VHD-2023-bez'!G30</f>
        <v>0</v>
      </c>
      <c r="H30" s="10">
        <f>('J-Induced VHD elasticity %'!H30-1)*'AGR-OD-VHD-2023-bez'!H30</f>
        <v>0</v>
      </c>
      <c r="I30" s="10">
        <f>('J-Induced VHD elasticity %'!I30-1)*'AGR-OD-VHD-2023-bez'!I30</f>
        <v>0</v>
      </c>
      <c r="J30" s="10">
        <f>('J-Induced VHD elasticity %'!J30-1)*'AGR-OD-VHD-2023-bez'!J30</f>
        <v>2.4496472363895974</v>
      </c>
      <c r="K30" s="10">
        <f>('J-Induced VHD elasticity %'!K30-1)*'AGR-OD-VHD-2023-bez'!K30</f>
        <v>0</v>
      </c>
      <c r="L30" s="10">
        <f>('J-Induced VHD elasticity %'!L30-1)*'AGR-OD-VHD-2023-bez'!L30</f>
        <v>0</v>
      </c>
      <c r="M30" s="10">
        <f>('J-Induced VHD elasticity %'!M30-1)*'AGR-OD-VHD-2023-bez'!M30</f>
        <v>0</v>
      </c>
      <c r="N30" s="10">
        <f>('J-Induced VHD elasticity %'!N30-1)*'AGR-OD-VHD-2023-bez'!N30</f>
        <v>0</v>
      </c>
      <c r="O30" s="10">
        <f>('J-Induced VHD elasticity %'!O30-1)*'AGR-OD-VHD-2023-bez'!O30</f>
        <v>0</v>
      </c>
      <c r="P30" s="10">
        <f>('J-Induced VHD elasticity %'!P30-1)*'AGR-OD-VHD-2023-bez'!P30</f>
        <v>0</v>
      </c>
      <c r="Q30" s="10">
        <f>('J-Induced VHD elasticity %'!Q30-1)*'AGR-OD-VHD-2023-bez'!Q30</f>
        <v>0</v>
      </c>
      <c r="R30" s="10">
        <f>('J-Induced VHD elasticity %'!R30-1)*'AGR-OD-VHD-2023-bez'!R30</f>
        <v>0</v>
      </c>
      <c r="S30" s="10">
        <f>('J-Induced VHD elasticity %'!S30-1)*'AGR-OD-VHD-2023-bez'!S30</f>
        <v>0</v>
      </c>
      <c r="T30" s="10">
        <f>('J-Induced VHD elasticity %'!T30-1)*'AGR-OD-VHD-2023-bez'!T30</f>
        <v>30.206508815760028</v>
      </c>
      <c r="U30" s="10">
        <f>('J-Induced VHD elasticity %'!U30-1)*'AGR-OD-VHD-2023-bez'!U30</f>
        <v>0</v>
      </c>
      <c r="V30" s="10">
        <f>('J-Induced VHD elasticity %'!V30-1)*'AGR-OD-VHD-2023-bez'!V30</f>
        <v>0</v>
      </c>
      <c r="W30" s="10">
        <f>('J-Induced VHD elasticity %'!W30-1)*'AGR-OD-VHD-2023-bez'!W30</f>
        <v>2.8428050639501916</v>
      </c>
      <c r="X30" s="10">
        <f>('J-Induced VHD elasticity %'!X30-1)*'AGR-OD-VHD-2023-bez'!X30</f>
        <v>0</v>
      </c>
      <c r="Y30" s="10">
        <f>('J-Induced VHD elasticity %'!Y30-1)*'AGR-OD-VHD-2023-bez'!Y30</f>
        <v>0</v>
      </c>
      <c r="Z30" s="10">
        <f>('J-Induced VHD elasticity %'!Z30-1)*'AGR-OD-VHD-2023-bez'!Z30</f>
        <v>0</v>
      </c>
      <c r="AA30" s="10">
        <f>('J-Induced VHD elasticity %'!AA30-1)*'AGR-OD-VHD-2023-bez'!AA30</f>
        <v>0</v>
      </c>
      <c r="AB30" s="10">
        <f>('J-Induced VHD elasticity %'!AB30-1)*'AGR-OD-VHD-2023-bez'!AB30</f>
        <v>0</v>
      </c>
      <c r="AC30" s="10">
        <f>('J-Induced VHD elasticity %'!AC30-1)*'AGR-OD-VHD-2023-bez'!AC30</f>
        <v>0</v>
      </c>
      <c r="AD30" s="10">
        <f>('J-Induced VHD elasticity %'!AD30-1)*'AGR-OD-VHD-2023-bez'!AD30</f>
        <v>0</v>
      </c>
      <c r="AE30" s="10">
        <f>('J-Induced VHD elasticity %'!AE30-1)*'AGR-OD-VHD-2023-bez'!AE30</f>
        <v>0</v>
      </c>
      <c r="AF30" s="10">
        <f>('J-Induced VHD elasticity %'!AF30-1)*'AGR-OD-VHD-2023-bez'!AF30</f>
        <v>0</v>
      </c>
      <c r="AG30" s="10">
        <f>('J-Induced VHD elasticity %'!AG30-1)*'AGR-OD-VHD-2023-bez'!AG30</f>
        <v>0</v>
      </c>
      <c r="AH30" s="10">
        <f>('J-Induced VHD elasticity %'!AH30-1)*'AGR-OD-VHD-2023-bez'!AH30</f>
        <v>0</v>
      </c>
      <c r="AI30" s="10">
        <f>('J-Induced VHD elasticity %'!AI30-1)*'AGR-OD-VHD-2023-bez'!AI30</f>
        <v>0</v>
      </c>
      <c r="AJ30" s="10">
        <f>('J-Induced VHD elasticity %'!AJ30-1)*'AGR-OD-VHD-2023-bez'!AJ30</f>
        <v>0</v>
      </c>
      <c r="AK30" s="10">
        <f>('J-Induced VHD elasticity %'!AK30-1)*'AGR-OD-VHD-2023-bez'!AK30</f>
        <v>0</v>
      </c>
      <c r="AL30" s="10">
        <f>('J-Induced VHD elasticity %'!AL30-1)*'AGR-OD-VHD-2023-bez'!AL30</f>
        <v>0</v>
      </c>
      <c r="AM30" s="10">
        <f>('J-Induced VHD elasticity %'!AM30-1)*'AGR-OD-VHD-2023-bez'!AM30</f>
        <v>0</v>
      </c>
      <c r="AN30" s="10">
        <f>('J-Induced VHD elasticity %'!AN30-1)*'AGR-OD-VHD-2023-bez'!AN30</f>
        <v>0</v>
      </c>
      <c r="AO30" s="10">
        <f>('J-Induced VHD elasticity %'!AO30-1)*'AGR-OD-VHD-2023-bez'!AO30</f>
        <v>0</v>
      </c>
    </row>
    <row r="31" spans="1:41" x14ac:dyDescent="0.25">
      <c r="A31" s="5">
        <v>82</v>
      </c>
      <c r="B31" s="24" t="s">
        <v>19</v>
      </c>
      <c r="C31" s="20">
        <f t="shared" si="1"/>
        <v>-67.057838506452399</v>
      </c>
      <c r="D31" s="10">
        <f>('J-Induced VHD elasticity %'!D31-1)*'AGR-OD-VHD-2023-bez'!D31</f>
        <v>-6.0935055388881549</v>
      </c>
      <c r="E31" s="10">
        <f>('J-Induced VHD elasticity %'!E31-1)*'AGR-OD-VHD-2023-bez'!E31</f>
        <v>9.9623974462512077</v>
      </c>
      <c r="F31" s="10">
        <f>('J-Induced VHD elasticity %'!F31-1)*'AGR-OD-VHD-2023-bez'!F31</f>
        <v>-18.718141910617465</v>
      </c>
      <c r="G31" s="10">
        <f>('J-Induced VHD elasticity %'!G31-1)*'AGR-OD-VHD-2023-bez'!G31</f>
        <v>-16.396198103138335</v>
      </c>
      <c r="H31" s="10">
        <f>('J-Induced VHD elasticity %'!H31-1)*'AGR-OD-VHD-2023-bez'!H31</f>
        <v>0</v>
      </c>
      <c r="I31" s="10">
        <f>('J-Induced VHD elasticity %'!I31-1)*'AGR-OD-VHD-2023-bez'!I31</f>
        <v>0</v>
      </c>
      <c r="J31" s="10">
        <f>('J-Induced VHD elasticity %'!J31-1)*'AGR-OD-VHD-2023-bez'!J31</f>
        <v>-32.587729431445474</v>
      </c>
      <c r="K31" s="10">
        <f>('J-Induced VHD elasticity %'!K31-1)*'AGR-OD-VHD-2023-bez'!K31</f>
        <v>0</v>
      </c>
      <c r="L31" s="10">
        <f>('J-Induced VHD elasticity %'!L31-1)*'AGR-OD-VHD-2023-bez'!L31</f>
        <v>0</v>
      </c>
      <c r="M31" s="10">
        <f>('J-Induced VHD elasticity %'!M31-1)*'AGR-OD-VHD-2023-bez'!M31</f>
        <v>0</v>
      </c>
      <c r="N31" s="10">
        <f>('J-Induced VHD elasticity %'!N31-1)*'AGR-OD-VHD-2023-bez'!N31</f>
        <v>0</v>
      </c>
      <c r="O31" s="10">
        <f>('J-Induced VHD elasticity %'!O31-1)*'AGR-OD-VHD-2023-bez'!O31</f>
        <v>0</v>
      </c>
      <c r="P31" s="10">
        <f>('J-Induced VHD elasticity %'!P31-1)*'AGR-OD-VHD-2023-bez'!P31</f>
        <v>0</v>
      </c>
      <c r="Q31" s="10">
        <f>('J-Induced VHD elasticity %'!Q31-1)*'AGR-OD-VHD-2023-bez'!Q31</f>
        <v>0</v>
      </c>
      <c r="R31" s="10">
        <f>('J-Induced VHD elasticity %'!R31-1)*'AGR-OD-VHD-2023-bez'!R31</f>
        <v>0</v>
      </c>
      <c r="S31" s="10">
        <f>('J-Induced VHD elasticity %'!S31-1)*'AGR-OD-VHD-2023-bez'!S31</f>
        <v>0</v>
      </c>
      <c r="T31" s="10">
        <f>('J-Induced VHD elasticity %'!T31-1)*'AGR-OD-VHD-2023-bez'!T31</f>
        <v>0</v>
      </c>
      <c r="U31" s="10">
        <f>('J-Induced VHD elasticity %'!U31-1)*'AGR-OD-VHD-2023-bez'!U31</f>
        <v>-1.4642195382354037</v>
      </c>
      <c r="V31" s="10">
        <f>('J-Induced VHD elasticity %'!V31-1)*'AGR-OD-VHD-2023-bez'!V31</f>
        <v>0</v>
      </c>
      <c r="W31" s="10">
        <f>('J-Induced VHD elasticity %'!W31-1)*'AGR-OD-VHD-2023-bez'!W31</f>
        <v>-0.17942251592730465</v>
      </c>
      <c r="X31" s="10">
        <f>('J-Induced VHD elasticity %'!X31-1)*'AGR-OD-VHD-2023-bez'!X31</f>
        <v>0</v>
      </c>
      <c r="Y31" s="10">
        <f>('J-Induced VHD elasticity %'!Y31-1)*'AGR-OD-VHD-2023-bez'!Y31</f>
        <v>0</v>
      </c>
      <c r="Z31" s="10">
        <f>('J-Induced VHD elasticity %'!Z31-1)*'AGR-OD-VHD-2023-bez'!Z31</f>
        <v>0</v>
      </c>
      <c r="AA31" s="10">
        <f>('J-Induced VHD elasticity %'!AA31-1)*'AGR-OD-VHD-2023-bez'!AA31</f>
        <v>0</v>
      </c>
      <c r="AB31" s="10">
        <f>('J-Induced VHD elasticity %'!AB31-1)*'AGR-OD-VHD-2023-bez'!AB31</f>
        <v>0</v>
      </c>
      <c r="AC31" s="10">
        <f>('J-Induced VHD elasticity %'!AC31-1)*'AGR-OD-VHD-2023-bez'!AC31</f>
        <v>0</v>
      </c>
      <c r="AD31" s="10">
        <f>('J-Induced VHD elasticity %'!AD31-1)*'AGR-OD-VHD-2023-bez'!AD31</f>
        <v>0</v>
      </c>
      <c r="AE31" s="10">
        <f>('J-Induced VHD elasticity %'!AE31-1)*'AGR-OD-VHD-2023-bez'!AE31</f>
        <v>0</v>
      </c>
      <c r="AF31" s="10">
        <f>('J-Induced VHD elasticity %'!AF31-1)*'AGR-OD-VHD-2023-bez'!AF31</f>
        <v>0</v>
      </c>
      <c r="AG31" s="10">
        <f>('J-Induced VHD elasticity %'!AG31-1)*'AGR-OD-VHD-2023-bez'!AG31</f>
        <v>0</v>
      </c>
      <c r="AH31" s="10">
        <f>('J-Induced VHD elasticity %'!AH31-1)*'AGR-OD-VHD-2023-bez'!AH31</f>
        <v>0</v>
      </c>
      <c r="AI31" s="10">
        <f>('J-Induced VHD elasticity %'!AI31-1)*'AGR-OD-VHD-2023-bez'!AI31</f>
        <v>0</v>
      </c>
      <c r="AJ31" s="10">
        <f>('J-Induced VHD elasticity %'!AJ31-1)*'AGR-OD-VHD-2023-bez'!AJ31</f>
        <v>0</v>
      </c>
      <c r="AK31" s="10">
        <f>('J-Induced VHD elasticity %'!AK31-1)*'AGR-OD-VHD-2023-bez'!AK31</f>
        <v>0</v>
      </c>
      <c r="AL31" s="10">
        <f>('J-Induced VHD elasticity %'!AL31-1)*'AGR-OD-VHD-2023-bez'!AL31</f>
        <v>0</v>
      </c>
      <c r="AM31" s="10">
        <f>('J-Induced VHD elasticity %'!AM31-1)*'AGR-OD-VHD-2023-bez'!AM31</f>
        <v>0</v>
      </c>
      <c r="AN31" s="10">
        <f>('J-Induced VHD elasticity %'!AN31-1)*'AGR-OD-VHD-2023-bez'!AN31</f>
        <v>0</v>
      </c>
      <c r="AO31" s="10">
        <f>('J-Induced VHD elasticity %'!AO31-1)*'AGR-OD-VHD-2023-bez'!AO31</f>
        <v>-1.5810189144514766</v>
      </c>
    </row>
    <row r="32" spans="1:41" x14ac:dyDescent="0.25">
      <c r="A32" s="5">
        <v>83</v>
      </c>
      <c r="B32" s="24" t="s">
        <v>20</v>
      </c>
      <c r="C32" s="20">
        <f t="shared" si="1"/>
        <v>14.248848612304794</v>
      </c>
      <c r="D32" s="10">
        <f>('J-Induced VHD elasticity %'!D32-1)*'AGR-OD-VHD-2023-bez'!D32</f>
        <v>-2.0579157056406299</v>
      </c>
      <c r="E32" s="10">
        <f>('J-Induced VHD elasticity %'!E32-1)*'AGR-OD-VHD-2023-bez'!E32</f>
        <v>40.042868778730814</v>
      </c>
      <c r="F32" s="10">
        <f>('J-Induced VHD elasticity %'!F32-1)*'AGR-OD-VHD-2023-bez'!F32</f>
        <v>-18.569948488467219</v>
      </c>
      <c r="G32" s="10">
        <f>('J-Induced VHD elasticity %'!G32-1)*'AGR-OD-VHD-2023-bez'!G32</f>
        <v>-13.280830551760879</v>
      </c>
      <c r="H32" s="10">
        <f>('J-Induced VHD elasticity %'!H32-1)*'AGR-OD-VHD-2023-bez'!H32</f>
        <v>0</v>
      </c>
      <c r="I32" s="10">
        <f>('J-Induced VHD elasticity %'!I32-1)*'AGR-OD-VHD-2023-bez'!I32</f>
        <v>0</v>
      </c>
      <c r="J32" s="10">
        <f>('J-Induced VHD elasticity %'!J32-1)*'AGR-OD-VHD-2023-bez'!J32</f>
        <v>0</v>
      </c>
      <c r="K32" s="10">
        <f>('J-Induced VHD elasticity %'!K32-1)*'AGR-OD-VHD-2023-bez'!K32</f>
        <v>0</v>
      </c>
      <c r="L32" s="10">
        <f>('J-Induced VHD elasticity %'!L32-1)*'AGR-OD-VHD-2023-bez'!L32</f>
        <v>0</v>
      </c>
      <c r="M32" s="10">
        <f>('J-Induced VHD elasticity %'!M32-1)*'AGR-OD-VHD-2023-bez'!M32</f>
        <v>0</v>
      </c>
      <c r="N32" s="10">
        <f>('J-Induced VHD elasticity %'!N32-1)*'AGR-OD-VHD-2023-bez'!N32</f>
        <v>0</v>
      </c>
      <c r="O32" s="10">
        <f>('J-Induced VHD elasticity %'!O32-1)*'AGR-OD-VHD-2023-bez'!O32</f>
        <v>0</v>
      </c>
      <c r="P32" s="10">
        <f>('J-Induced VHD elasticity %'!P32-1)*'AGR-OD-VHD-2023-bez'!P32</f>
        <v>0</v>
      </c>
      <c r="Q32" s="10">
        <f>('J-Induced VHD elasticity %'!Q32-1)*'AGR-OD-VHD-2023-bez'!Q32</f>
        <v>0</v>
      </c>
      <c r="R32" s="10">
        <f>('J-Induced VHD elasticity %'!R32-1)*'AGR-OD-VHD-2023-bez'!R32</f>
        <v>0</v>
      </c>
      <c r="S32" s="10">
        <f>('J-Induced VHD elasticity %'!S32-1)*'AGR-OD-VHD-2023-bez'!S32</f>
        <v>0</v>
      </c>
      <c r="T32" s="10">
        <f>('J-Induced VHD elasticity %'!T32-1)*'AGR-OD-VHD-2023-bez'!T32</f>
        <v>11.717838347060288</v>
      </c>
      <c r="U32" s="10">
        <f>('J-Induced VHD elasticity %'!U32-1)*'AGR-OD-VHD-2023-bez'!U32</f>
        <v>-1.4944981060862195</v>
      </c>
      <c r="V32" s="10">
        <f>('J-Induced VHD elasticity %'!V32-1)*'AGR-OD-VHD-2023-bez'!V32</f>
        <v>0</v>
      </c>
      <c r="W32" s="10">
        <f>('J-Induced VHD elasticity %'!W32-1)*'AGR-OD-VHD-2023-bez'!W32</f>
        <v>2.1895438152802535</v>
      </c>
      <c r="X32" s="10">
        <f>('J-Induced VHD elasticity %'!X32-1)*'AGR-OD-VHD-2023-bez'!X32</f>
        <v>0</v>
      </c>
      <c r="Y32" s="10">
        <f>('J-Induced VHD elasticity %'!Y32-1)*'AGR-OD-VHD-2023-bez'!Y32</f>
        <v>0</v>
      </c>
      <c r="Z32" s="10">
        <f>('J-Induced VHD elasticity %'!Z32-1)*'AGR-OD-VHD-2023-bez'!Z32</f>
        <v>0</v>
      </c>
      <c r="AA32" s="10">
        <f>('J-Induced VHD elasticity %'!AA32-1)*'AGR-OD-VHD-2023-bez'!AA32</f>
        <v>0</v>
      </c>
      <c r="AB32" s="10">
        <f>('J-Induced VHD elasticity %'!AB32-1)*'AGR-OD-VHD-2023-bez'!AB32</f>
        <v>0</v>
      </c>
      <c r="AC32" s="10">
        <f>('J-Induced VHD elasticity %'!AC32-1)*'AGR-OD-VHD-2023-bez'!AC32</f>
        <v>0</v>
      </c>
      <c r="AD32" s="10">
        <f>('J-Induced VHD elasticity %'!AD32-1)*'AGR-OD-VHD-2023-bez'!AD32</f>
        <v>0</v>
      </c>
      <c r="AE32" s="10">
        <f>('J-Induced VHD elasticity %'!AE32-1)*'AGR-OD-VHD-2023-bez'!AE32</f>
        <v>0</v>
      </c>
      <c r="AF32" s="10">
        <f>('J-Induced VHD elasticity %'!AF32-1)*'AGR-OD-VHD-2023-bez'!AF32</f>
        <v>0</v>
      </c>
      <c r="AG32" s="10">
        <f>('J-Induced VHD elasticity %'!AG32-1)*'AGR-OD-VHD-2023-bez'!AG32</f>
        <v>0</v>
      </c>
      <c r="AH32" s="10">
        <f>('J-Induced VHD elasticity %'!AH32-1)*'AGR-OD-VHD-2023-bez'!AH32</f>
        <v>0</v>
      </c>
      <c r="AI32" s="10">
        <f>('J-Induced VHD elasticity %'!AI32-1)*'AGR-OD-VHD-2023-bez'!AI32</f>
        <v>0</v>
      </c>
      <c r="AJ32" s="10">
        <f>('J-Induced VHD elasticity %'!AJ32-1)*'AGR-OD-VHD-2023-bez'!AJ32</f>
        <v>0</v>
      </c>
      <c r="AK32" s="10">
        <f>('J-Induced VHD elasticity %'!AK32-1)*'AGR-OD-VHD-2023-bez'!AK32</f>
        <v>0</v>
      </c>
      <c r="AL32" s="10">
        <f>('J-Induced VHD elasticity %'!AL32-1)*'AGR-OD-VHD-2023-bez'!AL32</f>
        <v>0</v>
      </c>
      <c r="AM32" s="10">
        <f>('J-Induced VHD elasticity %'!AM32-1)*'AGR-OD-VHD-2023-bez'!AM32</f>
        <v>0</v>
      </c>
      <c r="AN32" s="10">
        <f>('J-Induced VHD elasticity %'!AN32-1)*'AGR-OD-VHD-2023-bez'!AN32</f>
        <v>0</v>
      </c>
      <c r="AO32" s="10">
        <f>('J-Induced VHD elasticity %'!AO32-1)*'AGR-OD-VHD-2023-bez'!AO32</f>
        <v>-4.2982094768116115</v>
      </c>
    </row>
    <row r="33" spans="1:41" x14ac:dyDescent="0.25">
      <c r="A33" s="5">
        <v>84</v>
      </c>
      <c r="B33" s="24" t="s">
        <v>11</v>
      </c>
      <c r="C33" s="20">
        <f t="shared" si="1"/>
        <v>75.41918062263629</v>
      </c>
      <c r="D33" s="10">
        <f>('J-Induced VHD elasticity %'!D33-1)*'AGR-OD-VHD-2023-bez'!D33</f>
        <v>0</v>
      </c>
      <c r="E33" s="10">
        <f>('J-Induced VHD elasticity %'!E33-1)*'AGR-OD-VHD-2023-bez'!E33</f>
        <v>19.852493466897798</v>
      </c>
      <c r="F33" s="10">
        <f>('J-Induced VHD elasticity %'!F33-1)*'AGR-OD-VHD-2023-bez'!F33</f>
        <v>7.3083675428889858</v>
      </c>
      <c r="G33" s="10">
        <f>('J-Induced VHD elasticity %'!G33-1)*'AGR-OD-VHD-2023-bez'!G33</f>
        <v>0</v>
      </c>
      <c r="H33" s="10">
        <f>('J-Induced VHD elasticity %'!H33-1)*'AGR-OD-VHD-2023-bez'!H33</f>
        <v>0</v>
      </c>
      <c r="I33" s="10">
        <f>('J-Induced VHD elasticity %'!I33-1)*'AGR-OD-VHD-2023-bez'!I33</f>
        <v>0</v>
      </c>
      <c r="J33" s="10">
        <f>('J-Induced VHD elasticity %'!J33-1)*'AGR-OD-VHD-2023-bez'!J33</f>
        <v>1.1581067499299564</v>
      </c>
      <c r="K33" s="10">
        <f>('J-Induced VHD elasticity %'!K33-1)*'AGR-OD-VHD-2023-bez'!K33</f>
        <v>0</v>
      </c>
      <c r="L33" s="10">
        <f>('J-Induced VHD elasticity %'!L33-1)*'AGR-OD-VHD-2023-bez'!L33</f>
        <v>0</v>
      </c>
      <c r="M33" s="10">
        <f>('J-Induced VHD elasticity %'!M33-1)*'AGR-OD-VHD-2023-bez'!M33</f>
        <v>0</v>
      </c>
      <c r="N33" s="10">
        <f>('J-Induced VHD elasticity %'!N33-1)*'AGR-OD-VHD-2023-bez'!N33</f>
        <v>0</v>
      </c>
      <c r="O33" s="10">
        <f>('J-Induced VHD elasticity %'!O33-1)*'AGR-OD-VHD-2023-bez'!O33</f>
        <v>0</v>
      </c>
      <c r="P33" s="10">
        <f>('J-Induced VHD elasticity %'!P33-1)*'AGR-OD-VHD-2023-bez'!P33</f>
        <v>0</v>
      </c>
      <c r="Q33" s="10">
        <f>('J-Induced VHD elasticity %'!Q33-1)*'AGR-OD-VHD-2023-bez'!Q33</f>
        <v>0</v>
      </c>
      <c r="R33" s="10">
        <f>('J-Induced VHD elasticity %'!R33-1)*'AGR-OD-VHD-2023-bez'!R33</f>
        <v>0</v>
      </c>
      <c r="S33" s="10">
        <f>('J-Induced VHD elasticity %'!S33-1)*'AGR-OD-VHD-2023-bez'!S33</f>
        <v>0</v>
      </c>
      <c r="T33" s="10">
        <f>('J-Induced VHD elasticity %'!T33-1)*'AGR-OD-VHD-2023-bez'!T33</f>
        <v>37.572228647292761</v>
      </c>
      <c r="U33" s="10">
        <f>('J-Induced VHD elasticity %'!U33-1)*'AGR-OD-VHD-2023-bez'!U33</f>
        <v>0</v>
      </c>
      <c r="V33" s="10">
        <f>('J-Induced VHD elasticity %'!V33-1)*'AGR-OD-VHD-2023-bez'!V33</f>
        <v>4.4584771627076956</v>
      </c>
      <c r="W33" s="10">
        <f>('J-Induced VHD elasticity %'!W33-1)*'AGR-OD-VHD-2023-bez'!W33</f>
        <v>5.0695070529190875</v>
      </c>
      <c r="X33" s="10">
        <f>('J-Induced VHD elasticity %'!X33-1)*'AGR-OD-VHD-2023-bez'!X33</f>
        <v>0</v>
      </c>
      <c r="Y33" s="10">
        <f>('J-Induced VHD elasticity %'!Y33-1)*'AGR-OD-VHD-2023-bez'!Y33</f>
        <v>0</v>
      </c>
      <c r="Z33" s="10">
        <f>('J-Induced VHD elasticity %'!Z33-1)*'AGR-OD-VHD-2023-bez'!Z33</f>
        <v>0</v>
      </c>
      <c r="AA33" s="10">
        <f>('J-Induced VHD elasticity %'!AA33-1)*'AGR-OD-VHD-2023-bez'!AA33</f>
        <v>0</v>
      </c>
      <c r="AB33" s="10">
        <f>('J-Induced VHD elasticity %'!AB33-1)*'AGR-OD-VHD-2023-bez'!AB33</f>
        <v>0</v>
      </c>
      <c r="AC33" s="10">
        <f>('J-Induced VHD elasticity %'!AC33-1)*'AGR-OD-VHD-2023-bez'!AC33</f>
        <v>0</v>
      </c>
      <c r="AD33" s="10">
        <f>('J-Induced VHD elasticity %'!AD33-1)*'AGR-OD-VHD-2023-bez'!AD33</f>
        <v>0</v>
      </c>
      <c r="AE33" s="10">
        <f>('J-Induced VHD elasticity %'!AE33-1)*'AGR-OD-VHD-2023-bez'!AE33</f>
        <v>0</v>
      </c>
      <c r="AF33" s="10">
        <f>('J-Induced VHD elasticity %'!AF33-1)*'AGR-OD-VHD-2023-bez'!AF33</f>
        <v>0</v>
      </c>
      <c r="AG33" s="10">
        <f>('J-Induced VHD elasticity %'!AG33-1)*'AGR-OD-VHD-2023-bez'!AG33</f>
        <v>0</v>
      </c>
      <c r="AH33" s="10">
        <f>('J-Induced VHD elasticity %'!AH33-1)*'AGR-OD-VHD-2023-bez'!AH33</f>
        <v>0</v>
      </c>
      <c r="AI33" s="10">
        <f>('J-Induced VHD elasticity %'!AI33-1)*'AGR-OD-VHD-2023-bez'!AI33</f>
        <v>0</v>
      </c>
      <c r="AJ33" s="10">
        <f>('J-Induced VHD elasticity %'!AJ33-1)*'AGR-OD-VHD-2023-bez'!AJ33</f>
        <v>0</v>
      </c>
      <c r="AK33" s="10">
        <f>('J-Induced VHD elasticity %'!AK33-1)*'AGR-OD-VHD-2023-bez'!AK33</f>
        <v>0</v>
      </c>
      <c r="AL33" s="10">
        <f>('J-Induced VHD elasticity %'!AL33-1)*'AGR-OD-VHD-2023-bez'!AL33</f>
        <v>0</v>
      </c>
      <c r="AM33" s="10">
        <f>('J-Induced VHD elasticity %'!AM33-1)*'AGR-OD-VHD-2023-bez'!AM33</f>
        <v>0</v>
      </c>
      <c r="AN33" s="10">
        <f>('J-Induced VHD elasticity %'!AN33-1)*'AGR-OD-VHD-2023-bez'!AN33</f>
        <v>0</v>
      </c>
      <c r="AO33" s="10">
        <f>('J-Induced VHD elasticity %'!AO33-1)*'AGR-OD-VHD-2023-bez'!AO33</f>
        <v>0</v>
      </c>
    </row>
    <row r="34" spans="1:41" x14ac:dyDescent="0.25">
      <c r="A34" s="5">
        <v>91</v>
      </c>
      <c r="B34" s="24" t="s">
        <v>30</v>
      </c>
      <c r="C34" s="20">
        <f t="shared" si="1"/>
        <v>0.79195677532842712</v>
      </c>
      <c r="D34" s="10">
        <f>('J-Induced VHD elasticity %'!D34-1)*'AGR-OD-VHD-2023-bez'!D34</f>
        <v>0</v>
      </c>
      <c r="E34" s="10">
        <f>('J-Induced VHD elasticity %'!E34-1)*'AGR-OD-VHD-2023-bez'!E34</f>
        <v>2.9980609665606242E-2</v>
      </c>
      <c r="F34" s="10">
        <f>('J-Induced VHD elasticity %'!F34-1)*'AGR-OD-VHD-2023-bez'!F34</f>
        <v>0</v>
      </c>
      <c r="G34" s="10">
        <f>('J-Induced VHD elasticity %'!G34-1)*'AGR-OD-VHD-2023-bez'!G34</f>
        <v>1.000855153154356E-2</v>
      </c>
      <c r="H34" s="10">
        <f>('J-Induced VHD elasticity %'!H34-1)*'AGR-OD-VHD-2023-bez'!H34</f>
        <v>0</v>
      </c>
      <c r="I34" s="10">
        <f>('J-Induced VHD elasticity %'!I34-1)*'AGR-OD-VHD-2023-bez'!I34</f>
        <v>0</v>
      </c>
      <c r="J34" s="10">
        <f>('J-Induced VHD elasticity %'!J34-1)*'AGR-OD-VHD-2023-bez'!J34</f>
        <v>5.5747382460398021E-5</v>
      </c>
      <c r="K34" s="10">
        <f>('J-Induced VHD elasticity %'!K34-1)*'AGR-OD-VHD-2023-bez'!K34</f>
        <v>0</v>
      </c>
      <c r="L34" s="10">
        <f>('J-Induced VHD elasticity %'!L34-1)*'AGR-OD-VHD-2023-bez'!L34</f>
        <v>0</v>
      </c>
      <c r="M34" s="10">
        <f>('J-Induced VHD elasticity %'!M34-1)*'AGR-OD-VHD-2023-bez'!M34</f>
        <v>0</v>
      </c>
      <c r="N34" s="10">
        <f>('J-Induced VHD elasticity %'!N34-1)*'AGR-OD-VHD-2023-bez'!N34</f>
        <v>0</v>
      </c>
      <c r="O34" s="10">
        <f>('J-Induced VHD elasticity %'!O34-1)*'AGR-OD-VHD-2023-bez'!O34</f>
        <v>0</v>
      </c>
      <c r="P34" s="10">
        <f>('J-Induced VHD elasticity %'!P34-1)*'AGR-OD-VHD-2023-bez'!P34</f>
        <v>0</v>
      </c>
      <c r="Q34" s="10">
        <f>('J-Induced VHD elasticity %'!Q34-1)*'AGR-OD-VHD-2023-bez'!Q34</f>
        <v>0.43949720743172282</v>
      </c>
      <c r="R34" s="10">
        <f>('J-Induced VHD elasticity %'!R34-1)*'AGR-OD-VHD-2023-bez'!R34</f>
        <v>0</v>
      </c>
      <c r="S34" s="10">
        <f>('J-Induced VHD elasticity %'!S34-1)*'AGR-OD-VHD-2023-bez'!S34</f>
        <v>0</v>
      </c>
      <c r="T34" s="10">
        <f>('J-Induced VHD elasticity %'!T34-1)*'AGR-OD-VHD-2023-bez'!T34</f>
        <v>0</v>
      </c>
      <c r="U34" s="10">
        <f>('J-Induced VHD elasticity %'!U34-1)*'AGR-OD-VHD-2023-bez'!U34</f>
        <v>0</v>
      </c>
      <c r="V34" s="10">
        <f>('J-Induced VHD elasticity %'!V34-1)*'AGR-OD-VHD-2023-bez'!V34</f>
        <v>0.2876140780281809</v>
      </c>
      <c r="W34" s="10">
        <f>('J-Induced VHD elasticity %'!W34-1)*'AGR-OD-VHD-2023-bez'!W34</f>
        <v>2.4800581288913128E-2</v>
      </c>
      <c r="X34" s="10">
        <f>('J-Induced VHD elasticity %'!X34-1)*'AGR-OD-VHD-2023-bez'!X34</f>
        <v>0</v>
      </c>
      <c r="Y34" s="10">
        <f>('J-Induced VHD elasticity %'!Y34-1)*'AGR-OD-VHD-2023-bez'!Y34</f>
        <v>0</v>
      </c>
      <c r="Z34" s="10">
        <f>('J-Induced VHD elasticity %'!Z34-1)*'AGR-OD-VHD-2023-bez'!Z34</f>
        <v>0</v>
      </c>
      <c r="AA34" s="10">
        <f>('J-Induced VHD elasticity %'!AA34-1)*'AGR-OD-VHD-2023-bez'!AA34</f>
        <v>0</v>
      </c>
      <c r="AB34" s="10">
        <f>('J-Induced VHD elasticity %'!AB34-1)*'AGR-OD-VHD-2023-bez'!AB34</f>
        <v>0</v>
      </c>
      <c r="AC34" s="10">
        <f>('J-Induced VHD elasticity %'!AC34-1)*'AGR-OD-VHD-2023-bez'!AC34</f>
        <v>0</v>
      </c>
      <c r="AD34" s="10">
        <f>('J-Induced VHD elasticity %'!AD34-1)*'AGR-OD-VHD-2023-bez'!AD34</f>
        <v>0</v>
      </c>
      <c r="AE34" s="10">
        <f>('J-Induced VHD elasticity %'!AE34-1)*'AGR-OD-VHD-2023-bez'!AE34</f>
        <v>0</v>
      </c>
      <c r="AF34" s="10">
        <f>('J-Induced VHD elasticity %'!AF34-1)*'AGR-OD-VHD-2023-bez'!AF34</f>
        <v>0</v>
      </c>
      <c r="AG34" s="10">
        <f>('J-Induced VHD elasticity %'!AG34-1)*'AGR-OD-VHD-2023-bez'!AG34</f>
        <v>0</v>
      </c>
      <c r="AH34" s="10">
        <f>('J-Induced VHD elasticity %'!AH34-1)*'AGR-OD-VHD-2023-bez'!AH34</f>
        <v>0</v>
      </c>
      <c r="AI34" s="10">
        <f>('J-Induced VHD elasticity %'!AI34-1)*'AGR-OD-VHD-2023-bez'!AI34</f>
        <v>0</v>
      </c>
      <c r="AJ34" s="10">
        <f>('J-Induced VHD elasticity %'!AJ34-1)*'AGR-OD-VHD-2023-bez'!AJ34</f>
        <v>0</v>
      </c>
      <c r="AK34" s="10">
        <f>('J-Induced VHD elasticity %'!AK34-1)*'AGR-OD-VHD-2023-bez'!AK34</f>
        <v>0</v>
      </c>
      <c r="AL34" s="10">
        <f>('J-Induced VHD elasticity %'!AL34-1)*'AGR-OD-VHD-2023-bez'!AL34</f>
        <v>0</v>
      </c>
      <c r="AM34" s="10">
        <f>('J-Induced VHD elasticity %'!AM34-1)*'AGR-OD-VHD-2023-bez'!AM34</f>
        <v>0</v>
      </c>
      <c r="AN34" s="10">
        <f>('J-Induced VHD elasticity %'!AN34-1)*'AGR-OD-VHD-2023-bez'!AN34</f>
        <v>0</v>
      </c>
      <c r="AO34" s="10">
        <f>('J-Induced VHD elasticity %'!AO34-1)*'AGR-OD-VHD-2023-bez'!AO34</f>
        <v>0</v>
      </c>
    </row>
    <row r="35" spans="1:41" x14ac:dyDescent="0.25">
      <c r="A35" s="5">
        <v>92</v>
      </c>
      <c r="B35" s="24" t="s">
        <v>39</v>
      </c>
      <c r="C35" s="20">
        <f t="shared" si="1"/>
        <v>-0.86924338803570478</v>
      </c>
      <c r="D35" s="10">
        <f>('J-Induced VHD elasticity %'!D35-1)*'AGR-OD-VHD-2023-bez'!D35</f>
        <v>0.80223972771398477</v>
      </c>
      <c r="E35" s="10">
        <f>('J-Induced VHD elasticity %'!E35-1)*'AGR-OD-VHD-2023-bez'!E35</f>
        <v>-2.5191701457324589</v>
      </c>
      <c r="F35" s="10">
        <f>('J-Induced VHD elasticity %'!F35-1)*'AGR-OD-VHD-2023-bez'!F35</f>
        <v>0</v>
      </c>
      <c r="G35" s="10">
        <f>('J-Induced VHD elasticity %'!G35-1)*'AGR-OD-VHD-2023-bez'!G35</f>
        <v>0.11729172964066033</v>
      </c>
      <c r="H35" s="10">
        <f>('J-Induced VHD elasticity %'!H35-1)*'AGR-OD-VHD-2023-bez'!H35</f>
        <v>3.7342295764409172E-2</v>
      </c>
      <c r="I35" s="10">
        <f>('J-Induced VHD elasticity %'!I35-1)*'AGR-OD-VHD-2023-bez'!I35</f>
        <v>-7.2707773565343373E-2</v>
      </c>
      <c r="J35" s="10">
        <f>('J-Induced VHD elasticity %'!J35-1)*'AGR-OD-VHD-2023-bez'!J35</f>
        <v>8.2731753276385461E-2</v>
      </c>
      <c r="K35" s="10">
        <f>('J-Induced VHD elasticity %'!K35-1)*'AGR-OD-VHD-2023-bez'!K35</f>
        <v>-0.21342558814406037</v>
      </c>
      <c r="L35" s="10">
        <f>('J-Induced VHD elasticity %'!L35-1)*'AGR-OD-VHD-2023-bez'!L35</f>
        <v>0</v>
      </c>
      <c r="M35" s="10">
        <f>('J-Induced VHD elasticity %'!M35-1)*'AGR-OD-VHD-2023-bez'!M35</f>
        <v>-0.74601870081650945</v>
      </c>
      <c r="N35" s="10">
        <f>('J-Induced VHD elasticity %'!N35-1)*'AGR-OD-VHD-2023-bez'!N35</f>
        <v>0</v>
      </c>
      <c r="O35" s="10">
        <f>('J-Induced VHD elasticity %'!O35-1)*'AGR-OD-VHD-2023-bez'!O35</f>
        <v>0</v>
      </c>
      <c r="P35" s="10">
        <f>('J-Induced VHD elasticity %'!P35-1)*'AGR-OD-VHD-2023-bez'!P35</f>
        <v>0</v>
      </c>
      <c r="Q35" s="10">
        <f>('J-Induced VHD elasticity %'!Q35-1)*'AGR-OD-VHD-2023-bez'!Q35</f>
        <v>0</v>
      </c>
      <c r="R35" s="10">
        <f>('J-Induced VHD elasticity %'!R35-1)*'AGR-OD-VHD-2023-bez'!R35</f>
        <v>0</v>
      </c>
      <c r="S35" s="10">
        <f>('J-Induced VHD elasticity %'!S35-1)*'AGR-OD-VHD-2023-bez'!S35</f>
        <v>0.59848490137565968</v>
      </c>
      <c r="T35" s="10">
        <f>('J-Induced VHD elasticity %'!T35-1)*'AGR-OD-VHD-2023-bez'!T35</f>
        <v>-4.5694951683613549</v>
      </c>
      <c r="U35" s="10">
        <f>('J-Induced VHD elasticity %'!U35-1)*'AGR-OD-VHD-2023-bez'!U35</f>
        <v>0</v>
      </c>
      <c r="V35" s="10">
        <f>('J-Induced VHD elasticity %'!V35-1)*'AGR-OD-VHD-2023-bez'!V35</f>
        <v>0</v>
      </c>
      <c r="W35" s="10">
        <f>('J-Induced VHD elasticity %'!W35-1)*'AGR-OD-VHD-2023-bez'!W35</f>
        <v>5.2992794621746699E-2</v>
      </c>
      <c r="X35" s="10">
        <f>('J-Induced VHD elasticity %'!X35-1)*'AGR-OD-VHD-2023-bez'!X35</f>
        <v>-2.1887107885463442E-4</v>
      </c>
      <c r="Y35" s="10">
        <f>('J-Induced VHD elasticity %'!Y35-1)*'AGR-OD-VHD-2023-bez'!Y35</f>
        <v>0.55123227024299426</v>
      </c>
      <c r="Z35" s="10">
        <f>('J-Induced VHD elasticity %'!Z35-1)*'AGR-OD-VHD-2023-bez'!Z35</f>
        <v>0</v>
      </c>
      <c r="AA35" s="10">
        <f>('J-Induced VHD elasticity %'!AA35-1)*'AGR-OD-VHD-2023-bez'!AA35</f>
        <v>0</v>
      </c>
      <c r="AB35" s="10">
        <f>('J-Induced VHD elasticity %'!AB35-1)*'AGR-OD-VHD-2023-bez'!AB35</f>
        <v>-0.14841214342631545</v>
      </c>
      <c r="AC35" s="10">
        <f>('J-Induced VHD elasticity %'!AC35-1)*'AGR-OD-VHD-2023-bez'!AC35</f>
        <v>0</v>
      </c>
      <c r="AD35" s="10">
        <f>('J-Induced VHD elasticity %'!AD35-1)*'AGR-OD-VHD-2023-bez'!AD35</f>
        <v>0</v>
      </c>
      <c r="AE35" s="10">
        <f>('J-Induced VHD elasticity %'!AE35-1)*'AGR-OD-VHD-2023-bez'!AE35</f>
        <v>0</v>
      </c>
      <c r="AF35" s="10">
        <f>('J-Induced VHD elasticity %'!AF35-1)*'AGR-OD-VHD-2023-bez'!AF35</f>
        <v>4.1818510622241121</v>
      </c>
      <c r="AG35" s="10">
        <f>('J-Induced VHD elasticity %'!AG35-1)*'AGR-OD-VHD-2023-bez'!AG35</f>
        <v>0.97603846822924034</v>
      </c>
      <c r="AH35" s="10">
        <f>('J-Induced VHD elasticity %'!AH35-1)*'AGR-OD-VHD-2023-bez'!AH35</f>
        <v>0</v>
      </c>
      <c r="AI35" s="10">
        <f>('J-Induced VHD elasticity %'!AI35-1)*'AGR-OD-VHD-2023-bez'!AI35</f>
        <v>0</v>
      </c>
      <c r="AJ35" s="10">
        <f>('J-Induced VHD elasticity %'!AJ35-1)*'AGR-OD-VHD-2023-bez'!AJ35</f>
        <v>0</v>
      </c>
      <c r="AK35" s="10">
        <f>('J-Induced VHD elasticity %'!AK35-1)*'AGR-OD-VHD-2023-bez'!AK35</f>
        <v>0</v>
      </c>
      <c r="AL35" s="10">
        <f>('J-Induced VHD elasticity %'!AL35-1)*'AGR-OD-VHD-2023-bez'!AL35</f>
        <v>0</v>
      </c>
      <c r="AM35" s="10">
        <f>('J-Induced VHD elasticity %'!AM35-1)*'AGR-OD-VHD-2023-bez'!AM35</f>
        <v>0</v>
      </c>
      <c r="AN35" s="10">
        <f>('J-Induced VHD elasticity %'!AN35-1)*'AGR-OD-VHD-2023-bez'!AN35</f>
        <v>0</v>
      </c>
      <c r="AO35" s="10">
        <f>('J-Induced VHD elasticity %'!AO35-1)*'AGR-OD-VHD-2023-bez'!AO35</f>
        <v>0</v>
      </c>
    </row>
    <row r="36" spans="1:41" x14ac:dyDescent="0.25">
      <c r="A36" s="5">
        <v>93</v>
      </c>
      <c r="B36" s="24" t="s">
        <v>29</v>
      </c>
      <c r="C36" s="20">
        <f t="shared" si="1"/>
        <v>4.7221006468585302E-3</v>
      </c>
      <c r="D36" s="10">
        <f>('J-Induced VHD elasticity %'!D36-1)*'AGR-OD-VHD-2023-bez'!D36</f>
        <v>0</v>
      </c>
      <c r="E36" s="10">
        <f>('J-Induced VHD elasticity %'!E36-1)*'AGR-OD-VHD-2023-bez'!E36</f>
        <v>0</v>
      </c>
      <c r="F36" s="10">
        <f>('J-Induced VHD elasticity %'!F36-1)*'AGR-OD-VHD-2023-bez'!F36</f>
        <v>0</v>
      </c>
      <c r="G36" s="10">
        <f>('J-Induced VHD elasticity %'!G36-1)*'AGR-OD-VHD-2023-bez'!G36</f>
        <v>0</v>
      </c>
      <c r="H36" s="10">
        <f>('J-Induced VHD elasticity %'!H36-1)*'AGR-OD-VHD-2023-bez'!H36</f>
        <v>0</v>
      </c>
      <c r="I36" s="10">
        <f>('J-Induced VHD elasticity %'!I36-1)*'AGR-OD-VHD-2023-bez'!I36</f>
        <v>0</v>
      </c>
      <c r="J36" s="10">
        <f>('J-Induced VHD elasticity %'!J36-1)*'AGR-OD-VHD-2023-bez'!J36</f>
        <v>4.7221006468585302E-3</v>
      </c>
      <c r="K36" s="10">
        <f>('J-Induced VHD elasticity %'!K36-1)*'AGR-OD-VHD-2023-bez'!K36</f>
        <v>0</v>
      </c>
      <c r="L36" s="10">
        <f>('J-Induced VHD elasticity %'!L36-1)*'AGR-OD-VHD-2023-bez'!L36</f>
        <v>0</v>
      </c>
      <c r="M36" s="10">
        <f>('J-Induced VHD elasticity %'!M36-1)*'AGR-OD-VHD-2023-bez'!M36</f>
        <v>0</v>
      </c>
      <c r="N36" s="10">
        <f>('J-Induced VHD elasticity %'!N36-1)*'AGR-OD-VHD-2023-bez'!N36</f>
        <v>0</v>
      </c>
      <c r="O36" s="10">
        <f>('J-Induced VHD elasticity %'!O36-1)*'AGR-OD-VHD-2023-bez'!O36</f>
        <v>0</v>
      </c>
      <c r="P36" s="10">
        <f>('J-Induced VHD elasticity %'!P36-1)*'AGR-OD-VHD-2023-bez'!P36</f>
        <v>0</v>
      </c>
      <c r="Q36" s="10">
        <f>('J-Induced VHD elasticity %'!Q36-1)*'AGR-OD-VHD-2023-bez'!Q36</f>
        <v>0</v>
      </c>
      <c r="R36" s="10">
        <f>('J-Induced VHD elasticity %'!R36-1)*'AGR-OD-VHD-2023-bez'!R36</f>
        <v>0</v>
      </c>
      <c r="S36" s="10">
        <f>('J-Induced VHD elasticity %'!S36-1)*'AGR-OD-VHD-2023-bez'!S36</f>
        <v>0</v>
      </c>
      <c r="T36" s="10">
        <f>('J-Induced VHD elasticity %'!T36-1)*'AGR-OD-VHD-2023-bez'!T36</f>
        <v>0</v>
      </c>
      <c r="U36" s="10">
        <f>('J-Induced VHD elasticity %'!U36-1)*'AGR-OD-VHD-2023-bez'!U36</f>
        <v>0</v>
      </c>
      <c r="V36" s="10">
        <f>('J-Induced VHD elasticity %'!V36-1)*'AGR-OD-VHD-2023-bez'!V36</f>
        <v>0</v>
      </c>
      <c r="W36" s="10">
        <f>('J-Induced VHD elasticity %'!W36-1)*'AGR-OD-VHD-2023-bez'!W36</f>
        <v>0</v>
      </c>
      <c r="X36" s="10">
        <f>('J-Induced VHD elasticity %'!X36-1)*'AGR-OD-VHD-2023-bez'!X36</f>
        <v>0</v>
      </c>
      <c r="Y36" s="10">
        <f>('J-Induced VHD elasticity %'!Y36-1)*'AGR-OD-VHD-2023-bez'!Y36</f>
        <v>0</v>
      </c>
      <c r="Z36" s="10">
        <f>('J-Induced VHD elasticity %'!Z36-1)*'AGR-OD-VHD-2023-bez'!Z36</f>
        <v>0</v>
      </c>
      <c r="AA36" s="10">
        <f>('J-Induced VHD elasticity %'!AA36-1)*'AGR-OD-VHD-2023-bez'!AA36</f>
        <v>0</v>
      </c>
      <c r="AB36" s="10">
        <f>('J-Induced VHD elasticity %'!AB36-1)*'AGR-OD-VHD-2023-bez'!AB36</f>
        <v>0</v>
      </c>
      <c r="AC36" s="10">
        <f>('J-Induced VHD elasticity %'!AC36-1)*'AGR-OD-VHD-2023-bez'!AC36</f>
        <v>0</v>
      </c>
      <c r="AD36" s="10">
        <f>('J-Induced VHD elasticity %'!AD36-1)*'AGR-OD-VHD-2023-bez'!AD36</f>
        <v>0</v>
      </c>
      <c r="AE36" s="10">
        <f>('J-Induced VHD elasticity %'!AE36-1)*'AGR-OD-VHD-2023-bez'!AE36</f>
        <v>0</v>
      </c>
      <c r="AF36" s="10">
        <f>('J-Induced VHD elasticity %'!AF36-1)*'AGR-OD-VHD-2023-bez'!AF36</f>
        <v>0</v>
      </c>
      <c r="AG36" s="10">
        <f>('J-Induced VHD elasticity %'!AG36-1)*'AGR-OD-VHD-2023-bez'!AG36</f>
        <v>0</v>
      </c>
      <c r="AH36" s="10">
        <f>('J-Induced VHD elasticity %'!AH36-1)*'AGR-OD-VHD-2023-bez'!AH36</f>
        <v>0</v>
      </c>
      <c r="AI36" s="10">
        <f>('J-Induced VHD elasticity %'!AI36-1)*'AGR-OD-VHD-2023-bez'!AI36</f>
        <v>0</v>
      </c>
      <c r="AJ36" s="10">
        <f>('J-Induced VHD elasticity %'!AJ36-1)*'AGR-OD-VHD-2023-bez'!AJ36</f>
        <v>0</v>
      </c>
      <c r="AK36" s="10">
        <f>('J-Induced VHD elasticity %'!AK36-1)*'AGR-OD-VHD-2023-bez'!AK36</f>
        <v>0</v>
      </c>
      <c r="AL36" s="10">
        <f>('J-Induced VHD elasticity %'!AL36-1)*'AGR-OD-VHD-2023-bez'!AL36</f>
        <v>0</v>
      </c>
      <c r="AM36" s="10">
        <f>('J-Induced VHD elasticity %'!AM36-1)*'AGR-OD-VHD-2023-bez'!AM36</f>
        <v>0</v>
      </c>
      <c r="AN36" s="10">
        <f>('J-Induced VHD elasticity %'!AN36-1)*'AGR-OD-VHD-2023-bez'!AN36</f>
        <v>0</v>
      </c>
      <c r="AO36" s="10">
        <f>('J-Induced VHD elasticity %'!AO36-1)*'AGR-OD-VHD-2023-bez'!AO36</f>
        <v>0</v>
      </c>
    </row>
    <row r="37" spans="1:41" x14ac:dyDescent="0.25">
      <c r="A37" s="5">
        <v>94</v>
      </c>
      <c r="B37" s="24" t="s">
        <v>31</v>
      </c>
      <c r="C37" s="20">
        <f t="shared" si="1"/>
        <v>28.808198368520433</v>
      </c>
      <c r="D37" s="10">
        <f>('J-Induced VHD elasticity %'!D37-1)*'AGR-OD-VHD-2023-bez'!D37</f>
        <v>-3.6645372424623887E-2</v>
      </c>
      <c r="E37" s="10">
        <f>('J-Induced VHD elasticity %'!E37-1)*'AGR-OD-VHD-2023-bez'!E37</f>
        <v>0</v>
      </c>
      <c r="F37" s="10">
        <f>('J-Induced VHD elasticity %'!F37-1)*'AGR-OD-VHD-2023-bez'!F37</f>
        <v>0</v>
      </c>
      <c r="G37" s="10">
        <f>('J-Induced VHD elasticity %'!G37-1)*'AGR-OD-VHD-2023-bez'!G37</f>
        <v>7.1914318823775317E-2</v>
      </c>
      <c r="H37" s="10">
        <f>('J-Induced VHD elasticity %'!H37-1)*'AGR-OD-VHD-2023-bez'!H37</f>
        <v>0</v>
      </c>
      <c r="I37" s="10">
        <f>('J-Induced VHD elasticity %'!I37-1)*'AGR-OD-VHD-2023-bez'!I37</f>
        <v>0</v>
      </c>
      <c r="J37" s="10">
        <f>('J-Induced VHD elasticity %'!J37-1)*'AGR-OD-VHD-2023-bez'!J37</f>
        <v>0</v>
      </c>
      <c r="K37" s="10">
        <f>('J-Induced VHD elasticity %'!K37-1)*'AGR-OD-VHD-2023-bez'!K37</f>
        <v>0</v>
      </c>
      <c r="L37" s="10">
        <f>('J-Induced VHD elasticity %'!L37-1)*'AGR-OD-VHD-2023-bez'!L37</f>
        <v>0</v>
      </c>
      <c r="M37" s="10">
        <f>('J-Induced VHD elasticity %'!M37-1)*'AGR-OD-VHD-2023-bez'!M37</f>
        <v>0</v>
      </c>
      <c r="N37" s="10">
        <f>('J-Induced VHD elasticity %'!N37-1)*'AGR-OD-VHD-2023-bez'!N37</f>
        <v>0</v>
      </c>
      <c r="O37" s="10">
        <f>('J-Induced VHD elasticity %'!O37-1)*'AGR-OD-VHD-2023-bez'!O37</f>
        <v>0</v>
      </c>
      <c r="P37" s="10">
        <f>('J-Induced VHD elasticity %'!P37-1)*'AGR-OD-VHD-2023-bez'!P37</f>
        <v>0</v>
      </c>
      <c r="Q37" s="10">
        <f>('J-Induced VHD elasticity %'!Q37-1)*'AGR-OD-VHD-2023-bez'!Q37</f>
        <v>0</v>
      </c>
      <c r="R37" s="10">
        <f>('J-Induced VHD elasticity %'!R37-1)*'AGR-OD-VHD-2023-bez'!R37</f>
        <v>0</v>
      </c>
      <c r="S37" s="10">
        <f>('J-Induced VHD elasticity %'!S37-1)*'AGR-OD-VHD-2023-bez'!S37</f>
        <v>0</v>
      </c>
      <c r="T37" s="10">
        <f>('J-Induced VHD elasticity %'!T37-1)*'AGR-OD-VHD-2023-bez'!T37</f>
        <v>13.122426377533287</v>
      </c>
      <c r="U37" s="10">
        <f>('J-Induced VHD elasticity %'!U37-1)*'AGR-OD-VHD-2023-bez'!U37</f>
        <v>0.51120257461487006</v>
      </c>
      <c r="V37" s="10">
        <f>('J-Induced VHD elasticity %'!V37-1)*'AGR-OD-VHD-2023-bez'!V37</f>
        <v>10.024820521915064</v>
      </c>
      <c r="W37" s="10">
        <f>('J-Induced VHD elasticity %'!W37-1)*'AGR-OD-VHD-2023-bez'!W37</f>
        <v>5.1144799480580572</v>
      </c>
      <c r="X37" s="10">
        <f>('J-Induced VHD elasticity %'!X37-1)*'AGR-OD-VHD-2023-bez'!X37</f>
        <v>0</v>
      </c>
      <c r="Y37" s="10">
        <f>('J-Induced VHD elasticity %'!Y37-1)*'AGR-OD-VHD-2023-bez'!Y37</f>
        <v>0</v>
      </c>
      <c r="Z37" s="10">
        <f>('J-Induced VHD elasticity %'!Z37-1)*'AGR-OD-VHD-2023-bez'!Z37</f>
        <v>0</v>
      </c>
      <c r="AA37" s="10">
        <f>('J-Induced VHD elasticity %'!AA37-1)*'AGR-OD-VHD-2023-bez'!AA37</f>
        <v>0</v>
      </c>
      <c r="AB37" s="10">
        <f>('J-Induced VHD elasticity %'!AB37-1)*'AGR-OD-VHD-2023-bez'!AB37</f>
        <v>0</v>
      </c>
      <c r="AC37" s="10">
        <f>('J-Induced VHD elasticity %'!AC37-1)*'AGR-OD-VHD-2023-bez'!AC37</f>
        <v>0</v>
      </c>
      <c r="AD37" s="10">
        <f>('J-Induced VHD elasticity %'!AD37-1)*'AGR-OD-VHD-2023-bez'!AD37</f>
        <v>0</v>
      </c>
      <c r="AE37" s="10">
        <f>('J-Induced VHD elasticity %'!AE37-1)*'AGR-OD-VHD-2023-bez'!AE37</f>
        <v>0</v>
      </c>
      <c r="AF37" s="10">
        <f>('J-Induced VHD elasticity %'!AF37-1)*'AGR-OD-VHD-2023-bez'!AF37</f>
        <v>0</v>
      </c>
      <c r="AG37" s="10">
        <f>('J-Induced VHD elasticity %'!AG37-1)*'AGR-OD-VHD-2023-bez'!AG37</f>
        <v>0</v>
      </c>
      <c r="AH37" s="10">
        <f>('J-Induced VHD elasticity %'!AH37-1)*'AGR-OD-VHD-2023-bez'!AH37</f>
        <v>0</v>
      </c>
      <c r="AI37" s="10">
        <f>('J-Induced VHD elasticity %'!AI37-1)*'AGR-OD-VHD-2023-bez'!AI37</f>
        <v>0</v>
      </c>
      <c r="AJ37" s="10">
        <f>('J-Induced VHD elasticity %'!AJ37-1)*'AGR-OD-VHD-2023-bez'!AJ37</f>
        <v>0</v>
      </c>
      <c r="AK37" s="10">
        <f>('J-Induced VHD elasticity %'!AK37-1)*'AGR-OD-VHD-2023-bez'!AK37</f>
        <v>0</v>
      </c>
      <c r="AL37" s="10">
        <f>('J-Induced VHD elasticity %'!AL37-1)*'AGR-OD-VHD-2023-bez'!AL37</f>
        <v>0</v>
      </c>
      <c r="AM37" s="10">
        <f>('J-Induced VHD elasticity %'!AM37-1)*'AGR-OD-VHD-2023-bez'!AM37</f>
        <v>0</v>
      </c>
      <c r="AN37" s="10">
        <f>('J-Induced VHD elasticity %'!AN37-1)*'AGR-OD-VHD-2023-bez'!AN37</f>
        <v>0</v>
      </c>
      <c r="AO37" s="10">
        <f>('J-Induced VHD elasticity %'!AO37-1)*'AGR-OD-VHD-2023-bez'!AO37</f>
        <v>0</v>
      </c>
    </row>
    <row r="38" spans="1:41" x14ac:dyDescent="0.25">
      <c r="A38" s="5">
        <v>95</v>
      </c>
      <c r="B38" s="24" t="s">
        <v>32</v>
      </c>
      <c r="C38" s="20">
        <f t="shared" si="1"/>
        <v>23.204577409721605</v>
      </c>
      <c r="D38" s="10">
        <f>('J-Induced VHD elasticity %'!D38-1)*'AGR-OD-VHD-2023-bez'!D38</f>
        <v>0.1898779058100733</v>
      </c>
      <c r="E38" s="10">
        <f>('J-Induced VHD elasticity %'!E38-1)*'AGR-OD-VHD-2023-bez'!E38</f>
        <v>0.77802020714633224</v>
      </c>
      <c r="F38" s="10">
        <f>('J-Induced VHD elasticity %'!F38-1)*'AGR-OD-VHD-2023-bez'!F38</f>
        <v>0</v>
      </c>
      <c r="G38" s="10">
        <f>('J-Induced VHD elasticity %'!G38-1)*'AGR-OD-VHD-2023-bez'!G38</f>
        <v>0</v>
      </c>
      <c r="H38" s="10">
        <f>('J-Induced VHD elasticity %'!H38-1)*'AGR-OD-VHD-2023-bez'!H38</f>
        <v>0</v>
      </c>
      <c r="I38" s="10">
        <f>('J-Induced VHD elasticity %'!I38-1)*'AGR-OD-VHD-2023-bez'!I38</f>
        <v>0</v>
      </c>
      <c r="J38" s="10">
        <f>('J-Induced VHD elasticity %'!J38-1)*'AGR-OD-VHD-2023-bez'!J38</f>
        <v>3.7460594820085048E-2</v>
      </c>
      <c r="K38" s="10">
        <f>('J-Induced VHD elasticity %'!K38-1)*'AGR-OD-VHD-2023-bez'!K38</f>
        <v>0</v>
      </c>
      <c r="L38" s="10">
        <f>('J-Induced VHD elasticity %'!L38-1)*'AGR-OD-VHD-2023-bez'!L38</f>
        <v>0</v>
      </c>
      <c r="M38" s="10">
        <f>('J-Induced VHD elasticity %'!M38-1)*'AGR-OD-VHD-2023-bez'!M38</f>
        <v>0</v>
      </c>
      <c r="N38" s="10">
        <f>('J-Induced VHD elasticity %'!N38-1)*'AGR-OD-VHD-2023-bez'!N38</f>
        <v>0</v>
      </c>
      <c r="O38" s="10">
        <f>('J-Induced VHD elasticity %'!O38-1)*'AGR-OD-VHD-2023-bez'!O38</f>
        <v>0</v>
      </c>
      <c r="P38" s="10">
        <f>('J-Induced VHD elasticity %'!P38-1)*'AGR-OD-VHD-2023-bez'!P38</f>
        <v>0</v>
      </c>
      <c r="Q38" s="10">
        <f>('J-Induced VHD elasticity %'!Q38-1)*'AGR-OD-VHD-2023-bez'!Q38</f>
        <v>0</v>
      </c>
      <c r="R38" s="10">
        <f>('J-Induced VHD elasticity %'!R38-1)*'AGR-OD-VHD-2023-bez'!R38</f>
        <v>0</v>
      </c>
      <c r="S38" s="10">
        <f>('J-Induced VHD elasticity %'!S38-1)*'AGR-OD-VHD-2023-bez'!S38</f>
        <v>0</v>
      </c>
      <c r="T38" s="10">
        <f>('J-Induced VHD elasticity %'!T38-1)*'AGR-OD-VHD-2023-bez'!T38</f>
        <v>2.866357103772935</v>
      </c>
      <c r="U38" s="10">
        <f>('J-Induced VHD elasticity %'!U38-1)*'AGR-OD-VHD-2023-bez'!U38</f>
        <v>0</v>
      </c>
      <c r="V38" s="10">
        <f>('J-Induced VHD elasticity %'!V38-1)*'AGR-OD-VHD-2023-bez'!V38</f>
        <v>14.492388198785372</v>
      </c>
      <c r="W38" s="10">
        <f>('J-Induced VHD elasticity %'!W38-1)*'AGR-OD-VHD-2023-bez'!W38</f>
        <v>4.8404733993868065</v>
      </c>
      <c r="X38" s="10">
        <f>('J-Induced VHD elasticity %'!X38-1)*'AGR-OD-VHD-2023-bez'!X38</f>
        <v>0</v>
      </c>
      <c r="Y38" s="10">
        <f>('J-Induced VHD elasticity %'!Y38-1)*'AGR-OD-VHD-2023-bez'!Y38</f>
        <v>0</v>
      </c>
      <c r="Z38" s="10">
        <f>('J-Induced VHD elasticity %'!Z38-1)*'AGR-OD-VHD-2023-bez'!Z38</f>
        <v>0</v>
      </c>
      <c r="AA38" s="10">
        <f>('J-Induced VHD elasticity %'!AA38-1)*'AGR-OD-VHD-2023-bez'!AA38</f>
        <v>0</v>
      </c>
      <c r="AB38" s="10">
        <f>('J-Induced VHD elasticity %'!AB38-1)*'AGR-OD-VHD-2023-bez'!AB38</f>
        <v>0</v>
      </c>
      <c r="AC38" s="10">
        <f>('J-Induced VHD elasticity %'!AC38-1)*'AGR-OD-VHD-2023-bez'!AC38</f>
        <v>0</v>
      </c>
      <c r="AD38" s="10">
        <f>('J-Induced VHD elasticity %'!AD38-1)*'AGR-OD-VHD-2023-bez'!AD38</f>
        <v>0</v>
      </c>
      <c r="AE38" s="10">
        <f>('J-Induced VHD elasticity %'!AE38-1)*'AGR-OD-VHD-2023-bez'!AE38</f>
        <v>0</v>
      </c>
      <c r="AF38" s="10">
        <f>('J-Induced VHD elasticity %'!AF38-1)*'AGR-OD-VHD-2023-bez'!AF38</f>
        <v>0</v>
      </c>
      <c r="AG38" s="10">
        <f>('J-Induced VHD elasticity %'!AG38-1)*'AGR-OD-VHD-2023-bez'!AG38</f>
        <v>0</v>
      </c>
      <c r="AH38" s="10">
        <f>('J-Induced VHD elasticity %'!AH38-1)*'AGR-OD-VHD-2023-bez'!AH38</f>
        <v>0</v>
      </c>
      <c r="AI38" s="10">
        <f>('J-Induced VHD elasticity %'!AI38-1)*'AGR-OD-VHD-2023-bez'!AI38</f>
        <v>0</v>
      </c>
      <c r="AJ38" s="10">
        <f>('J-Induced VHD elasticity %'!AJ38-1)*'AGR-OD-VHD-2023-bez'!AJ38</f>
        <v>0</v>
      </c>
      <c r="AK38" s="10">
        <f>('J-Induced VHD elasticity %'!AK38-1)*'AGR-OD-VHD-2023-bez'!AK38</f>
        <v>0</v>
      </c>
      <c r="AL38" s="10">
        <f>('J-Induced VHD elasticity %'!AL38-1)*'AGR-OD-VHD-2023-bez'!AL38</f>
        <v>0</v>
      </c>
      <c r="AM38" s="10">
        <f>('J-Induced VHD elasticity %'!AM38-1)*'AGR-OD-VHD-2023-bez'!AM38</f>
        <v>0</v>
      </c>
      <c r="AN38" s="10">
        <f>('J-Induced VHD elasticity %'!AN38-1)*'AGR-OD-VHD-2023-bez'!AN38</f>
        <v>0</v>
      </c>
      <c r="AO38" s="10">
        <f>('J-Induced VHD elasticity %'!AO38-1)*'AGR-OD-VHD-2023-bez'!AO38</f>
        <v>0</v>
      </c>
    </row>
    <row r="39" spans="1:41" x14ac:dyDescent="0.25">
      <c r="A39" s="5">
        <v>96</v>
      </c>
      <c r="B39" s="24" t="s">
        <v>33</v>
      </c>
      <c r="C39" s="20">
        <f t="shared" si="1"/>
        <v>14.952913092724549</v>
      </c>
      <c r="D39" s="10">
        <f>('J-Induced VHD elasticity %'!D39-1)*'AGR-OD-VHD-2023-bez'!D39</f>
        <v>0</v>
      </c>
      <c r="E39" s="10">
        <f>('J-Induced VHD elasticity %'!E39-1)*'AGR-OD-VHD-2023-bez'!E39</f>
        <v>0</v>
      </c>
      <c r="F39" s="10">
        <f>('J-Induced VHD elasticity %'!F39-1)*'AGR-OD-VHD-2023-bez'!F39</f>
        <v>0</v>
      </c>
      <c r="G39" s="10">
        <f>('J-Induced VHD elasticity %'!G39-1)*'AGR-OD-VHD-2023-bez'!G39</f>
        <v>4.4914153410045517E-2</v>
      </c>
      <c r="H39" s="10">
        <f>('J-Induced VHD elasticity %'!H39-1)*'AGR-OD-VHD-2023-bez'!H39</f>
        <v>0</v>
      </c>
      <c r="I39" s="10">
        <f>('J-Induced VHD elasticity %'!I39-1)*'AGR-OD-VHD-2023-bez'!I39</f>
        <v>0</v>
      </c>
      <c r="J39" s="10">
        <f>('J-Induced VHD elasticity %'!J39-1)*'AGR-OD-VHD-2023-bez'!J39</f>
        <v>0</v>
      </c>
      <c r="K39" s="10">
        <f>('J-Induced VHD elasticity %'!K39-1)*'AGR-OD-VHD-2023-bez'!K39</f>
        <v>0</v>
      </c>
      <c r="L39" s="10">
        <f>('J-Induced VHD elasticity %'!L39-1)*'AGR-OD-VHD-2023-bez'!L39</f>
        <v>0</v>
      </c>
      <c r="M39" s="10">
        <f>('J-Induced VHD elasticity %'!M39-1)*'AGR-OD-VHD-2023-bez'!M39</f>
        <v>0</v>
      </c>
      <c r="N39" s="10">
        <f>('J-Induced VHD elasticity %'!N39-1)*'AGR-OD-VHD-2023-bez'!N39</f>
        <v>0</v>
      </c>
      <c r="O39" s="10">
        <f>('J-Induced VHD elasticity %'!O39-1)*'AGR-OD-VHD-2023-bez'!O39</f>
        <v>0</v>
      </c>
      <c r="P39" s="10">
        <f>('J-Induced VHD elasticity %'!P39-1)*'AGR-OD-VHD-2023-bez'!P39</f>
        <v>0</v>
      </c>
      <c r="Q39" s="10">
        <f>('J-Induced VHD elasticity %'!Q39-1)*'AGR-OD-VHD-2023-bez'!Q39</f>
        <v>0</v>
      </c>
      <c r="R39" s="10">
        <f>('J-Induced VHD elasticity %'!R39-1)*'AGR-OD-VHD-2023-bez'!R39</f>
        <v>0</v>
      </c>
      <c r="S39" s="10">
        <f>('J-Induced VHD elasticity %'!S39-1)*'AGR-OD-VHD-2023-bez'!S39</f>
        <v>0</v>
      </c>
      <c r="T39" s="10">
        <f>('J-Induced VHD elasticity %'!T39-1)*'AGR-OD-VHD-2023-bez'!T39</f>
        <v>5.1043121629268491</v>
      </c>
      <c r="U39" s="10">
        <f>('J-Induced VHD elasticity %'!U39-1)*'AGR-OD-VHD-2023-bez'!U39</f>
        <v>0.16117951263956221</v>
      </c>
      <c r="V39" s="10">
        <f>('J-Induced VHD elasticity %'!V39-1)*'AGR-OD-VHD-2023-bez'!V39</f>
        <v>1.0131913815239213</v>
      </c>
      <c r="W39" s="10">
        <f>('J-Induced VHD elasticity %'!W39-1)*'AGR-OD-VHD-2023-bez'!W39</f>
        <v>0.47035110898167237</v>
      </c>
      <c r="X39" s="10">
        <f>('J-Induced VHD elasticity %'!X39-1)*'AGR-OD-VHD-2023-bez'!X39</f>
        <v>0.32156901656008047</v>
      </c>
      <c r="Y39" s="10">
        <f>('J-Induced VHD elasticity %'!Y39-1)*'AGR-OD-VHD-2023-bez'!Y39</f>
        <v>2.6233724721220053</v>
      </c>
      <c r="Z39" s="10">
        <f>('J-Induced VHD elasticity %'!Z39-1)*'AGR-OD-VHD-2023-bez'!Z39</f>
        <v>4.9496617553907782</v>
      </c>
      <c r="AA39" s="10">
        <f>('J-Induced VHD elasticity %'!AA39-1)*'AGR-OD-VHD-2023-bez'!AA39</f>
        <v>0.26436152916963124</v>
      </c>
      <c r="AB39" s="10">
        <f>('J-Induced VHD elasticity %'!AB39-1)*'AGR-OD-VHD-2023-bez'!AB39</f>
        <v>0</v>
      </c>
      <c r="AC39" s="10">
        <f>('J-Induced VHD elasticity %'!AC39-1)*'AGR-OD-VHD-2023-bez'!AC39</f>
        <v>0</v>
      </c>
      <c r="AD39" s="10">
        <f>('J-Induced VHD elasticity %'!AD39-1)*'AGR-OD-VHD-2023-bez'!AD39</f>
        <v>0</v>
      </c>
      <c r="AE39" s="10">
        <f>('J-Induced VHD elasticity %'!AE39-1)*'AGR-OD-VHD-2023-bez'!AE39</f>
        <v>0</v>
      </c>
      <c r="AF39" s="10">
        <f>('J-Induced VHD elasticity %'!AF39-1)*'AGR-OD-VHD-2023-bez'!AF39</f>
        <v>0</v>
      </c>
      <c r="AG39" s="10">
        <f>('J-Induced VHD elasticity %'!AG39-1)*'AGR-OD-VHD-2023-bez'!AG39</f>
        <v>0</v>
      </c>
      <c r="AH39" s="10">
        <f>('J-Induced VHD elasticity %'!AH39-1)*'AGR-OD-VHD-2023-bez'!AH39</f>
        <v>0</v>
      </c>
      <c r="AI39" s="10">
        <f>('J-Induced VHD elasticity %'!AI39-1)*'AGR-OD-VHD-2023-bez'!AI39</f>
        <v>0</v>
      </c>
      <c r="AJ39" s="10">
        <f>('J-Induced VHD elasticity %'!AJ39-1)*'AGR-OD-VHD-2023-bez'!AJ39</f>
        <v>0</v>
      </c>
      <c r="AK39" s="10">
        <f>('J-Induced VHD elasticity %'!AK39-1)*'AGR-OD-VHD-2023-bez'!AK39</f>
        <v>0</v>
      </c>
      <c r="AL39" s="10">
        <f>('J-Induced VHD elasticity %'!AL39-1)*'AGR-OD-VHD-2023-bez'!AL39</f>
        <v>0</v>
      </c>
      <c r="AM39" s="10">
        <f>('J-Induced VHD elasticity %'!AM39-1)*'AGR-OD-VHD-2023-bez'!AM39</f>
        <v>0</v>
      </c>
      <c r="AN39" s="10">
        <f>('J-Induced VHD elasticity %'!AN39-1)*'AGR-OD-VHD-2023-bez'!AN39</f>
        <v>0</v>
      </c>
      <c r="AO39" s="10">
        <f>('J-Induced VHD elasticity %'!AO39-1)*'AGR-OD-VHD-2023-bez'!AO39</f>
        <v>0</v>
      </c>
    </row>
    <row r="40" spans="1:41" x14ac:dyDescent="0.25">
      <c r="A40" s="5">
        <v>97</v>
      </c>
      <c r="B40" s="24" t="s">
        <v>34</v>
      </c>
      <c r="C40" s="20">
        <f t="shared" si="1"/>
        <v>0.28928902438883369</v>
      </c>
      <c r="D40" s="10">
        <f>('J-Induced VHD elasticity %'!D40-1)*'AGR-OD-VHD-2023-bez'!D40</f>
        <v>0</v>
      </c>
      <c r="E40" s="10">
        <f>('J-Induced VHD elasticity %'!E40-1)*'AGR-OD-VHD-2023-bez'!E40</f>
        <v>0</v>
      </c>
      <c r="F40" s="10">
        <f>('J-Induced VHD elasticity %'!F40-1)*'AGR-OD-VHD-2023-bez'!F40</f>
        <v>0</v>
      </c>
      <c r="G40" s="10">
        <f>('J-Induced VHD elasticity %'!G40-1)*'AGR-OD-VHD-2023-bez'!G40</f>
        <v>0</v>
      </c>
      <c r="H40" s="10">
        <f>('J-Induced VHD elasticity %'!H40-1)*'AGR-OD-VHD-2023-bez'!H40</f>
        <v>0</v>
      </c>
      <c r="I40" s="10">
        <f>('J-Induced VHD elasticity %'!I40-1)*'AGR-OD-VHD-2023-bez'!I40</f>
        <v>0</v>
      </c>
      <c r="J40" s="10">
        <f>('J-Induced VHD elasticity %'!J40-1)*'AGR-OD-VHD-2023-bez'!J40</f>
        <v>2.595040558221437E-2</v>
      </c>
      <c r="K40" s="10">
        <f>('J-Induced VHD elasticity %'!K40-1)*'AGR-OD-VHD-2023-bez'!K40</f>
        <v>0</v>
      </c>
      <c r="L40" s="10">
        <f>('J-Induced VHD elasticity %'!L40-1)*'AGR-OD-VHD-2023-bez'!L40</f>
        <v>0</v>
      </c>
      <c r="M40" s="10">
        <f>('J-Induced VHD elasticity %'!M40-1)*'AGR-OD-VHD-2023-bez'!M40</f>
        <v>0</v>
      </c>
      <c r="N40" s="10">
        <f>('J-Induced VHD elasticity %'!N40-1)*'AGR-OD-VHD-2023-bez'!N40</f>
        <v>0</v>
      </c>
      <c r="O40" s="10">
        <f>('J-Induced VHD elasticity %'!O40-1)*'AGR-OD-VHD-2023-bez'!O40</f>
        <v>0</v>
      </c>
      <c r="P40" s="10">
        <f>('J-Induced VHD elasticity %'!P40-1)*'AGR-OD-VHD-2023-bez'!P40</f>
        <v>0</v>
      </c>
      <c r="Q40" s="10">
        <f>('J-Induced VHD elasticity %'!Q40-1)*'AGR-OD-VHD-2023-bez'!Q40</f>
        <v>0</v>
      </c>
      <c r="R40" s="10">
        <f>('J-Induced VHD elasticity %'!R40-1)*'AGR-OD-VHD-2023-bez'!R40</f>
        <v>0</v>
      </c>
      <c r="S40" s="10">
        <f>('J-Induced VHD elasticity %'!S40-1)*'AGR-OD-VHD-2023-bez'!S40</f>
        <v>0</v>
      </c>
      <c r="T40" s="10">
        <f>('J-Induced VHD elasticity %'!T40-1)*'AGR-OD-VHD-2023-bez'!T40</f>
        <v>0</v>
      </c>
      <c r="U40" s="10">
        <f>('J-Induced VHD elasticity %'!U40-1)*'AGR-OD-VHD-2023-bez'!U40</f>
        <v>0</v>
      </c>
      <c r="V40" s="10">
        <f>('J-Induced VHD elasticity %'!V40-1)*'AGR-OD-VHD-2023-bez'!V40</f>
        <v>0.10159234694046139</v>
      </c>
      <c r="W40" s="10">
        <f>('J-Induced VHD elasticity %'!W40-1)*'AGR-OD-VHD-2023-bez'!W40</f>
        <v>3.8697193808364228E-2</v>
      </c>
      <c r="X40" s="10">
        <f>('J-Induced VHD elasticity %'!X40-1)*'AGR-OD-VHD-2023-bez'!X40</f>
        <v>0.12304907805779371</v>
      </c>
      <c r="Y40" s="10">
        <f>('J-Induced VHD elasticity %'!Y40-1)*'AGR-OD-VHD-2023-bez'!Y40</f>
        <v>0</v>
      </c>
      <c r="Z40" s="10">
        <f>('J-Induced VHD elasticity %'!Z40-1)*'AGR-OD-VHD-2023-bez'!Z40</f>
        <v>0</v>
      </c>
      <c r="AA40" s="10">
        <f>('J-Induced VHD elasticity %'!AA40-1)*'AGR-OD-VHD-2023-bez'!AA40</f>
        <v>0</v>
      </c>
      <c r="AB40" s="10">
        <f>('J-Induced VHD elasticity %'!AB40-1)*'AGR-OD-VHD-2023-bez'!AB40</f>
        <v>0</v>
      </c>
      <c r="AC40" s="10">
        <f>('J-Induced VHD elasticity %'!AC40-1)*'AGR-OD-VHD-2023-bez'!AC40</f>
        <v>0</v>
      </c>
      <c r="AD40" s="10">
        <f>('J-Induced VHD elasticity %'!AD40-1)*'AGR-OD-VHD-2023-bez'!AD40</f>
        <v>0</v>
      </c>
      <c r="AE40" s="10">
        <f>('J-Induced VHD elasticity %'!AE40-1)*'AGR-OD-VHD-2023-bez'!AE40</f>
        <v>0</v>
      </c>
      <c r="AF40" s="10">
        <f>('J-Induced VHD elasticity %'!AF40-1)*'AGR-OD-VHD-2023-bez'!AF40</f>
        <v>0</v>
      </c>
      <c r="AG40" s="10">
        <f>('J-Induced VHD elasticity %'!AG40-1)*'AGR-OD-VHD-2023-bez'!AG40</f>
        <v>0</v>
      </c>
      <c r="AH40" s="10">
        <f>('J-Induced VHD elasticity %'!AH40-1)*'AGR-OD-VHD-2023-bez'!AH40</f>
        <v>0</v>
      </c>
      <c r="AI40" s="10">
        <f>('J-Induced VHD elasticity %'!AI40-1)*'AGR-OD-VHD-2023-bez'!AI40</f>
        <v>0</v>
      </c>
      <c r="AJ40" s="10">
        <f>('J-Induced VHD elasticity %'!AJ40-1)*'AGR-OD-VHD-2023-bez'!AJ40</f>
        <v>0</v>
      </c>
      <c r="AK40" s="10">
        <f>('J-Induced VHD elasticity %'!AK40-1)*'AGR-OD-VHD-2023-bez'!AK40</f>
        <v>0</v>
      </c>
      <c r="AL40" s="10">
        <f>('J-Induced VHD elasticity %'!AL40-1)*'AGR-OD-VHD-2023-bez'!AL40</f>
        <v>0</v>
      </c>
      <c r="AM40" s="10">
        <f>('J-Induced VHD elasticity %'!AM40-1)*'AGR-OD-VHD-2023-bez'!AM40</f>
        <v>0</v>
      </c>
      <c r="AN40" s="10">
        <f>('J-Induced VHD elasticity %'!AN40-1)*'AGR-OD-VHD-2023-bez'!AN40</f>
        <v>0</v>
      </c>
      <c r="AO40" s="10">
        <f>('J-Induced VHD elasticity %'!AO40-1)*'AGR-OD-VHD-2023-bez'!AO40</f>
        <v>0</v>
      </c>
    </row>
    <row r="41" spans="1:41" x14ac:dyDescent="0.25">
      <c r="A41" s="5">
        <v>98</v>
      </c>
      <c r="B41" s="25" t="s">
        <v>37</v>
      </c>
      <c r="C41" s="20">
        <f t="shared" si="1"/>
        <v>-0.23886101499565204</v>
      </c>
      <c r="D41" s="10">
        <f>('J-Induced VHD elasticity %'!D41-1)*'AGR-OD-VHD-2023-bez'!D41</f>
        <v>1.5283653734699898E-2</v>
      </c>
      <c r="E41" s="10">
        <f>('J-Induced VHD elasticity %'!E41-1)*'AGR-OD-VHD-2023-bez'!E41</f>
        <v>7.7054851084570374E-3</v>
      </c>
      <c r="F41" s="10">
        <f>('J-Induced VHD elasticity %'!F41-1)*'AGR-OD-VHD-2023-bez'!F41</f>
        <v>0</v>
      </c>
      <c r="G41" s="10">
        <f>('J-Induced VHD elasticity %'!G41-1)*'AGR-OD-VHD-2023-bez'!G41</f>
        <v>0</v>
      </c>
      <c r="H41" s="10">
        <f>('J-Induced VHD elasticity %'!H41-1)*'AGR-OD-VHD-2023-bez'!H41</f>
        <v>0</v>
      </c>
      <c r="I41" s="10">
        <f>('J-Induced VHD elasticity %'!I41-1)*'AGR-OD-VHD-2023-bez'!I41</f>
        <v>1.6628226347956592E-3</v>
      </c>
      <c r="J41" s="10">
        <f>('J-Induced VHD elasticity %'!J41-1)*'AGR-OD-VHD-2023-bez'!J41</f>
        <v>0</v>
      </c>
      <c r="K41" s="10">
        <f>('J-Induced VHD elasticity %'!K41-1)*'AGR-OD-VHD-2023-bez'!K41</f>
        <v>0</v>
      </c>
      <c r="L41" s="10">
        <f>('J-Induced VHD elasticity %'!L41-1)*'AGR-OD-VHD-2023-bez'!L41</f>
        <v>0</v>
      </c>
      <c r="M41" s="10">
        <f>('J-Induced VHD elasticity %'!M41-1)*'AGR-OD-VHD-2023-bez'!M41</f>
        <v>-0.43934005454239133</v>
      </c>
      <c r="N41" s="10">
        <f>('J-Induced VHD elasticity %'!N41-1)*'AGR-OD-VHD-2023-bez'!N41</f>
        <v>0</v>
      </c>
      <c r="O41" s="10">
        <f>('J-Induced VHD elasticity %'!O41-1)*'AGR-OD-VHD-2023-bez'!O41</f>
        <v>0</v>
      </c>
      <c r="P41" s="10">
        <f>('J-Induced VHD elasticity %'!P41-1)*'AGR-OD-VHD-2023-bez'!P41</f>
        <v>0</v>
      </c>
      <c r="Q41" s="10">
        <f>('J-Induced VHD elasticity %'!Q41-1)*'AGR-OD-VHD-2023-bez'!Q41</f>
        <v>0</v>
      </c>
      <c r="R41" s="10">
        <f>('J-Induced VHD elasticity %'!R41-1)*'AGR-OD-VHD-2023-bez'!R41</f>
        <v>0</v>
      </c>
      <c r="S41" s="10">
        <f>('J-Induced VHD elasticity %'!S41-1)*'AGR-OD-VHD-2023-bez'!S41</f>
        <v>0</v>
      </c>
      <c r="T41" s="10">
        <f>('J-Induced VHD elasticity %'!T41-1)*'AGR-OD-VHD-2023-bez'!T41</f>
        <v>1.0977586125579111</v>
      </c>
      <c r="U41" s="10">
        <f>('J-Induced VHD elasticity %'!U41-1)*'AGR-OD-VHD-2023-bez'!U41</f>
        <v>6.5432532889512021E-2</v>
      </c>
      <c r="V41" s="10">
        <f>('J-Induced VHD elasticity %'!V41-1)*'AGR-OD-VHD-2023-bez'!V41</f>
        <v>0</v>
      </c>
      <c r="W41" s="10">
        <f>('J-Induced VHD elasticity %'!W41-1)*'AGR-OD-VHD-2023-bez'!W41</f>
        <v>1.6812721633748964E-3</v>
      </c>
      <c r="X41" s="10">
        <f>('J-Induced VHD elasticity %'!X41-1)*'AGR-OD-VHD-2023-bez'!X41</f>
        <v>0</v>
      </c>
      <c r="Y41" s="10">
        <f>('J-Induced VHD elasticity %'!Y41-1)*'AGR-OD-VHD-2023-bez'!Y41</f>
        <v>0</v>
      </c>
      <c r="Z41" s="10">
        <f>('J-Induced VHD elasticity %'!Z41-1)*'AGR-OD-VHD-2023-bez'!Z41</f>
        <v>0</v>
      </c>
      <c r="AA41" s="10">
        <f>('J-Induced VHD elasticity %'!AA41-1)*'AGR-OD-VHD-2023-bez'!AA41</f>
        <v>-1.6008265880304462E-4</v>
      </c>
      <c r="AB41" s="10">
        <f>('J-Induced VHD elasticity %'!AB41-1)*'AGR-OD-VHD-2023-bez'!AB41</f>
        <v>0</v>
      </c>
      <c r="AC41" s="10">
        <f>('J-Induced VHD elasticity %'!AC41-1)*'AGR-OD-VHD-2023-bez'!AC41</f>
        <v>0</v>
      </c>
      <c r="AD41" s="10">
        <f>('J-Induced VHD elasticity %'!AD41-1)*'AGR-OD-VHD-2023-bez'!AD41</f>
        <v>0</v>
      </c>
      <c r="AE41" s="10">
        <f>('J-Induced VHD elasticity %'!AE41-1)*'AGR-OD-VHD-2023-bez'!AE41</f>
        <v>0</v>
      </c>
      <c r="AF41" s="10">
        <f>('J-Induced VHD elasticity %'!AF41-1)*'AGR-OD-VHD-2023-bez'!AF41</f>
        <v>-0.98888525688320816</v>
      </c>
      <c r="AG41" s="10">
        <f>('J-Induced VHD elasticity %'!AG41-1)*'AGR-OD-VHD-2023-bez'!AG41</f>
        <v>0</v>
      </c>
      <c r="AH41" s="10">
        <f>('J-Induced VHD elasticity %'!AH41-1)*'AGR-OD-VHD-2023-bez'!AH41</f>
        <v>0</v>
      </c>
      <c r="AI41" s="10">
        <f>('J-Induced VHD elasticity %'!AI41-1)*'AGR-OD-VHD-2023-bez'!AI41</f>
        <v>0</v>
      </c>
      <c r="AJ41" s="10">
        <f>('J-Induced VHD elasticity %'!AJ41-1)*'AGR-OD-VHD-2023-bez'!AJ41</f>
        <v>0</v>
      </c>
      <c r="AK41" s="10">
        <f>('J-Induced VHD elasticity %'!AK41-1)*'AGR-OD-VHD-2023-bez'!AK41</f>
        <v>0</v>
      </c>
      <c r="AL41" s="10">
        <f>('J-Induced VHD elasticity %'!AL41-1)*'AGR-OD-VHD-2023-bez'!AL41</f>
        <v>0</v>
      </c>
      <c r="AM41" s="10">
        <f>('J-Induced VHD elasticity %'!AM41-1)*'AGR-OD-VHD-2023-bez'!AM41</f>
        <v>0</v>
      </c>
      <c r="AN41" s="10">
        <f>('J-Induced VHD elasticity %'!AN41-1)*'AGR-OD-VHD-2023-bez'!AN41</f>
        <v>0</v>
      </c>
      <c r="AO41" s="10">
        <f>('J-Induced VHD elasticity %'!AO41-1)*'AGR-OD-VHD-2023-bez'!AO41</f>
        <v>0</v>
      </c>
    </row>
  </sheetData>
  <mergeCells count="2">
    <mergeCell ref="A1:B1"/>
    <mergeCell ref="A2:B2"/>
  </mergeCells>
  <conditionalFormatting sqref="D4:AO41">
    <cfRule type="cellIs" dxfId="13" priority="1" operator="greaterThan">
      <formula>5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7109375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38" width="4.28515625" bestFit="1" customWidth="1"/>
    <col min="39" max="39" width="6.2851562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50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56</v>
      </c>
      <c r="B2" s="68" t="s">
        <v>40</v>
      </c>
      <c r="C2" s="19">
        <f>SUMIF(D4:AO41,"&lt;0")</f>
        <v>-1443.4149880785346</v>
      </c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SUM(D4:AO41)</f>
        <v>2955.1816276958943</v>
      </c>
      <c r="D3" s="13">
        <f>SUM(D4:D41)</f>
        <v>-165.60910160171241</v>
      </c>
      <c r="E3" s="13">
        <f t="shared" ref="E3:AO3" si="0">SUM(E4:E41)</f>
        <v>588.67274568904952</v>
      </c>
      <c r="F3" s="13">
        <f t="shared" si="0"/>
        <v>121.30360459311783</v>
      </c>
      <c r="G3" s="13">
        <f t="shared" si="0"/>
        <v>-24.188779942177305</v>
      </c>
      <c r="H3" s="13">
        <f t="shared" si="0"/>
        <v>0.38060126012598655</v>
      </c>
      <c r="I3" s="13">
        <f t="shared" si="0"/>
        <v>78.234511359524959</v>
      </c>
      <c r="J3" s="13">
        <f t="shared" si="0"/>
        <v>109.71410552345226</v>
      </c>
      <c r="K3" s="13">
        <f t="shared" si="0"/>
        <v>68.778710181482623</v>
      </c>
      <c r="L3" s="13">
        <f t="shared" si="0"/>
        <v>72.718590174807943</v>
      </c>
      <c r="M3" s="13">
        <f t="shared" si="0"/>
        <v>6.5280296201553023</v>
      </c>
      <c r="N3" s="13">
        <f t="shared" si="0"/>
        <v>70.141471277082161</v>
      </c>
      <c r="O3" s="13">
        <f t="shared" si="0"/>
        <v>0</v>
      </c>
      <c r="P3" s="13">
        <f t="shared" si="0"/>
        <v>75.779832036697258</v>
      </c>
      <c r="Q3" s="13">
        <f t="shared" si="0"/>
        <v>13.37659592559636</v>
      </c>
      <c r="R3" s="13">
        <f t="shared" si="0"/>
        <v>-50.679336784695316</v>
      </c>
      <c r="S3" s="13">
        <f t="shared" si="0"/>
        <v>41.307131969572254</v>
      </c>
      <c r="T3" s="13">
        <f t="shared" si="0"/>
        <v>489.69427773443977</v>
      </c>
      <c r="U3" s="13">
        <f t="shared" si="0"/>
        <v>38.417115324184344</v>
      </c>
      <c r="V3" s="13">
        <f t="shared" si="0"/>
        <v>38.283681246875354</v>
      </c>
      <c r="W3" s="13">
        <f t="shared" si="0"/>
        <v>29.47799449791658</v>
      </c>
      <c r="X3" s="13">
        <f t="shared" si="0"/>
        <v>-3.0091310294468272</v>
      </c>
      <c r="Y3" s="13">
        <f t="shared" si="0"/>
        <v>74.034095675721773</v>
      </c>
      <c r="Z3" s="13">
        <f t="shared" si="0"/>
        <v>19.529767641365311</v>
      </c>
      <c r="AA3" s="13">
        <f t="shared" si="0"/>
        <v>-36.164908830635738</v>
      </c>
      <c r="AB3" s="13">
        <f t="shared" si="0"/>
        <v>-1.758779897514551</v>
      </c>
      <c r="AC3" s="13">
        <f t="shared" si="0"/>
        <v>653.83165564897331</v>
      </c>
      <c r="AD3" s="13">
        <f t="shared" si="0"/>
        <v>319.08560446564957</v>
      </c>
      <c r="AE3" s="13">
        <f t="shared" si="0"/>
        <v>-161.64936174486451</v>
      </c>
      <c r="AF3" s="13">
        <f t="shared" si="0"/>
        <v>-5.2095566015511858</v>
      </c>
      <c r="AG3" s="13">
        <f t="shared" si="0"/>
        <v>313.55388779619472</v>
      </c>
      <c r="AH3" s="13">
        <f t="shared" si="0"/>
        <v>0</v>
      </c>
      <c r="AI3" s="13">
        <f t="shared" si="0"/>
        <v>12.598972002593577</v>
      </c>
      <c r="AJ3" s="13">
        <f t="shared" si="0"/>
        <v>2.9139688381909403</v>
      </c>
      <c r="AK3" s="13">
        <f t="shared" si="0"/>
        <v>0</v>
      </c>
      <c r="AL3" s="13">
        <f t="shared" si="0"/>
        <v>0</v>
      </c>
      <c r="AM3" s="13">
        <f t="shared" si="0"/>
        <v>0</v>
      </c>
      <c r="AN3" s="13">
        <f t="shared" si="0"/>
        <v>0</v>
      </c>
      <c r="AO3" s="13">
        <f t="shared" si="0"/>
        <v>165.09363364572195</v>
      </c>
    </row>
    <row r="4" spans="1:41" ht="15.75" thickTop="1" x14ac:dyDescent="0.25">
      <c r="A4" s="7">
        <v>11</v>
      </c>
      <c r="B4" s="23" t="s">
        <v>0</v>
      </c>
      <c r="C4" s="20">
        <f>SUM(D4:AO4)</f>
        <v>22.361177259402105</v>
      </c>
      <c r="D4" s="10">
        <f>('J-IAD-VHD mode shift % logit'!D4-1)*'AGR-OD-VHD-2023-bez'!D4</f>
        <v>0</v>
      </c>
      <c r="E4" s="10">
        <f>('J-IAD-VHD mode shift % logit'!E4-1)*'AGR-OD-VHD-2023-bez'!E4</f>
        <v>0</v>
      </c>
      <c r="F4" s="10">
        <f>('J-IAD-VHD mode shift % logit'!F4-1)*'AGR-OD-VHD-2023-bez'!F4</f>
        <v>12.491716039669239</v>
      </c>
      <c r="G4" s="10">
        <f>('J-IAD-VHD mode shift % logit'!G4-1)*'AGR-OD-VHD-2023-bez'!G4</f>
        <v>0</v>
      </c>
      <c r="H4" s="10">
        <f>('J-IAD-VHD mode shift % logit'!H4-1)*'AGR-OD-VHD-2023-bez'!H4</f>
        <v>0</v>
      </c>
      <c r="I4" s="10">
        <f>('J-IAD-VHD mode shift % logit'!I4-1)*'AGR-OD-VHD-2023-bez'!I4</f>
        <v>0</v>
      </c>
      <c r="J4" s="10">
        <f>('J-IAD-VHD mode shift % logit'!J4-1)*'AGR-OD-VHD-2023-bez'!J4</f>
        <v>0</v>
      </c>
      <c r="K4" s="10">
        <f>('J-IAD-VHD mode shift % logit'!K4-1)*'AGR-OD-VHD-2023-bez'!K4</f>
        <v>0</v>
      </c>
      <c r="L4" s="10">
        <f>('J-IAD-VHD mode shift % logit'!L4-1)*'AGR-OD-VHD-2023-bez'!L4</f>
        <v>0</v>
      </c>
      <c r="M4" s="10">
        <f>('J-IAD-VHD mode shift % logit'!M4-1)*'AGR-OD-VHD-2023-bez'!M4</f>
        <v>0</v>
      </c>
      <c r="N4" s="10">
        <f>('J-IAD-VHD mode shift % logit'!N4-1)*'AGR-OD-VHD-2023-bez'!N4</f>
        <v>0</v>
      </c>
      <c r="O4" s="10">
        <f>('J-IAD-VHD mode shift % logit'!O4-1)*'AGR-OD-VHD-2023-bez'!O4</f>
        <v>0</v>
      </c>
      <c r="P4" s="10">
        <f>('J-IAD-VHD mode shift % logit'!P4-1)*'AGR-OD-VHD-2023-bez'!P4</f>
        <v>0</v>
      </c>
      <c r="Q4" s="10">
        <f>('J-IAD-VHD mode shift % logit'!Q4-1)*'AGR-OD-VHD-2023-bez'!Q4</f>
        <v>0</v>
      </c>
      <c r="R4" s="10">
        <f>('J-IAD-VHD mode shift % logit'!R4-1)*'AGR-OD-VHD-2023-bez'!R4</f>
        <v>0</v>
      </c>
      <c r="S4" s="10">
        <f>('J-IAD-VHD mode shift % logit'!S4-1)*'AGR-OD-VHD-2023-bez'!S4</f>
        <v>0</v>
      </c>
      <c r="T4" s="10">
        <f>('J-IAD-VHD mode shift % logit'!T4-1)*'AGR-OD-VHD-2023-bez'!T4</f>
        <v>0</v>
      </c>
      <c r="U4" s="10">
        <f>('J-IAD-VHD mode shift % logit'!U4-1)*'AGR-OD-VHD-2023-bez'!U4</f>
        <v>12.471276951728075</v>
      </c>
      <c r="V4" s="10">
        <f>('J-IAD-VHD mode shift % logit'!V4-1)*'AGR-OD-VHD-2023-bez'!V4</f>
        <v>11.446427030148122</v>
      </c>
      <c r="W4" s="10">
        <f>('J-IAD-VHD mode shift % logit'!W4-1)*'AGR-OD-VHD-2023-bez'!W4</f>
        <v>0</v>
      </c>
      <c r="X4" s="10">
        <f>('J-IAD-VHD mode shift % logit'!X4-1)*'AGR-OD-VHD-2023-bez'!X4</f>
        <v>-5.9970046748537106E-2</v>
      </c>
      <c r="Y4" s="10">
        <f>('J-IAD-VHD mode shift % logit'!Y4-1)*'AGR-OD-VHD-2023-bez'!Y4</f>
        <v>0</v>
      </c>
      <c r="Z4" s="10">
        <f>('J-IAD-VHD mode shift % logit'!Z4-1)*'AGR-OD-VHD-2023-bez'!Z4</f>
        <v>0</v>
      </c>
      <c r="AA4" s="10">
        <f>('J-IAD-VHD mode shift % logit'!AA4-1)*'AGR-OD-VHD-2023-bez'!AA4</f>
        <v>-7.428954328151292</v>
      </c>
      <c r="AB4" s="10">
        <f>('J-IAD-VHD mode shift % logit'!AB4-1)*'AGR-OD-VHD-2023-bez'!AB4</f>
        <v>0</v>
      </c>
      <c r="AC4" s="10">
        <f>('J-IAD-VHD mode shift % logit'!AC4-1)*'AGR-OD-VHD-2023-bez'!AC4</f>
        <v>57.427403429256614</v>
      </c>
      <c r="AD4" s="10">
        <f>('J-IAD-VHD mode shift % logit'!AD4-1)*'AGR-OD-VHD-2023-bez'!AD4</f>
        <v>0</v>
      </c>
      <c r="AE4" s="10">
        <f>('J-IAD-VHD mode shift % logit'!AE4-1)*'AGR-OD-VHD-2023-bez'!AE4</f>
        <v>-64.880411778113839</v>
      </c>
      <c r="AF4" s="10">
        <f>('J-IAD-VHD mode shift % logit'!AF4-1)*'AGR-OD-VHD-2023-bez'!AF4</f>
        <v>-8.1779508411649591</v>
      </c>
      <c r="AG4" s="10">
        <f>('J-IAD-VHD mode shift % logit'!AG4-1)*'AGR-OD-VHD-2023-bez'!AG4</f>
        <v>0</v>
      </c>
      <c r="AH4" s="10">
        <f>('J-IAD-VHD mode shift % logit'!AH4-1)*'AGR-OD-VHD-2023-bez'!AH4</f>
        <v>0</v>
      </c>
      <c r="AI4" s="10">
        <f>('J-IAD-VHD mode shift % logit'!AI4-1)*'AGR-OD-VHD-2023-bez'!AI4</f>
        <v>5.4651530162132627</v>
      </c>
      <c r="AJ4" s="10">
        <f>('J-IAD-VHD mode shift % logit'!AJ4-1)*'AGR-OD-VHD-2023-bez'!AJ4</f>
        <v>2.9139688381909403</v>
      </c>
      <c r="AK4" s="10">
        <f>('J-IAD-VHD mode shift % logit'!AK4-1)*'AGR-OD-VHD-2023-bez'!AK4</f>
        <v>0</v>
      </c>
      <c r="AL4" s="10">
        <f>('J-IAD-VHD mode shift % logit'!AL4-1)*'AGR-OD-VHD-2023-bez'!AL4</f>
        <v>0</v>
      </c>
      <c r="AM4" s="10">
        <f>('J-IAD-VHD mode shift % logit'!AM4-1)*'AGR-OD-VHD-2023-bez'!AM4</f>
        <v>0</v>
      </c>
      <c r="AN4" s="10">
        <f>('J-IAD-VHD mode shift % logit'!AN4-1)*'AGR-OD-VHD-2023-bez'!AN4</f>
        <v>0</v>
      </c>
      <c r="AO4" s="10">
        <f>('J-IAD-VHD mode shift % logit'!AO4-1)*'AGR-OD-VHD-2023-bez'!AO4</f>
        <v>0.69251894837448225</v>
      </c>
    </row>
    <row r="5" spans="1:41" x14ac:dyDescent="0.25">
      <c r="A5" s="5">
        <v>12</v>
      </c>
      <c r="B5" s="24" t="s">
        <v>1</v>
      </c>
      <c r="C5" s="20">
        <f t="shared" ref="C5:C41" si="1">SUM(D5:AO5)</f>
        <v>614.30233711714152</v>
      </c>
      <c r="D5" s="10">
        <f>('J-IAD-VHD mode shift % logit'!D5-1)*'AGR-OD-VHD-2023-bez'!D5</f>
        <v>0</v>
      </c>
      <c r="E5" s="10">
        <f>('J-IAD-VHD mode shift % logit'!E5-1)*'AGR-OD-VHD-2023-bez'!E5</f>
        <v>0</v>
      </c>
      <c r="F5" s="10">
        <f>('J-IAD-VHD mode shift % logit'!F5-1)*'AGR-OD-VHD-2023-bez'!F5</f>
        <v>6.2162417413809123</v>
      </c>
      <c r="G5" s="10">
        <f>('J-IAD-VHD mode shift % logit'!G5-1)*'AGR-OD-VHD-2023-bez'!G5</f>
        <v>0</v>
      </c>
      <c r="H5" s="10">
        <f>('J-IAD-VHD mode shift % logit'!H5-1)*'AGR-OD-VHD-2023-bez'!H5</f>
        <v>0</v>
      </c>
      <c r="I5" s="10">
        <f>('J-IAD-VHD mode shift % logit'!I5-1)*'AGR-OD-VHD-2023-bez'!I5</f>
        <v>0</v>
      </c>
      <c r="J5" s="10">
        <f>('J-IAD-VHD mode shift % logit'!J5-1)*'AGR-OD-VHD-2023-bez'!J5</f>
        <v>14.056560404126422</v>
      </c>
      <c r="K5" s="10">
        <f>('J-IAD-VHD mode shift % logit'!K5-1)*'AGR-OD-VHD-2023-bez'!K5</f>
        <v>18.194018334407659</v>
      </c>
      <c r="L5" s="10">
        <f>('J-IAD-VHD mode shift % logit'!L5-1)*'AGR-OD-VHD-2023-bez'!L5</f>
        <v>26.439465349825053</v>
      </c>
      <c r="M5" s="10">
        <f>('J-IAD-VHD mode shift % logit'!M5-1)*'AGR-OD-VHD-2023-bez'!M5</f>
        <v>7.3131418050313082</v>
      </c>
      <c r="N5" s="10">
        <f>('J-IAD-VHD mode shift % logit'!N5-1)*'AGR-OD-VHD-2023-bez'!N5</f>
        <v>43.94929231079491</v>
      </c>
      <c r="O5" s="10">
        <f>('J-IAD-VHD mode shift % logit'!O5-1)*'AGR-OD-VHD-2023-bez'!O5</f>
        <v>0</v>
      </c>
      <c r="P5" s="10">
        <f>('J-IAD-VHD mode shift % logit'!P5-1)*'AGR-OD-VHD-2023-bez'!P5</f>
        <v>34.306226086112567</v>
      </c>
      <c r="Q5" s="10">
        <f>('J-IAD-VHD mode shift % logit'!Q5-1)*'AGR-OD-VHD-2023-bez'!Q5</f>
        <v>0</v>
      </c>
      <c r="R5" s="10">
        <f>('J-IAD-VHD mode shift % logit'!R5-1)*'AGR-OD-VHD-2023-bez'!R5</f>
        <v>0</v>
      </c>
      <c r="S5" s="10">
        <f>('J-IAD-VHD mode shift % logit'!S5-1)*'AGR-OD-VHD-2023-bez'!S5</f>
        <v>19.984555529260067</v>
      </c>
      <c r="T5" s="10">
        <f>('J-IAD-VHD mode shift % logit'!T5-1)*'AGR-OD-VHD-2023-bez'!T5</f>
        <v>0</v>
      </c>
      <c r="U5" s="10">
        <f>('J-IAD-VHD mode shift % logit'!U5-1)*'AGR-OD-VHD-2023-bez'!U5</f>
        <v>9.9195711348543973</v>
      </c>
      <c r="V5" s="10">
        <f>('J-IAD-VHD mode shift % logit'!V5-1)*'AGR-OD-VHD-2023-bez'!V5</f>
        <v>17.887642475444018</v>
      </c>
      <c r="W5" s="10">
        <f>('J-IAD-VHD mode shift % logit'!W5-1)*'AGR-OD-VHD-2023-bez'!W5</f>
        <v>-7.4646515612445272</v>
      </c>
      <c r="X5" s="10">
        <f>('J-IAD-VHD mode shift % logit'!X5-1)*'AGR-OD-VHD-2023-bez'!X5</f>
        <v>0.27378107441663624</v>
      </c>
      <c r="Y5" s="10">
        <f>('J-IAD-VHD mode shift % logit'!Y5-1)*'AGR-OD-VHD-2023-bez'!Y5</f>
        <v>59.991468250776101</v>
      </c>
      <c r="Z5" s="10">
        <f>('J-IAD-VHD mode shift % logit'!Z5-1)*'AGR-OD-VHD-2023-bez'!Z5</f>
        <v>73.282150702525612</v>
      </c>
      <c r="AA5" s="10">
        <f>('J-IAD-VHD mode shift % logit'!AA5-1)*'AGR-OD-VHD-2023-bez'!AA5</f>
        <v>5.5990843224306763</v>
      </c>
      <c r="AB5" s="10">
        <f>('J-IAD-VHD mode shift % logit'!AB5-1)*'AGR-OD-VHD-2023-bez'!AB5</f>
        <v>0</v>
      </c>
      <c r="AC5" s="10">
        <f>('J-IAD-VHD mode shift % logit'!AC5-1)*'AGR-OD-VHD-2023-bez'!AC5</f>
        <v>168.53782692050049</v>
      </c>
      <c r="AD5" s="10">
        <f>('J-IAD-VHD mode shift % logit'!AD5-1)*'AGR-OD-VHD-2023-bez'!AD5</f>
        <v>34.836570208953155</v>
      </c>
      <c r="AE5" s="10">
        <f>('J-IAD-VHD mode shift % logit'!AE5-1)*'AGR-OD-VHD-2023-bez'!AE5</f>
        <v>26.267411203168258</v>
      </c>
      <c r="AF5" s="10">
        <f>('J-IAD-VHD mode shift % logit'!AF5-1)*'AGR-OD-VHD-2023-bez'!AF5</f>
        <v>7.1427985392358897</v>
      </c>
      <c r="AG5" s="10">
        <f>('J-IAD-VHD mode shift % logit'!AG5-1)*'AGR-OD-VHD-2023-bez'!AG5</f>
        <v>52.268645926777417</v>
      </c>
      <c r="AH5" s="10">
        <f>('J-IAD-VHD mode shift % logit'!AH5-1)*'AGR-OD-VHD-2023-bez'!AH5</f>
        <v>0</v>
      </c>
      <c r="AI5" s="10">
        <f>('J-IAD-VHD mode shift % logit'!AI5-1)*'AGR-OD-VHD-2023-bez'!AI5</f>
        <v>-5.7838245344832604</v>
      </c>
      <c r="AJ5" s="10">
        <f>('J-IAD-VHD mode shift % logit'!AJ5-1)*'AGR-OD-VHD-2023-bez'!AJ5</f>
        <v>0</v>
      </c>
      <c r="AK5" s="10">
        <f>('J-IAD-VHD mode shift % logit'!AK5-1)*'AGR-OD-VHD-2023-bez'!AK5</f>
        <v>0</v>
      </c>
      <c r="AL5" s="10">
        <f>('J-IAD-VHD mode shift % logit'!AL5-1)*'AGR-OD-VHD-2023-bez'!AL5</f>
        <v>0</v>
      </c>
      <c r="AM5" s="10">
        <f>('J-IAD-VHD mode shift % logit'!AM5-1)*'AGR-OD-VHD-2023-bez'!AM5</f>
        <v>0</v>
      </c>
      <c r="AN5" s="10">
        <f>('J-IAD-VHD mode shift % logit'!AN5-1)*'AGR-OD-VHD-2023-bez'!AN5</f>
        <v>0</v>
      </c>
      <c r="AO5" s="10">
        <f>('J-IAD-VHD mode shift % logit'!AO5-1)*'AGR-OD-VHD-2023-bez'!AO5</f>
        <v>1.0843608928477753</v>
      </c>
    </row>
    <row r="6" spans="1:41" x14ac:dyDescent="0.25">
      <c r="A6" s="5">
        <v>21</v>
      </c>
      <c r="B6" s="24" t="s">
        <v>2</v>
      </c>
      <c r="C6" s="20">
        <f t="shared" si="1"/>
        <v>255.49636143983429</v>
      </c>
      <c r="D6" s="10">
        <f>('J-IAD-VHD mode shift % logit'!D6-1)*'AGR-OD-VHD-2023-bez'!D6</f>
        <v>7.9871941863385754</v>
      </c>
      <c r="E6" s="10">
        <f>('J-IAD-VHD mode shift % logit'!E6-1)*'AGR-OD-VHD-2023-bez'!E6</f>
        <v>4.9432432335490102</v>
      </c>
      <c r="F6" s="10">
        <f>('J-IAD-VHD mode shift % logit'!F6-1)*'AGR-OD-VHD-2023-bez'!F6</f>
        <v>0</v>
      </c>
      <c r="G6" s="10">
        <f>('J-IAD-VHD mode shift % logit'!G6-1)*'AGR-OD-VHD-2023-bez'!G6</f>
        <v>14.346596792519431</v>
      </c>
      <c r="H6" s="10">
        <f>('J-IAD-VHD mode shift % logit'!H6-1)*'AGR-OD-VHD-2023-bez'!H6</f>
        <v>0</v>
      </c>
      <c r="I6" s="10">
        <f>('J-IAD-VHD mode shift % logit'!I6-1)*'AGR-OD-VHD-2023-bez'!I6</f>
        <v>0</v>
      </c>
      <c r="J6" s="10">
        <f>('J-IAD-VHD mode shift % logit'!J6-1)*'AGR-OD-VHD-2023-bez'!J6</f>
        <v>2.3478681601957465</v>
      </c>
      <c r="K6" s="10">
        <f>('J-IAD-VHD mode shift % logit'!K6-1)*'AGR-OD-VHD-2023-bez'!K6</f>
        <v>14.590940174138833</v>
      </c>
      <c r="L6" s="10">
        <f>('J-IAD-VHD mode shift % logit'!L6-1)*'AGR-OD-VHD-2023-bez'!L6</f>
        <v>8.5875634606619968</v>
      </c>
      <c r="M6" s="10">
        <f>('J-IAD-VHD mode shift % logit'!M6-1)*'AGR-OD-VHD-2023-bez'!M6</f>
        <v>0</v>
      </c>
      <c r="N6" s="10">
        <f>('J-IAD-VHD mode shift % logit'!N6-1)*'AGR-OD-VHD-2023-bez'!N6</f>
        <v>0</v>
      </c>
      <c r="O6" s="10">
        <f>('J-IAD-VHD mode shift % logit'!O6-1)*'AGR-OD-VHD-2023-bez'!O6</f>
        <v>0</v>
      </c>
      <c r="P6" s="10">
        <f>('J-IAD-VHD mode shift % logit'!P6-1)*'AGR-OD-VHD-2023-bez'!P6</f>
        <v>12.373487320516364</v>
      </c>
      <c r="Q6" s="10">
        <f>('J-IAD-VHD mode shift % logit'!Q6-1)*'AGR-OD-VHD-2023-bez'!Q6</f>
        <v>0</v>
      </c>
      <c r="R6" s="10">
        <f>('J-IAD-VHD mode shift % logit'!R6-1)*'AGR-OD-VHD-2023-bez'!R6</f>
        <v>-20.280568090534725</v>
      </c>
      <c r="S6" s="10">
        <f>('J-IAD-VHD mode shift % logit'!S6-1)*'AGR-OD-VHD-2023-bez'!S6</f>
        <v>0</v>
      </c>
      <c r="T6" s="10">
        <f>('J-IAD-VHD mode shift % logit'!T6-1)*'AGR-OD-VHD-2023-bez'!T6</f>
        <v>3.5897134071749557</v>
      </c>
      <c r="U6" s="10">
        <f>('J-IAD-VHD mode shift % logit'!U6-1)*'AGR-OD-VHD-2023-bez'!U6</f>
        <v>5.9808484484161113</v>
      </c>
      <c r="V6" s="10">
        <f>('J-IAD-VHD mode shift % logit'!V6-1)*'AGR-OD-VHD-2023-bez'!V6</f>
        <v>4.5010227619184793</v>
      </c>
      <c r="W6" s="10">
        <f>('J-IAD-VHD mode shift % logit'!W6-1)*'AGR-OD-VHD-2023-bez'!W6</f>
        <v>-12.566732293903982</v>
      </c>
      <c r="X6" s="10">
        <f>('J-IAD-VHD mode shift % logit'!X6-1)*'AGR-OD-VHD-2023-bez'!X6</f>
        <v>-1.5051206167310687E-2</v>
      </c>
      <c r="Y6" s="10">
        <f>('J-IAD-VHD mode shift % logit'!Y6-1)*'AGR-OD-VHD-2023-bez'!Y6</f>
        <v>0</v>
      </c>
      <c r="Z6" s="10">
        <f>('J-IAD-VHD mode shift % logit'!Z6-1)*'AGR-OD-VHD-2023-bez'!Z6</f>
        <v>30.013619818791398</v>
      </c>
      <c r="AA6" s="10">
        <f>('J-IAD-VHD mode shift % logit'!AA6-1)*'AGR-OD-VHD-2023-bez'!AA6</f>
        <v>3.3206982041817925</v>
      </c>
      <c r="AB6" s="10">
        <f>('J-IAD-VHD mode shift % logit'!AB6-1)*'AGR-OD-VHD-2023-bez'!AB6</f>
        <v>0</v>
      </c>
      <c r="AC6" s="10">
        <f>('J-IAD-VHD mode shift % logit'!AC6-1)*'AGR-OD-VHD-2023-bez'!AC6</f>
        <v>163.10462304518353</v>
      </c>
      <c r="AD6" s="10">
        <f>('J-IAD-VHD mode shift % logit'!AD6-1)*'AGR-OD-VHD-2023-bez'!AD6</f>
        <v>0</v>
      </c>
      <c r="AE6" s="10">
        <f>('J-IAD-VHD mode shift % logit'!AE6-1)*'AGR-OD-VHD-2023-bez'!AE6</f>
        <v>0</v>
      </c>
      <c r="AF6" s="10">
        <f>('J-IAD-VHD mode shift % logit'!AF6-1)*'AGR-OD-VHD-2023-bez'!AF6</f>
        <v>0</v>
      </c>
      <c r="AG6" s="10">
        <f>('J-IAD-VHD mode shift % logit'!AG6-1)*'AGR-OD-VHD-2023-bez'!AG6</f>
        <v>12.671294016854093</v>
      </c>
      <c r="AH6" s="10">
        <f>('J-IAD-VHD mode shift % logit'!AH6-1)*'AGR-OD-VHD-2023-bez'!AH6</f>
        <v>0</v>
      </c>
      <c r="AI6" s="10">
        <f>('J-IAD-VHD mode shift % logit'!AI6-1)*'AGR-OD-VHD-2023-bez'!AI6</f>
        <v>0</v>
      </c>
      <c r="AJ6" s="10">
        <f>('J-IAD-VHD mode shift % logit'!AJ6-1)*'AGR-OD-VHD-2023-bez'!AJ6</f>
        <v>0</v>
      </c>
      <c r="AK6" s="10">
        <f>('J-IAD-VHD mode shift % logit'!AK6-1)*'AGR-OD-VHD-2023-bez'!AK6</f>
        <v>0</v>
      </c>
      <c r="AL6" s="10">
        <f>('J-IAD-VHD mode shift % logit'!AL6-1)*'AGR-OD-VHD-2023-bez'!AL6</f>
        <v>0</v>
      </c>
      <c r="AM6" s="10">
        <f>('J-IAD-VHD mode shift % logit'!AM6-1)*'AGR-OD-VHD-2023-bez'!AM6</f>
        <v>0</v>
      </c>
      <c r="AN6" s="10">
        <f>('J-IAD-VHD mode shift % logit'!AN6-1)*'AGR-OD-VHD-2023-bez'!AN6</f>
        <v>0</v>
      </c>
      <c r="AO6" s="10">
        <f>('J-IAD-VHD mode shift % logit'!AO6-1)*'AGR-OD-VHD-2023-bez'!AO6</f>
        <v>0</v>
      </c>
    </row>
    <row r="7" spans="1:41" x14ac:dyDescent="0.25">
      <c r="A7" s="5">
        <v>22</v>
      </c>
      <c r="B7" s="24" t="s">
        <v>22</v>
      </c>
      <c r="C7" s="20">
        <f t="shared" si="1"/>
        <v>-64.427701838111929</v>
      </c>
      <c r="D7" s="10">
        <f>('J-IAD-VHD mode shift % logit'!D7-1)*'AGR-OD-VHD-2023-bez'!D7</f>
        <v>0</v>
      </c>
      <c r="E7" s="10">
        <f>('J-IAD-VHD mode shift % logit'!E7-1)*'AGR-OD-VHD-2023-bez'!E7</f>
        <v>0</v>
      </c>
      <c r="F7" s="10">
        <f>('J-IAD-VHD mode shift % logit'!F7-1)*'AGR-OD-VHD-2023-bez'!F7</f>
        <v>5.0877814152210972</v>
      </c>
      <c r="G7" s="10">
        <f>('J-IAD-VHD mode shift % logit'!G7-1)*'AGR-OD-VHD-2023-bez'!G7</f>
        <v>0</v>
      </c>
      <c r="H7" s="10">
        <f>('J-IAD-VHD mode shift % logit'!H7-1)*'AGR-OD-VHD-2023-bez'!H7</f>
        <v>0</v>
      </c>
      <c r="I7" s="10">
        <f>('J-IAD-VHD mode shift % logit'!I7-1)*'AGR-OD-VHD-2023-bez'!I7</f>
        <v>9.9765741918402249</v>
      </c>
      <c r="J7" s="10">
        <f>('J-IAD-VHD mode shift % logit'!J7-1)*'AGR-OD-VHD-2023-bez'!J7</f>
        <v>0</v>
      </c>
      <c r="K7" s="10">
        <f>('J-IAD-VHD mode shift % logit'!K7-1)*'AGR-OD-VHD-2023-bez'!K7</f>
        <v>0</v>
      </c>
      <c r="L7" s="10">
        <f>('J-IAD-VHD mode shift % logit'!L7-1)*'AGR-OD-VHD-2023-bez'!L7</f>
        <v>5.415894108454097</v>
      </c>
      <c r="M7" s="10">
        <f>('J-IAD-VHD mode shift % logit'!M7-1)*'AGR-OD-VHD-2023-bez'!M7</f>
        <v>-4.9405579698483919</v>
      </c>
      <c r="N7" s="10">
        <f>('J-IAD-VHD mode shift % logit'!N7-1)*'AGR-OD-VHD-2023-bez'!N7</f>
        <v>0</v>
      </c>
      <c r="O7" s="10">
        <f>('J-IAD-VHD mode shift % logit'!O7-1)*'AGR-OD-VHD-2023-bez'!O7</f>
        <v>0</v>
      </c>
      <c r="P7" s="10">
        <f>('J-IAD-VHD mode shift % logit'!P7-1)*'AGR-OD-VHD-2023-bez'!P7</f>
        <v>0</v>
      </c>
      <c r="Q7" s="10">
        <f>('J-IAD-VHD mode shift % logit'!Q7-1)*'AGR-OD-VHD-2023-bez'!Q7</f>
        <v>0</v>
      </c>
      <c r="R7" s="10">
        <f>('J-IAD-VHD mode shift % logit'!R7-1)*'AGR-OD-VHD-2023-bez'!R7</f>
        <v>0</v>
      </c>
      <c r="S7" s="10">
        <f>('J-IAD-VHD mode shift % logit'!S7-1)*'AGR-OD-VHD-2023-bez'!S7</f>
        <v>0</v>
      </c>
      <c r="T7" s="10">
        <f>('J-IAD-VHD mode shift % logit'!T7-1)*'AGR-OD-VHD-2023-bez'!T7</f>
        <v>0</v>
      </c>
      <c r="U7" s="10">
        <f>('J-IAD-VHD mode shift % logit'!U7-1)*'AGR-OD-VHD-2023-bez'!U7</f>
        <v>6.7276774398811012</v>
      </c>
      <c r="V7" s="10">
        <f>('J-IAD-VHD mode shift % logit'!V7-1)*'AGR-OD-VHD-2023-bez'!V7</f>
        <v>-18.801425748815934</v>
      </c>
      <c r="W7" s="10">
        <f>('J-IAD-VHD mode shift % logit'!W7-1)*'AGR-OD-VHD-2023-bez'!W7</f>
        <v>-4.8730512304036022</v>
      </c>
      <c r="X7" s="10">
        <f>('J-IAD-VHD mode shift % logit'!X7-1)*'AGR-OD-VHD-2023-bez'!X7</f>
        <v>-2.285964579292845E-2</v>
      </c>
      <c r="Y7" s="10">
        <f>('J-IAD-VHD mode shift % logit'!Y7-1)*'AGR-OD-VHD-2023-bez'!Y7</f>
        <v>0</v>
      </c>
      <c r="Z7" s="10">
        <f>('J-IAD-VHD mode shift % logit'!Z7-1)*'AGR-OD-VHD-2023-bez'!Z7</f>
        <v>0</v>
      </c>
      <c r="AA7" s="10">
        <f>('J-IAD-VHD mode shift % logit'!AA7-1)*'AGR-OD-VHD-2023-bez'!AA7</f>
        <v>-4.332341431755653</v>
      </c>
      <c r="AB7" s="10">
        <f>('J-IAD-VHD mode shift % logit'!AB7-1)*'AGR-OD-VHD-2023-bez'!AB7</f>
        <v>0</v>
      </c>
      <c r="AC7" s="10">
        <f>('J-IAD-VHD mode shift % logit'!AC7-1)*'AGR-OD-VHD-2023-bez'!AC7</f>
        <v>37.702126281051406</v>
      </c>
      <c r="AD7" s="10">
        <f>('J-IAD-VHD mode shift % logit'!AD7-1)*'AGR-OD-VHD-2023-bez'!AD7</f>
        <v>0</v>
      </c>
      <c r="AE7" s="10">
        <f>('J-IAD-VHD mode shift % logit'!AE7-1)*'AGR-OD-VHD-2023-bez'!AE7</f>
        <v>-87.092174523402534</v>
      </c>
      <c r="AF7" s="10">
        <f>('J-IAD-VHD mode shift % logit'!AF7-1)*'AGR-OD-VHD-2023-bez'!AF7</f>
        <v>-8.5891262816339804</v>
      </c>
      <c r="AG7" s="10">
        <f>('J-IAD-VHD mode shift % logit'!AG7-1)*'AGR-OD-VHD-2023-bez'!AG7</f>
        <v>0</v>
      </c>
      <c r="AH7" s="10">
        <f>('J-IAD-VHD mode shift % logit'!AH7-1)*'AGR-OD-VHD-2023-bez'!AH7</f>
        <v>0</v>
      </c>
      <c r="AI7" s="10">
        <f>('J-IAD-VHD mode shift % logit'!AI7-1)*'AGR-OD-VHD-2023-bez'!AI7</f>
        <v>-0.68621844290683287</v>
      </c>
      <c r="AJ7" s="10">
        <f>('J-IAD-VHD mode shift % logit'!AJ7-1)*'AGR-OD-VHD-2023-bez'!AJ7</f>
        <v>0</v>
      </c>
      <c r="AK7" s="10">
        <f>('J-IAD-VHD mode shift % logit'!AK7-1)*'AGR-OD-VHD-2023-bez'!AK7</f>
        <v>0</v>
      </c>
      <c r="AL7" s="10">
        <f>('J-IAD-VHD mode shift % logit'!AL7-1)*'AGR-OD-VHD-2023-bez'!AL7</f>
        <v>0</v>
      </c>
      <c r="AM7" s="10">
        <f>('J-IAD-VHD mode shift % logit'!AM7-1)*'AGR-OD-VHD-2023-bez'!AM7</f>
        <v>0</v>
      </c>
      <c r="AN7" s="10">
        <f>('J-IAD-VHD mode shift % logit'!AN7-1)*'AGR-OD-VHD-2023-bez'!AN7</f>
        <v>0</v>
      </c>
      <c r="AO7" s="10">
        <f>('J-IAD-VHD mode shift % logit'!AO7-1)*'AGR-OD-VHD-2023-bez'!AO7</f>
        <v>0</v>
      </c>
    </row>
    <row r="8" spans="1:41" x14ac:dyDescent="0.25">
      <c r="A8" s="5">
        <v>23</v>
      </c>
      <c r="B8" s="24" t="s">
        <v>23</v>
      </c>
      <c r="C8" s="20">
        <f t="shared" si="1"/>
        <v>2.2362965628478402</v>
      </c>
      <c r="D8" s="10">
        <f>('J-IAD-VHD mode shift % logit'!D8-1)*'AGR-OD-VHD-2023-bez'!D8</f>
        <v>0</v>
      </c>
      <c r="E8" s="10">
        <f>('J-IAD-VHD mode shift % logit'!E8-1)*'AGR-OD-VHD-2023-bez'!E8</f>
        <v>0</v>
      </c>
      <c r="F8" s="10">
        <f>('J-IAD-VHD mode shift % logit'!F8-1)*'AGR-OD-VHD-2023-bez'!F8</f>
        <v>0</v>
      </c>
      <c r="G8" s="10">
        <f>('J-IAD-VHD mode shift % logit'!G8-1)*'AGR-OD-VHD-2023-bez'!G8</f>
        <v>0</v>
      </c>
      <c r="H8" s="10">
        <f>('J-IAD-VHD mode shift % logit'!H8-1)*'AGR-OD-VHD-2023-bez'!H8</f>
        <v>0</v>
      </c>
      <c r="I8" s="10">
        <f>('J-IAD-VHD mode shift % logit'!I8-1)*'AGR-OD-VHD-2023-bez'!I8</f>
        <v>0</v>
      </c>
      <c r="J8" s="10">
        <f>('J-IAD-VHD mode shift % logit'!J8-1)*'AGR-OD-VHD-2023-bez'!J8</f>
        <v>0</v>
      </c>
      <c r="K8" s="10">
        <f>('J-IAD-VHD mode shift % logit'!K8-1)*'AGR-OD-VHD-2023-bez'!K8</f>
        <v>0</v>
      </c>
      <c r="L8" s="10">
        <f>('J-IAD-VHD mode shift % logit'!L8-1)*'AGR-OD-VHD-2023-bez'!L8</f>
        <v>0</v>
      </c>
      <c r="M8" s="10">
        <f>('J-IAD-VHD mode shift % logit'!M8-1)*'AGR-OD-VHD-2023-bez'!M8</f>
        <v>0</v>
      </c>
      <c r="N8" s="10">
        <f>('J-IAD-VHD mode shift % logit'!N8-1)*'AGR-OD-VHD-2023-bez'!N8</f>
        <v>0</v>
      </c>
      <c r="O8" s="10">
        <f>('J-IAD-VHD mode shift % logit'!O8-1)*'AGR-OD-VHD-2023-bez'!O8</f>
        <v>0</v>
      </c>
      <c r="P8" s="10">
        <f>('J-IAD-VHD mode shift % logit'!P8-1)*'AGR-OD-VHD-2023-bez'!P8</f>
        <v>0</v>
      </c>
      <c r="Q8" s="10">
        <f>('J-IAD-VHD mode shift % logit'!Q8-1)*'AGR-OD-VHD-2023-bez'!Q8</f>
        <v>0</v>
      </c>
      <c r="R8" s="10">
        <f>('J-IAD-VHD mode shift % logit'!R8-1)*'AGR-OD-VHD-2023-bez'!R8</f>
        <v>0</v>
      </c>
      <c r="S8" s="10">
        <f>('J-IAD-VHD mode shift % logit'!S8-1)*'AGR-OD-VHD-2023-bez'!S8</f>
        <v>0</v>
      </c>
      <c r="T8" s="10">
        <f>('J-IAD-VHD mode shift % logit'!T8-1)*'AGR-OD-VHD-2023-bez'!T8</f>
        <v>0</v>
      </c>
      <c r="U8" s="10">
        <f>('J-IAD-VHD mode shift % logit'!U8-1)*'AGR-OD-VHD-2023-bez'!U8</f>
        <v>0</v>
      </c>
      <c r="V8" s="10">
        <f>('J-IAD-VHD mode shift % logit'!V8-1)*'AGR-OD-VHD-2023-bez'!V8</f>
        <v>0</v>
      </c>
      <c r="W8" s="10">
        <f>('J-IAD-VHD mode shift % logit'!W8-1)*'AGR-OD-VHD-2023-bez'!W8</f>
        <v>1.4383817988482099</v>
      </c>
      <c r="X8" s="10">
        <f>('J-IAD-VHD mode shift % logit'!X8-1)*'AGR-OD-VHD-2023-bez'!X8</f>
        <v>0</v>
      </c>
      <c r="Y8" s="10">
        <f>('J-IAD-VHD mode shift % logit'!Y8-1)*'AGR-OD-VHD-2023-bez'!Y8</f>
        <v>0</v>
      </c>
      <c r="Z8" s="10">
        <f>('J-IAD-VHD mode shift % logit'!Z8-1)*'AGR-OD-VHD-2023-bez'!Z8</f>
        <v>0</v>
      </c>
      <c r="AA8" s="10">
        <f>('J-IAD-VHD mode shift % logit'!AA8-1)*'AGR-OD-VHD-2023-bez'!AA8</f>
        <v>0</v>
      </c>
      <c r="AB8" s="10">
        <f>('J-IAD-VHD mode shift % logit'!AB8-1)*'AGR-OD-VHD-2023-bez'!AB8</f>
        <v>0</v>
      </c>
      <c r="AC8" s="10">
        <f>('J-IAD-VHD mode shift % logit'!AC8-1)*'AGR-OD-VHD-2023-bez'!AC8</f>
        <v>0</v>
      </c>
      <c r="AD8" s="10">
        <f>('J-IAD-VHD mode shift % logit'!AD8-1)*'AGR-OD-VHD-2023-bez'!AD8</f>
        <v>0</v>
      </c>
      <c r="AE8" s="10">
        <f>('J-IAD-VHD mode shift % logit'!AE8-1)*'AGR-OD-VHD-2023-bez'!AE8</f>
        <v>0</v>
      </c>
      <c r="AF8" s="10">
        <f>('J-IAD-VHD mode shift % logit'!AF8-1)*'AGR-OD-VHD-2023-bez'!AF8</f>
        <v>0</v>
      </c>
      <c r="AG8" s="10">
        <f>('J-IAD-VHD mode shift % logit'!AG8-1)*'AGR-OD-VHD-2023-bez'!AG8</f>
        <v>0</v>
      </c>
      <c r="AH8" s="10">
        <f>('J-IAD-VHD mode shift % logit'!AH8-1)*'AGR-OD-VHD-2023-bez'!AH8</f>
        <v>0</v>
      </c>
      <c r="AI8" s="10">
        <f>('J-IAD-VHD mode shift % logit'!AI8-1)*'AGR-OD-VHD-2023-bez'!AI8</f>
        <v>0.79791476399963035</v>
      </c>
      <c r="AJ8" s="10">
        <f>('J-IAD-VHD mode shift % logit'!AJ8-1)*'AGR-OD-VHD-2023-bez'!AJ8</f>
        <v>0</v>
      </c>
      <c r="AK8" s="10">
        <f>('J-IAD-VHD mode shift % logit'!AK8-1)*'AGR-OD-VHD-2023-bez'!AK8</f>
        <v>0</v>
      </c>
      <c r="AL8" s="10">
        <f>('J-IAD-VHD mode shift % logit'!AL8-1)*'AGR-OD-VHD-2023-bez'!AL8</f>
        <v>0</v>
      </c>
      <c r="AM8" s="10">
        <f>('J-IAD-VHD mode shift % logit'!AM8-1)*'AGR-OD-VHD-2023-bez'!AM8</f>
        <v>0</v>
      </c>
      <c r="AN8" s="10">
        <f>('J-IAD-VHD mode shift % logit'!AN8-1)*'AGR-OD-VHD-2023-bez'!AN8</f>
        <v>0</v>
      </c>
      <c r="AO8" s="10">
        <f>('J-IAD-VHD mode shift % logit'!AO8-1)*'AGR-OD-VHD-2023-bez'!AO8</f>
        <v>0</v>
      </c>
    </row>
    <row r="9" spans="1:41" x14ac:dyDescent="0.25">
      <c r="A9" s="5">
        <v>24</v>
      </c>
      <c r="B9" s="24" t="s">
        <v>24</v>
      </c>
      <c r="C9" s="20">
        <f t="shared" si="1"/>
        <v>62.491090065377492</v>
      </c>
      <c r="D9" s="10">
        <f>('J-IAD-VHD mode shift % logit'!D9-1)*'AGR-OD-VHD-2023-bez'!D9</f>
        <v>0</v>
      </c>
      <c r="E9" s="10">
        <f>('J-IAD-VHD mode shift % logit'!E9-1)*'AGR-OD-VHD-2023-bez'!E9</f>
        <v>0</v>
      </c>
      <c r="F9" s="10">
        <f>('J-IAD-VHD mode shift % logit'!F9-1)*'AGR-OD-VHD-2023-bez'!F9</f>
        <v>0</v>
      </c>
      <c r="G9" s="10">
        <f>('J-IAD-VHD mode shift % logit'!G9-1)*'AGR-OD-VHD-2023-bez'!G9</f>
        <v>0</v>
      </c>
      <c r="H9" s="10">
        <f>('J-IAD-VHD mode shift % logit'!H9-1)*'AGR-OD-VHD-2023-bez'!H9</f>
        <v>0</v>
      </c>
      <c r="I9" s="10">
        <f>('J-IAD-VHD mode shift % logit'!I9-1)*'AGR-OD-VHD-2023-bez'!I9</f>
        <v>0</v>
      </c>
      <c r="J9" s="10">
        <f>('J-IAD-VHD mode shift % logit'!J9-1)*'AGR-OD-VHD-2023-bez'!J9</f>
        <v>0</v>
      </c>
      <c r="K9" s="10">
        <f>('J-IAD-VHD mode shift % logit'!K9-1)*'AGR-OD-VHD-2023-bez'!K9</f>
        <v>0</v>
      </c>
      <c r="L9" s="10">
        <f>('J-IAD-VHD mode shift % logit'!L9-1)*'AGR-OD-VHD-2023-bez'!L9</f>
        <v>0</v>
      </c>
      <c r="M9" s="10">
        <f>('J-IAD-VHD mode shift % logit'!M9-1)*'AGR-OD-VHD-2023-bez'!M9</f>
        <v>0</v>
      </c>
      <c r="N9" s="10">
        <f>('J-IAD-VHD mode shift % logit'!N9-1)*'AGR-OD-VHD-2023-bez'!N9</f>
        <v>0</v>
      </c>
      <c r="O9" s="10">
        <f>('J-IAD-VHD mode shift % logit'!O9-1)*'AGR-OD-VHD-2023-bez'!O9</f>
        <v>0</v>
      </c>
      <c r="P9" s="10">
        <f>('J-IAD-VHD mode shift % logit'!P9-1)*'AGR-OD-VHD-2023-bez'!P9</f>
        <v>0</v>
      </c>
      <c r="Q9" s="10">
        <f>('J-IAD-VHD mode shift % logit'!Q9-1)*'AGR-OD-VHD-2023-bez'!Q9</f>
        <v>0</v>
      </c>
      <c r="R9" s="10">
        <f>('J-IAD-VHD mode shift % logit'!R9-1)*'AGR-OD-VHD-2023-bez'!R9</f>
        <v>0</v>
      </c>
      <c r="S9" s="10">
        <f>('J-IAD-VHD mode shift % logit'!S9-1)*'AGR-OD-VHD-2023-bez'!S9</f>
        <v>0</v>
      </c>
      <c r="T9" s="10">
        <f>('J-IAD-VHD mode shift % logit'!T9-1)*'AGR-OD-VHD-2023-bez'!T9</f>
        <v>-8.1944125451547407</v>
      </c>
      <c r="U9" s="10">
        <f>('J-IAD-VHD mode shift % logit'!U9-1)*'AGR-OD-VHD-2023-bez'!U9</f>
        <v>0</v>
      </c>
      <c r="V9" s="10">
        <f>('J-IAD-VHD mode shift % logit'!V9-1)*'AGR-OD-VHD-2023-bez'!V9</f>
        <v>0</v>
      </c>
      <c r="W9" s="10">
        <f>('J-IAD-VHD mode shift % logit'!W9-1)*'AGR-OD-VHD-2023-bez'!W9</f>
        <v>3.4166814471127065</v>
      </c>
      <c r="X9" s="10">
        <f>('J-IAD-VHD mode shift % logit'!X9-1)*'AGR-OD-VHD-2023-bez'!X9</f>
        <v>0</v>
      </c>
      <c r="Y9" s="10">
        <f>('J-IAD-VHD mode shift % logit'!Y9-1)*'AGR-OD-VHD-2023-bez'!Y9</f>
        <v>0</v>
      </c>
      <c r="Z9" s="10">
        <f>('J-IAD-VHD mode shift % logit'!Z9-1)*'AGR-OD-VHD-2023-bez'!Z9</f>
        <v>0</v>
      </c>
      <c r="AA9" s="10">
        <f>('J-IAD-VHD mode shift % logit'!AA9-1)*'AGR-OD-VHD-2023-bez'!AA9</f>
        <v>0</v>
      </c>
      <c r="AB9" s="10">
        <f>('J-IAD-VHD mode shift % logit'!AB9-1)*'AGR-OD-VHD-2023-bez'!AB9</f>
        <v>0</v>
      </c>
      <c r="AC9" s="10">
        <f>('J-IAD-VHD mode shift % logit'!AC9-1)*'AGR-OD-VHD-2023-bez'!AC9</f>
        <v>58.320766407972378</v>
      </c>
      <c r="AD9" s="10">
        <f>('J-IAD-VHD mode shift % logit'!AD9-1)*'AGR-OD-VHD-2023-bez'!AD9</f>
        <v>0</v>
      </c>
      <c r="AE9" s="10">
        <f>('J-IAD-VHD mode shift % logit'!AE9-1)*'AGR-OD-VHD-2023-bez'!AE9</f>
        <v>0</v>
      </c>
      <c r="AF9" s="10">
        <f>('J-IAD-VHD mode shift % logit'!AF9-1)*'AGR-OD-VHD-2023-bez'!AF9</f>
        <v>0</v>
      </c>
      <c r="AG9" s="10">
        <f>('J-IAD-VHD mode shift % logit'!AG9-1)*'AGR-OD-VHD-2023-bez'!AG9</f>
        <v>0</v>
      </c>
      <c r="AH9" s="10">
        <f>('J-IAD-VHD mode shift % logit'!AH9-1)*'AGR-OD-VHD-2023-bez'!AH9</f>
        <v>0</v>
      </c>
      <c r="AI9" s="10">
        <f>('J-IAD-VHD mode shift % logit'!AI9-1)*'AGR-OD-VHD-2023-bez'!AI9</f>
        <v>8.9499486801154298</v>
      </c>
      <c r="AJ9" s="10">
        <f>('J-IAD-VHD mode shift % logit'!AJ9-1)*'AGR-OD-VHD-2023-bez'!AJ9</f>
        <v>0</v>
      </c>
      <c r="AK9" s="10">
        <f>('J-IAD-VHD mode shift % logit'!AK9-1)*'AGR-OD-VHD-2023-bez'!AK9</f>
        <v>0</v>
      </c>
      <c r="AL9" s="10">
        <f>('J-IAD-VHD mode shift % logit'!AL9-1)*'AGR-OD-VHD-2023-bez'!AL9</f>
        <v>0</v>
      </c>
      <c r="AM9" s="10">
        <f>('J-IAD-VHD mode shift % logit'!AM9-1)*'AGR-OD-VHD-2023-bez'!AM9</f>
        <v>0</v>
      </c>
      <c r="AN9" s="10">
        <f>('J-IAD-VHD mode shift % logit'!AN9-1)*'AGR-OD-VHD-2023-bez'!AN9</f>
        <v>0</v>
      </c>
      <c r="AO9" s="10">
        <f>('J-IAD-VHD mode shift % logit'!AO9-1)*'AGR-OD-VHD-2023-bez'!AO9</f>
        <v>-1.8939246682789612E-3</v>
      </c>
    </row>
    <row r="10" spans="1:41" x14ac:dyDescent="0.25">
      <c r="A10" s="5">
        <v>25</v>
      </c>
      <c r="B10" s="24" t="s">
        <v>3</v>
      </c>
      <c r="C10" s="20">
        <f t="shared" si="1"/>
        <v>179.52869666698717</v>
      </c>
      <c r="D10" s="10">
        <f>('J-IAD-VHD mode shift % logit'!D10-1)*'AGR-OD-VHD-2023-bez'!D10</f>
        <v>0</v>
      </c>
      <c r="E10" s="10">
        <f>('J-IAD-VHD mode shift % logit'!E10-1)*'AGR-OD-VHD-2023-bez'!E10</f>
        <v>21.034746298683654</v>
      </c>
      <c r="F10" s="10">
        <f>('J-IAD-VHD mode shift % logit'!F10-1)*'AGR-OD-VHD-2023-bez'!F10</f>
        <v>0</v>
      </c>
      <c r="G10" s="10">
        <f>('J-IAD-VHD mode shift % logit'!G10-1)*'AGR-OD-VHD-2023-bez'!G10</f>
        <v>0</v>
      </c>
      <c r="H10" s="10">
        <f>('J-IAD-VHD mode shift % logit'!H10-1)*'AGR-OD-VHD-2023-bez'!H10</f>
        <v>0</v>
      </c>
      <c r="I10" s="10">
        <f>('J-IAD-VHD mode shift % logit'!I10-1)*'AGR-OD-VHD-2023-bez'!I10</f>
        <v>0</v>
      </c>
      <c r="J10" s="10">
        <f>('J-IAD-VHD mode shift % logit'!J10-1)*'AGR-OD-VHD-2023-bez'!J10</f>
        <v>0</v>
      </c>
      <c r="K10" s="10">
        <f>('J-IAD-VHD mode shift % logit'!K10-1)*'AGR-OD-VHD-2023-bez'!K10</f>
        <v>6.6239477895486623</v>
      </c>
      <c r="L10" s="10">
        <f>('J-IAD-VHD mode shift % logit'!L10-1)*'AGR-OD-VHD-2023-bez'!L10</f>
        <v>10.968513794622137</v>
      </c>
      <c r="M10" s="10">
        <f>('J-IAD-VHD mode shift % logit'!M10-1)*'AGR-OD-VHD-2023-bez'!M10</f>
        <v>9.3132560233559332</v>
      </c>
      <c r="N10" s="10">
        <f>('J-IAD-VHD mode shift % logit'!N10-1)*'AGR-OD-VHD-2023-bez'!N10</f>
        <v>14.495104117677705</v>
      </c>
      <c r="O10" s="10">
        <f>('J-IAD-VHD mode shift % logit'!O10-1)*'AGR-OD-VHD-2023-bez'!O10</f>
        <v>0</v>
      </c>
      <c r="P10" s="10">
        <f>('J-IAD-VHD mode shift % logit'!P10-1)*'AGR-OD-VHD-2023-bez'!P10</f>
        <v>15.242129225104508</v>
      </c>
      <c r="Q10" s="10">
        <f>('J-IAD-VHD mode shift % logit'!Q10-1)*'AGR-OD-VHD-2023-bez'!Q10</f>
        <v>0</v>
      </c>
      <c r="R10" s="10">
        <f>('J-IAD-VHD mode shift % logit'!R10-1)*'AGR-OD-VHD-2023-bez'!R10</f>
        <v>0</v>
      </c>
      <c r="S10" s="10">
        <f>('J-IAD-VHD mode shift % logit'!S10-1)*'AGR-OD-VHD-2023-bez'!S10</f>
        <v>15.915168380942015</v>
      </c>
      <c r="T10" s="10">
        <f>('J-IAD-VHD mode shift % logit'!T10-1)*'AGR-OD-VHD-2023-bez'!T10</f>
        <v>11.323941723916578</v>
      </c>
      <c r="U10" s="10">
        <f>('J-IAD-VHD mode shift % logit'!U10-1)*'AGR-OD-VHD-2023-bez'!U10</f>
        <v>7.5367782607917579</v>
      </c>
      <c r="V10" s="10">
        <f>('J-IAD-VHD mode shift % logit'!V10-1)*'AGR-OD-VHD-2023-bez'!V10</f>
        <v>4.6534130003166032</v>
      </c>
      <c r="W10" s="10">
        <f>('J-IAD-VHD mode shift % logit'!W10-1)*'AGR-OD-VHD-2023-bez'!W10</f>
        <v>-1.9208133604910607</v>
      </c>
      <c r="X10" s="10">
        <f>('J-IAD-VHD mode shift % logit'!X10-1)*'AGR-OD-VHD-2023-bez'!X10</f>
        <v>-0.47249939101877408</v>
      </c>
      <c r="Y10" s="10">
        <f>('J-IAD-VHD mode shift % logit'!Y10-1)*'AGR-OD-VHD-2023-bez'!Y10</f>
        <v>17.652585387820565</v>
      </c>
      <c r="Z10" s="10">
        <f>('J-IAD-VHD mode shift % logit'!Z10-1)*'AGR-OD-VHD-2023-bez'!Z10</f>
        <v>15.191443111556794</v>
      </c>
      <c r="AA10" s="10">
        <f>('J-IAD-VHD mode shift % logit'!AA10-1)*'AGR-OD-VHD-2023-bez'!AA10</f>
        <v>-4.7417580581393803</v>
      </c>
      <c r="AB10" s="10">
        <f>('J-IAD-VHD mode shift % logit'!AB10-1)*'AGR-OD-VHD-2023-bez'!AB10</f>
        <v>0</v>
      </c>
      <c r="AC10" s="10">
        <f>('J-IAD-VHD mode shift % logit'!AC10-1)*'AGR-OD-VHD-2023-bez'!AC10</f>
        <v>58.206433928196596</v>
      </c>
      <c r="AD10" s="10">
        <f>('J-IAD-VHD mode shift % logit'!AD10-1)*'AGR-OD-VHD-2023-bez'!AD10</f>
        <v>14.863674617605326</v>
      </c>
      <c r="AE10" s="10">
        <f>('J-IAD-VHD mode shift % logit'!AE10-1)*'AGR-OD-VHD-2023-bez'!AE10</f>
        <v>-45.693564041946892</v>
      </c>
      <c r="AF10" s="10">
        <f>('J-IAD-VHD mode shift % logit'!AF10-1)*'AGR-OD-VHD-2023-bez'!AF10</f>
        <v>0</v>
      </c>
      <c r="AG10" s="10">
        <f>('J-IAD-VHD mode shift % logit'!AG10-1)*'AGR-OD-VHD-2023-bez'!AG10</f>
        <v>7.6749121837234666</v>
      </c>
      <c r="AH10" s="10">
        <f>('J-IAD-VHD mode shift % logit'!AH10-1)*'AGR-OD-VHD-2023-bez'!AH10</f>
        <v>0</v>
      </c>
      <c r="AI10" s="10">
        <f>('J-IAD-VHD mode shift % logit'!AI10-1)*'AGR-OD-VHD-2023-bez'!AI10</f>
        <v>1.6612836747209898</v>
      </c>
      <c r="AJ10" s="10">
        <f>('J-IAD-VHD mode shift % logit'!AJ10-1)*'AGR-OD-VHD-2023-bez'!AJ10</f>
        <v>0</v>
      </c>
      <c r="AK10" s="10">
        <f>('J-IAD-VHD mode shift % logit'!AK10-1)*'AGR-OD-VHD-2023-bez'!AK10</f>
        <v>0</v>
      </c>
      <c r="AL10" s="10">
        <f>('J-IAD-VHD mode shift % logit'!AL10-1)*'AGR-OD-VHD-2023-bez'!AL10</f>
        <v>0</v>
      </c>
      <c r="AM10" s="10">
        <f>('J-IAD-VHD mode shift % logit'!AM10-1)*'AGR-OD-VHD-2023-bez'!AM10</f>
        <v>0</v>
      </c>
      <c r="AN10" s="10">
        <f>('J-IAD-VHD mode shift % logit'!AN10-1)*'AGR-OD-VHD-2023-bez'!AN10</f>
        <v>0</v>
      </c>
      <c r="AO10" s="10">
        <f>('J-IAD-VHD mode shift % logit'!AO10-1)*'AGR-OD-VHD-2023-bez'!AO10</f>
        <v>0</v>
      </c>
    </row>
    <row r="11" spans="1:41" x14ac:dyDescent="0.25">
      <c r="A11" s="5">
        <v>31</v>
      </c>
      <c r="B11" s="24" t="s">
        <v>14</v>
      </c>
      <c r="C11" s="20">
        <f t="shared" si="1"/>
        <v>48.322227786711295</v>
      </c>
      <c r="D11" s="10">
        <f>('J-IAD-VHD mode shift % logit'!D11-1)*'AGR-OD-VHD-2023-bez'!D11</f>
        <v>0</v>
      </c>
      <c r="E11" s="10">
        <f>('J-IAD-VHD mode shift % logit'!E11-1)*'AGR-OD-VHD-2023-bez'!E11</f>
        <v>12.271190682540832</v>
      </c>
      <c r="F11" s="10">
        <f>('J-IAD-VHD mode shift % logit'!F11-1)*'AGR-OD-VHD-2023-bez'!F11</f>
        <v>10.075582921575762</v>
      </c>
      <c r="G11" s="10">
        <f>('J-IAD-VHD mode shift % logit'!G11-1)*'AGR-OD-VHD-2023-bez'!G11</f>
        <v>0</v>
      </c>
      <c r="H11" s="10">
        <f>('J-IAD-VHD mode shift % logit'!H11-1)*'AGR-OD-VHD-2023-bez'!H11</f>
        <v>0</v>
      </c>
      <c r="I11" s="10">
        <f>('J-IAD-VHD mode shift % logit'!I11-1)*'AGR-OD-VHD-2023-bez'!I11</f>
        <v>0</v>
      </c>
      <c r="J11" s="10">
        <f>('J-IAD-VHD mode shift % logit'!J11-1)*'AGR-OD-VHD-2023-bez'!J11</f>
        <v>0</v>
      </c>
      <c r="K11" s="10">
        <f>('J-IAD-VHD mode shift % logit'!K11-1)*'AGR-OD-VHD-2023-bez'!K11</f>
        <v>0</v>
      </c>
      <c r="L11" s="10">
        <f>('J-IAD-VHD mode shift % logit'!L11-1)*'AGR-OD-VHD-2023-bez'!L11</f>
        <v>0</v>
      </c>
      <c r="M11" s="10">
        <f>('J-IAD-VHD mode shift % logit'!M11-1)*'AGR-OD-VHD-2023-bez'!M11</f>
        <v>0</v>
      </c>
      <c r="N11" s="10">
        <f>('J-IAD-VHD mode shift % logit'!N11-1)*'AGR-OD-VHD-2023-bez'!N11</f>
        <v>0</v>
      </c>
      <c r="O11" s="10">
        <f>('J-IAD-VHD mode shift % logit'!O11-1)*'AGR-OD-VHD-2023-bez'!O11</f>
        <v>0</v>
      </c>
      <c r="P11" s="10">
        <f>('J-IAD-VHD mode shift % logit'!P11-1)*'AGR-OD-VHD-2023-bez'!P11</f>
        <v>0</v>
      </c>
      <c r="Q11" s="10">
        <f>('J-IAD-VHD mode shift % logit'!Q11-1)*'AGR-OD-VHD-2023-bez'!Q11</f>
        <v>0</v>
      </c>
      <c r="R11" s="10">
        <f>('J-IAD-VHD mode shift % logit'!R11-1)*'AGR-OD-VHD-2023-bez'!R11</f>
        <v>0</v>
      </c>
      <c r="S11" s="10">
        <f>('J-IAD-VHD mode shift % logit'!S11-1)*'AGR-OD-VHD-2023-bez'!S11</f>
        <v>0</v>
      </c>
      <c r="T11" s="10">
        <f>('J-IAD-VHD mode shift % logit'!T11-1)*'AGR-OD-VHD-2023-bez'!T11</f>
        <v>20.442649189768243</v>
      </c>
      <c r="U11" s="10">
        <f>('J-IAD-VHD mode shift % logit'!U11-1)*'AGR-OD-VHD-2023-bez'!U11</f>
        <v>8.7891602773250206</v>
      </c>
      <c r="V11" s="10">
        <f>('J-IAD-VHD mode shift % logit'!V11-1)*'AGR-OD-VHD-2023-bez'!V11</f>
        <v>2.5640132942665828</v>
      </c>
      <c r="W11" s="10">
        <f>('J-IAD-VHD mode shift % logit'!W11-1)*'AGR-OD-VHD-2023-bez'!W11</f>
        <v>3.9989776534609143</v>
      </c>
      <c r="X11" s="10">
        <f>('J-IAD-VHD mode shift % logit'!X11-1)*'AGR-OD-VHD-2023-bez'!X11</f>
        <v>0</v>
      </c>
      <c r="Y11" s="10">
        <f>('J-IAD-VHD mode shift % logit'!Y11-1)*'AGR-OD-VHD-2023-bez'!Y11</f>
        <v>0</v>
      </c>
      <c r="Z11" s="10">
        <f>('J-IAD-VHD mode shift % logit'!Z11-1)*'AGR-OD-VHD-2023-bez'!Z11</f>
        <v>0</v>
      </c>
      <c r="AA11" s="10">
        <f>('J-IAD-VHD mode shift % logit'!AA11-1)*'AGR-OD-VHD-2023-bez'!AA11</f>
        <v>0</v>
      </c>
      <c r="AB11" s="10">
        <f>('J-IAD-VHD mode shift % logit'!AB11-1)*'AGR-OD-VHD-2023-bez'!AB11</f>
        <v>0</v>
      </c>
      <c r="AC11" s="10">
        <f>('J-IAD-VHD mode shift % logit'!AC11-1)*'AGR-OD-VHD-2023-bez'!AC11</f>
        <v>0</v>
      </c>
      <c r="AD11" s="10">
        <f>('J-IAD-VHD mode shift % logit'!AD11-1)*'AGR-OD-VHD-2023-bez'!AD11</f>
        <v>0</v>
      </c>
      <c r="AE11" s="10">
        <f>('J-IAD-VHD mode shift % logit'!AE11-1)*'AGR-OD-VHD-2023-bez'!AE11</f>
        <v>0</v>
      </c>
      <c r="AF11" s="10">
        <f>('J-IAD-VHD mode shift % logit'!AF11-1)*'AGR-OD-VHD-2023-bez'!AF11</f>
        <v>0</v>
      </c>
      <c r="AG11" s="10">
        <f>('J-IAD-VHD mode shift % logit'!AG11-1)*'AGR-OD-VHD-2023-bez'!AG11</f>
        <v>0</v>
      </c>
      <c r="AH11" s="10">
        <f>('J-IAD-VHD mode shift % logit'!AH11-1)*'AGR-OD-VHD-2023-bez'!AH11</f>
        <v>0</v>
      </c>
      <c r="AI11" s="10">
        <f>('J-IAD-VHD mode shift % logit'!AI11-1)*'AGR-OD-VHD-2023-bez'!AI11</f>
        <v>0</v>
      </c>
      <c r="AJ11" s="10">
        <f>('J-IAD-VHD mode shift % logit'!AJ11-1)*'AGR-OD-VHD-2023-bez'!AJ11</f>
        <v>0</v>
      </c>
      <c r="AK11" s="10">
        <f>('J-IAD-VHD mode shift % logit'!AK11-1)*'AGR-OD-VHD-2023-bez'!AK11</f>
        <v>0</v>
      </c>
      <c r="AL11" s="10">
        <f>('J-IAD-VHD mode shift % logit'!AL11-1)*'AGR-OD-VHD-2023-bez'!AL11</f>
        <v>0</v>
      </c>
      <c r="AM11" s="10">
        <f>('J-IAD-VHD mode shift % logit'!AM11-1)*'AGR-OD-VHD-2023-bez'!AM11</f>
        <v>0</v>
      </c>
      <c r="AN11" s="10">
        <f>('J-IAD-VHD mode shift % logit'!AN11-1)*'AGR-OD-VHD-2023-bez'!AN11</f>
        <v>0</v>
      </c>
      <c r="AO11" s="10">
        <f>('J-IAD-VHD mode shift % logit'!AO11-1)*'AGR-OD-VHD-2023-bez'!AO11</f>
        <v>-9.8193462322260583</v>
      </c>
    </row>
    <row r="12" spans="1:41" x14ac:dyDescent="0.25">
      <c r="A12" s="5">
        <v>32</v>
      </c>
      <c r="B12" s="24" t="s">
        <v>15</v>
      </c>
      <c r="C12" s="20">
        <f t="shared" si="1"/>
        <v>65.061725625286144</v>
      </c>
      <c r="D12" s="10">
        <f>('J-IAD-VHD mode shift % logit'!D12-1)*'AGR-OD-VHD-2023-bez'!D12</f>
        <v>0</v>
      </c>
      <c r="E12" s="10">
        <f>('J-IAD-VHD mode shift % logit'!E12-1)*'AGR-OD-VHD-2023-bez'!E12</f>
        <v>20.551755878252806</v>
      </c>
      <c r="F12" s="10">
        <f>('J-IAD-VHD mode shift % logit'!F12-1)*'AGR-OD-VHD-2023-bez'!F12</f>
        <v>5.7020662317986917</v>
      </c>
      <c r="G12" s="10">
        <f>('J-IAD-VHD mode shift % logit'!G12-1)*'AGR-OD-VHD-2023-bez'!G12</f>
        <v>7.7637246786639071</v>
      </c>
      <c r="H12" s="10">
        <f>('J-IAD-VHD mode shift % logit'!H12-1)*'AGR-OD-VHD-2023-bez'!H12</f>
        <v>0</v>
      </c>
      <c r="I12" s="10">
        <f>('J-IAD-VHD mode shift % logit'!I12-1)*'AGR-OD-VHD-2023-bez'!I12</f>
        <v>7.1423653985007753</v>
      </c>
      <c r="J12" s="10">
        <f>('J-IAD-VHD mode shift % logit'!J12-1)*'AGR-OD-VHD-2023-bez'!J12</f>
        <v>9.1540375237122564</v>
      </c>
      <c r="K12" s="10">
        <f>('J-IAD-VHD mode shift % logit'!K12-1)*'AGR-OD-VHD-2023-bez'!K12</f>
        <v>0</v>
      </c>
      <c r="L12" s="10">
        <f>('J-IAD-VHD mode shift % logit'!L12-1)*'AGR-OD-VHD-2023-bez'!L12</f>
        <v>0</v>
      </c>
      <c r="M12" s="10">
        <f>('J-IAD-VHD mode shift % logit'!M12-1)*'AGR-OD-VHD-2023-bez'!M12</f>
        <v>0</v>
      </c>
      <c r="N12" s="10">
        <f>('J-IAD-VHD mode shift % logit'!N12-1)*'AGR-OD-VHD-2023-bez'!N12</f>
        <v>0</v>
      </c>
      <c r="O12" s="10">
        <f>('J-IAD-VHD mode shift % logit'!O12-1)*'AGR-OD-VHD-2023-bez'!O12</f>
        <v>0</v>
      </c>
      <c r="P12" s="10">
        <f>('J-IAD-VHD mode shift % logit'!P12-1)*'AGR-OD-VHD-2023-bez'!P12</f>
        <v>0</v>
      </c>
      <c r="Q12" s="10">
        <f>('J-IAD-VHD mode shift % logit'!Q12-1)*'AGR-OD-VHD-2023-bez'!Q12</f>
        <v>0</v>
      </c>
      <c r="R12" s="10">
        <f>('J-IAD-VHD mode shift % logit'!R12-1)*'AGR-OD-VHD-2023-bez'!R12</f>
        <v>0</v>
      </c>
      <c r="S12" s="10">
        <f>('J-IAD-VHD mode shift % logit'!S12-1)*'AGR-OD-VHD-2023-bez'!S12</f>
        <v>0</v>
      </c>
      <c r="T12" s="10">
        <f>('J-IAD-VHD mode shift % logit'!T12-1)*'AGR-OD-VHD-2023-bez'!T12</f>
        <v>13.319626043739987</v>
      </c>
      <c r="U12" s="10">
        <f>('J-IAD-VHD mode shift % logit'!U12-1)*'AGR-OD-VHD-2023-bez'!U12</f>
        <v>0.97078095841044854</v>
      </c>
      <c r="V12" s="10">
        <f>('J-IAD-VHD mode shift % logit'!V12-1)*'AGR-OD-VHD-2023-bez'!V12</f>
        <v>0</v>
      </c>
      <c r="W12" s="10">
        <f>('J-IAD-VHD mode shift % logit'!W12-1)*'AGR-OD-VHD-2023-bez'!W12</f>
        <v>0.45736891220727466</v>
      </c>
      <c r="X12" s="10">
        <f>('J-IAD-VHD mode shift % logit'!X12-1)*'AGR-OD-VHD-2023-bez'!X12</f>
        <v>0</v>
      </c>
      <c r="Y12" s="10">
        <f>('J-IAD-VHD mode shift % logit'!Y12-1)*'AGR-OD-VHD-2023-bez'!Y12</f>
        <v>0</v>
      </c>
      <c r="Z12" s="10">
        <f>('J-IAD-VHD mode shift % logit'!Z12-1)*'AGR-OD-VHD-2023-bez'!Z12</f>
        <v>0</v>
      </c>
      <c r="AA12" s="10">
        <f>('J-IAD-VHD mode shift % logit'!AA12-1)*'AGR-OD-VHD-2023-bez'!AA12</f>
        <v>0</v>
      </c>
      <c r="AB12" s="10">
        <f>('J-IAD-VHD mode shift % logit'!AB12-1)*'AGR-OD-VHD-2023-bez'!AB12</f>
        <v>0</v>
      </c>
      <c r="AC12" s="10">
        <f>('J-IAD-VHD mode shift % logit'!AC12-1)*'AGR-OD-VHD-2023-bez'!AC12</f>
        <v>0</v>
      </c>
      <c r="AD12" s="10">
        <f>('J-IAD-VHD mode shift % logit'!AD12-1)*'AGR-OD-VHD-2023-bez'!AD12</f>
        <v>0</v>
      </c>
      <c r="AE12" s="10">
        <f>('J-IAD-VHD mode shift % logit'!AE12-1)*'AGR-OD-VHD-2023-bez'!AE12</f>
        <v>0</v>
      </c>
      <c r="AF12" s="10">
        <f>('J-IAD-VHD mode shift % logit'!AF12-1)*'AGR-OD-VHD-2023-bez'!AF12</f>
        <v>0</v>
      </c>
      <c r="AG12" s="10">
        <f>('J-IAD-VHD mode shift % logit'!AG12-1)*'AGR-OD-VHD-2023-bez'!AG12</f>
        <v>0</v>
      </c>
      <c r="AH12" s="10">
        <f>('J-IAD-VHD mode shift % logit'!AH12-1)*'AGR-OD-VHD-2023-bez'!AH12</f>
        <v>0</v>
      </c>
      <c r="AI12" s="10">
        <f>('J-IAD-VHD mode shift % logit'!AI12-1)*'AGR-OD-VHD-2023-bez'!AI12</f>
        <v>0</v>
      </c>
      <c r="AJ12" s="10">
        <f>('J-IAD-VHD mode shift % logit'!AJ12-1)*'AGR-OD-VHD-2023-bez'!AJ12</f>
        <v>0</v>
      </c>
      <c r="AK12" s="10">
        <f>('J-IAD-VHD mode shift % logit'!AK12-1)*'AGR-OD-VHD-2023-bez'!AK12</f>
        <v>0</v>
      </c>
      <c r="AL12" s="10">
        <f>('J-IAD-VHD mode shift % logit'!AL12-1)*'AGR-OD-VHD-2023-bez'!AL12</f>
        <v>0</v>
      </c>
      <c r="AM12" s="10">
        <f>('J-IAD-VHD mode shift % logit'!AM12-1)*'AGR-OD-VHD-2023-bez'!AM12</f>
        <v>0</v>
      </c>
      <c r="AN12" s="10">
        <f>('J-IAD-VHD mode shift % logit'!AN12-1)*'AGR-OD-VHD-2023-bez'!AN12</f>
        <v>0</v>
      </c>
      <c r="AO12" s="10">
        <f>('J-IAD-VHD mode shift % logit'!AO12-1)*'AGR-OD-VHD-2023-bez'!AO12</f>
        <v>0</v>
      </c>
    </row>
    <row r="13" spans="1:41" x14ac:dyDescent="0.25">
      <c r="A13" s="5">
        <v>33</v>
      </c>
      <c r="B13" s="24" t="s">
        <v>17</v>
      </c>
      <c r="C13" s="20">
        <f t="shared" si="1"/>
        <v>6.4828869121468298</v>
      </c>
      <c r="D13" s="10">
        <f>('J-IAD-VHD mode shift % logit'!D13-1)*'AGR-OD-VHD-2023-bez'!D13</f>
        <v>0</v>
      </c>
      <c r="E13" s="10">
        <f>('J-IAD-VHD mode shift % logit'!E13-1)*'AGR-OD-VHD-2023-bez'!E13</f>
        <v>2.7579445893616583</v>
      </c>
      <c r="F13" s="10">
        <f>('J-IAD-VHD mode shift % logit'!F13-1)*'AGR-OD-VHD-2023-bez'!F13</f>
        <v>0</v>
      </c>
      <c r="G13" s="10">
        <f>('J-IAD-VHD mode shift % logit'!G13-1)*'AGR-OD-VHD-2023-bez'!G13</f>
        <v>-3.2121289743761601</v>
      </c>
      <c r="H13" s="10">
        <f>('J-IAD-VHD mode shift % logit'!H13-1)*'AGR-OD-VHD-2023-bez'!H13</f>
        <v>0</v>
      </c>
      <c r="I13" s="10">
        <f>('J-IAD-VHD mode shift % logit'!I13-1)*'AGR-OD-VHD-2023-bez'!I13</f>
        <v>0</v>
      </c>
      <c r="J13" s="10">
        <f>('J-IAD-VHD mode shift % logit'!J13-1)*'AGR-OD-VHD-2023-bez'!J13</f>
        <v>0</v>
      </c>
      <c r="K13" s="10">
        <f>('J-IAD-VHD mode shift % logit'!K13-1)*'AGR-OD-VHD-2023-bez'!K13</f>
        <v>0</v>
      </c>
      <c r="L13" s="10">
        <f>('J-IAD-VHD mode shift % logit'!L13-1)*'AGR-OD-VHD-2023-bez'!L13</f>
        <v>0</v>
      </c>
      <c r="M13" s="10">
        <f>('J-IAD-VHD mode shift % logit'!M13-1)*'AGR-OD-VHD-2023-bez'!M13</f>
        <v>0</v>
      </c>
      <c r="N13" s="10">
        <f>('J-IAD-VHD mode shift % logit'!N13-1)*'AGR-OD-VHD-2023-bez'!N13</f>
        <v>0</v>
      </c>
      <c r="O13" s="10">
        <f>('J-IAD-VHD mode shift % logit'!O13-1)*'AGR-OD-VHD-2023-bez'!O13</f>
        <v>0</v>
      </c>
      <c r="P13" s="10">
        <f>('J-IAD-VHD mode shift % logit'!P13-1)*'AGR-OD-VHD-2023-bez'!P13</f>
        <v>0</v>
      </c>
      <c r="Q13" s="10">
        <f>('J-IAD-VHD mode shift % logit'!Q13-1)*'AGR-OD-VHD-2023-bez'!Q13</f>
        <v>0</v>
      </c>
      <c r="R13" s="10">
        <f>('J-IAD-VHD mode shift % logit'!R13-1)*'AGR-OD-VHD-2023-bez'!R13</f>
        <v>0</v>
      </c>
      <c r="S13" s="10">
        <f>('J-IAD-VHD mode shift % logit'!S13-1)*'AGR-OD-VHD-2023-bez'!S13</f>
        <v>0</v>
      </c>
      <c r="T13" s="10">
        <f>('J-IAD-VHD mode shift % logit'!T13-1)*'AGR-OD-VHD-2023-bez'!T13</f>
        <v>3.0896978003191711</v>
      </c>
      <c r="U13" s="10">
        <f>('J-IAD-VHD mode shift % logit'!U13-1)*'AGR-OD-VHD-2023-bez'!U13</f>
        <v>2.756708005130807</v>
      </c>
      <c r="V13" s="10">
        <f>('J-IAD-VHD mode shift % logit'!V13-1)*'AGR-OD-VHD-2023-bez'!V13</f>
        <v>0</v>
      </c>
      <c r="W13" s="10">
        <f>('J-IAD-VHD mode shift % logit'!W13-1)*'AGR-OD-VHD-2023-bez'!W13</f>
        <v>1.0906654917113536</v>
      </c>
      <c r="X13" s="10">
        <f>('J-IAD-VHD mode shift % logit'!X13-1)*'AGR-OD-VHD-2023-bez'!X13</f>
        <v>0</v>
      </c>
      <c r="Y13" s="10">
        <f>('J-IAD-VHD mode shift % logit'!Y13-1)*'AGR-OD-VHD-2023-bez'!Y13</f>
        <v>0</v>
      </c>
      <c r="Z13" s="10">
        <f>('J-IAD-VHD mode shift % logit'!Z13-1)*'AGR-OD-VHD-2023-bez'!Z13</f>
        <v>0</v>
      </c>
      <c r="AA13" s="10">
        <f>('J-IAD-VHD mode shift % logit'!AA13-1)*'AGR-OD-VHD-2023-bez'!AA13</f>
        <v>0</v>
      </c>
      <c r="AB13" s="10">
        <f>('J-IAD-VHD mode shift % logit'!AB13-1)*'AGR-OD-VHD-2023-bez'!AB13</f>
        <v>0</v>
      </c>
      <c r="AC13" s="10">
        <f>('J-IAD-VHD mode shift % logit'!AC13-1)*'AGR-OD-VHD-2023-bez'!AC13</f>
        <v>0</v>
      </c>
      <c r="AD13" s="10">
        <f>('J-IAD-VHD mode shift % logit'!AD13-1)*'AGR-OD-VHD-2023-bez'!AD13</f>
        <v>0</v>
      </c>
      <c r="AE13" s="10">
        <f>('J-IAD-VHD mode shift % logit'!AE13-1)*'AGR-OD-VHD-2023-bez'!AE13</f>
        <v>0</v>
      </c>
      <c r="AF13" s="10">
        <f>('J-IAD-VHD mode shift % logit'!AF13-1)*'AGR-OD-VHD-2023-bez'!AF13</f>
        <v>0</v>
      </c>
      <c r="AG13" s="10">
        <f>('J-IAD-VHD mode shift % logit'!AG13-1)*'AGR-OD-VHD-2023-bez'!AG13</f>
        <v>0</v>
      </c>
      <c r="AH13" s="10">
        <f>('J-IAD-VHD mode shift % logit'!AH13-1)*'AGR-OD-VHD-2023-bez'!AH13</f>
        <v>0</v>
      </c>
      <c r="AI13" s="10">
        <f>('J-IAD-VHD mode shift % logit'!AI13-1)*'AGR-OD-VHD-2023-bez'!AI13</f>
        <v>0</v>
      </c>
      <c r="AJ13" s="10">
        <f>('J-IAD-VHD mode shift % logit'!AJ13-1)*'AGR-OD-VHD-2023-bez'!AJ13</f>
        <v>0</v>
      </c>
      <c r="AK13" s="10">
        <f>('J-IAD-VHD mode shift % logit'!AK13-1)*'AGR-OD-VHD-2023-bez'!AK13</f>
        <v>0</v>
      </c>
      <c r="AL13" s="10">
        <f>('J-IAD-VHD mode shift % logit'!AL13-1)*'AGR-OD-VHD-2023-bez'!AL13</f>
        <v>0</v>
      </c>
      <c r="AM13" s="10">
        <f>('J-IAD-VHD mode shift % logit'!AM13-1)*'AGR-OD-VHD-2023-bez'!AM13</f>
        <v>0</v>
      </c>
      <c r="AN13" s="10">
        <f>('J-IAD-VHD mode shift % logit'!AN13-1)*'AGR-OD-VHD-2023-bez'!AN13</f>
        <v>0</v>
      </c>
      <c r="AO13" s="10">
        <f>('J-IAD-VHD mode shift % logit'!AO13-1)*'AGR-OD-VHD-2023-bez'!AO13</f>
        <v>0</v>
      </c>
    </row>
    <row r="14" spans="1:41" x14ac:dyDescent="0.25">
      <c r="A14" s="5">
        <v>40</v>
      </c>
      <c r="B14" s="24" t="s">
        <v>21</v>
      </c>
      <c r="C14" s="20">
        <f t="shared" si="1"/>
        <v>80.220363351548841</v>
      </c>
      <c r="D14" s="10">
        <f>('J-IAD-VHD mode shift % logit'!D14-1)*'AGR-OD-VHD-2023-bez'!D14</f>
        <v>0</v>
      </c>
      <c r="E14" s="10">
        <f>('J-IAD-VHD mode shift % logit'!E14-1)*'AGR-OD-VHD-2023-bez'!E14</f>
        <v>60.440116380313491</v>
      </c>
      <c r="F14" s="10">
        <f>('J-IAD-VHD mode shift % logit'!F14-1)*'AGR-OD-VHD-2023-bez'!F14</f>
        <v>0</v>
      </c>
      <c r="G14" s="10">
        <f>('J-IAD-VHD mode shift % logit'!G14-1)*'AGR-OD-VHD-2023-bez'!G14</f>
        <v>0</v>
      </c>
      <c r="H14" s="10">
        <f>('J-IAD-VHD mode shift % logit'!H14-1)*'AGR-OD-VHD-2023-bez'!H14</f>
        <v>0</v>
      </c>
      <c r="I14" s="10">
        <f>('J-IAD-VHD mode shift % logit'!I14-1)*'AGR-OD-VHD-2023-bez'!I14</f>
        <v>0</v>
      </c>
      <c r="J14" s="10">
        <f>('J-IAD-VHD mode shift % logit'!J14-1)*'AGR-OD-VHD-2023-bez'!J14</f>
        <v>24.06678405693123</v>
      </c>
      <c r="K14" s="10">
        <f>('J-IAD-VHD mode shift % logit'!K14-1)*'AGR-OD-VHD-2023-bez'!K14</f>
        <v>0</v>
      </c>
      <c r="L14" s="10">
        <f>('J-IAD-VHD mode shift % logit'!L14-1)*'AGR-OD-VHD-2023-bez'!L14</f>
        <v>0</v>
      </c>
      <c r="M14" s="10">
        <f>('J-IAD-VHD mode shift % logit'!M14-1)*'AGR-OD-VHD-2023-bez'!M14</f>
        <v>0</v>
      </c>
      <c r="N14" s="10">
        <f>('J-IAD-VHD mode shift % logit'!N14-1)*'AGR-OD-VHD-2023-bez'!N14</f>
        <v>0</v>
      </c>
      <c r="O14" s="10">
        <f>('J-IAD-VHD mode shift % logit'!O14-1)*'AGR-OD-VHD-2023-bez'!O14</f>
        <v>0</v>
      </c>
      <c r="P14" s="10">
        <f>('J-IAD-VHD mode shift % logit'!P14-1)*'AGR-OD-VHD-2023-bez'!P14</f>
        <v>0</v>
      </c>
      <c r="Q14" s="10">
        <f>('J-IAD-VHD mode shift % logit'!Q14-1)*'AGR-OD-VHD-2023-bez'!Q14</f>
        <v>0</v>
      </c>
      <c r="R14" s="10">
        <f>('J-IAD-VHD mode shift % logit'!R14-1)*'AGR-OD-VHD-2023-bez'!R14</f>
        <v>0</v>
      </c>
      <c r="S14" s="10">
        <f>('J-IAD-VHD mode shift % logit'!S14-1)*'AGR-OD-VHD-2023-bez'!S14</f>
        <v>0</v>
      </c>
      <c r="T14" s="10">
        <f>('J-IAD-VHD mode shift % logit'!T14-1)*'AGR-OD-VHD-2023-bez'!T14</f>
        <v>5.1800867322753232</v>
      </c>
      <c r="U14" s="10">
        <f>('J-IAD-VHD mode shift % logit'!U14-1)*'AGR-OD-VHD-2023-bez'!U14</f>
        <v>5.8360402609425117</v>
      </c>
      <c r="V14" s="10">
        <f>('J-IAD-VHD mode shift % logit'!V14-1)*'AGR-OD-VHD-2023-bez'!V14</f>
        <v>0</v>
      </c>
      <c r="W14" s="10">
        <f>('J-IAD-VHD mode shift % logit'!W14-1)*'AGR-OD-VHD-2023-bez'!W14</f>
        <v>4.6362346597333275</v>
      </c>
      <c r="X14" s="10">
        <f>('J-IAD-VHD mode shift % logit'!X14-1)*'AGR-OD-VHD-2023-bez'!X14</f>
        <v>0</v>
      </c>
      <c r="Y14" s="10">
        <f>('J-IAD-VHD mode shift % logit'!Y14-1)*'AGR-OD-VHD-2023-bez'!Y14</f>
        <v>0</v>
      </c>
      <c r="Z14" s="10">
        <f>('J-IAD-VHD mode shift % logit'!Z14-1)*'AGR-OD-VHD-2023-bez'!Z14</f>
        <v>0</v>
      </c>
      <c r="AA14" s="10">
        <f>('J-IAD-VHD mode shift % logit'!AA14-1)*'AGR-OD-VHD-2023-bez'!AA14</f>
        <v>0</v>
      </c>
      <c r="AB14" s="10">
        <f>('J-IAD-VHD mode shift % logit'!AB14-1)*'AGR-OD-VHD-2023-bez'!AB14</f>
        <v>0</v>
      </c>
      <c r="AC14" s="10">
        <f>('J-IAD-VHD mode shift % logit'!AC14-1)*'AGR-OD-VHD-2023-bez'!AC14</f>
        <v>0</v>
      </c>
      <c r="AD14" s="10">
        <f>('J-IAD-VHD mode shift % logit'!AD14-1)*'AGR-OD-VHD-2023-bez'!AD14</f>
        <v>0</v>
      </c>
      <c r="AE14" s="10">
        <f>('J-IAD-VHD mode shift % logit'!AE14-1)*'AGR-OD-VHD-2023-bez'!AE14</f>
        <v>0</v>
      </c>
      <c r="AF14" s="10">
        <f>('J-IAD-VHD mode shift % logit'!AF14-1)*'AGR-OD-VHD-2023-bez'!AF14</f>
        <v>0</v>
      </c>
      <c r="AG14" s="10">
        <f>('J-IAD-VHD mode shift % logit'!AG14-1)*'AGR-OD-VHD-2023-bez'!AG14</f>
        <v>0</v>
      </c>
      <c r="AH14" s="10">
        <f>('J-IAD-VHD mode shift % logit'!AH14-1)*'AGR-OD-VHD-2023-bez'!AH14</f>
        <v>0</v>
      </c>
      <c r="AI14" s="10">
        <f>('J-IAD-VHD mode shift % logit'!AI14-1)*'AGR-OD-VHD-2023-bez'!AI14</f>
        <v>0</v>
      </c>
      <c r="AJ14" s="10">
        <f>('J-IAD-VHD mode shift % logit'!AJ14-1)*'AGR-OD-VHD-2023-bez'!AJ14</f>
        <v>0</v>
      </c>
      <c r="AK14" s="10">
        <f>('J-IAD-VHD mode shift % logit'!AK14-1)*'AGR-OD-VHD-2023-bez'!AK14</f>
        <v>0</v>
      </c>
      <c r="AL14" s="10">
        <f>('J-IAD-VHD mode shift % logit'!AL14-1)*'AGR-OD-VHD-2023-bez'!AL14</f>
        <v>0</v>
      </c>
      <c r="AM14" s="10">
        <f>('J-IAD-VHD mode shift % logit'!AM14-1)*'AGR-OD-VHD-2023-bez'!AM14</f>
        <v>0</v>
      </c>
      <c r="AN14" s="10">
        <f>('J-IAD-VHD mode shift % logit'!AN14-1)*'AGR-OD-VHD-2023-bez'!AN14</f>
        <v>0</v>
      </c>
      <c r="AO14" s="10">
        <f>('J-IAD-VHD mode shift % logit'!AO14-1)*'AGR-OD-VHD-2023-bez'!AO14</f>
        <v>-19.938898738647058</v>
      </c>
    </row>
    <row r="15" spans="1:41" x14ac:dyDescent="0.25">
      <c r="A15" s="5">
        <v>41</v>
      </c>
      <c r="B15" s="24" t="s">
        <v>38</v>
      </c>
      <c r="C15" s="20">
        <f t="shared" si="1"/>
        <v>0</v>
      </c>
      <c r="D15" s="10">
        <f>('J-IAD-VHD mode shift % logit'!D15-1)*'AGR-OD-VHD-2023-bez'!D15</f>
        <v>0</v>
      </c>
      <c r="E15" s="10">
        <f>('J-IAD-VHD mode shift % logit'!E15-1)*'AGR-OD-VHD-2023-bez'!E15</f>
        <v>0</v>
      </c>
      <c r="F15" s="10">
        <f>('J-IAD-VHD mode shift % logit'!F15-1)*'AGR-OD-VHD-2023-bez'!F15</f>
        <v>0</v>
      </c>
      <c r="G15" s="10">
        <f>('J-IAD-VHD mode shift % logit'!G15-1)*'AGR-OD-VHD-2023-bez'!G15</f>
        <v>0</v>
      </c>
      <c r="H15" s="10">
        <f>('J-IAD-VHD mode shift % logit'!H15-1)*'AGR-OD-VHD-2023-bez'!H15</f>
        <v>0</v>
      </c>
      <c r="I15" s="10">
        <f>('J-IAD-VHD mode shift % logit'!I15-1)*'AGR-OD-VHD-2023-bez'!I15</f>
        <v>0</v>
      </c>
      <c r="J15" s="10">
        <f>('J-IAD-VHD mode shift % logit'!J15-1)*'AGR-OD-VHD-2023-bez'!J15</f>
        <v>0</v>
      </c>
      <c r="K15" s="10">
        <f>('J-IAD-VHD mode shift % logit'!K15-1)*'AGR-OD-VHD-2023-bez'!K15</f>
        <v>0</v>
      </c>
      <c r="L15" s="10">
        <f>('J-IAD-VHD mode shift % logit'!L15-1)*'AGR-OD-VHD-2023-bez'!L15</f>
        <v>0</v>
      </c>
      <c r="M15" s="10">
        <f>('J-IAD-VHD mode shift % logit'!M15-1)*'AGR-OD-VHD-2023-bez'!M15</f>
        <v>0</v>
      </c>
      <c r="N15" s="10">
        <f>('J-IAD-VHD mode shift % logit'!N15-1)*'AGR-OD-VHD-2023-bez'!N15</f>
        <v>0</v>
      </c>
      <c r="O15" s="10">
        <f>('J-IAD-VHD mode shift % logit'!O15-1)*'AGR-OD-VHD-2023-bez'!O15</f>
        <v>0</v>
      </c>
      <c r="P15" s="10">
        <f>('J-IAD-VHD mode shift % logit'!P15-1)*'AGR-OD-VHD-2023-bez'!P15</f>
        <v>0</v>
      </c>
      <c r="Q15" s="10">
        <f>('J-IAD-VHD mode shift % logit'!Q15-1)*'AGR-OD-VHD-2023-bez'!Q15</f>
        <v>0</v>
      </c>
      <c r="R15" s="10">
        <f>('J-IAD-VHD mode shift % logit'!R15-1)*'AGR-OD-VHD-2023-bez'!R15</f>
        <v>0</v>
      </c>
      <c r="S15" s="10">
        <f>('J-IAD-VHD mode shift % logit'!S15-1)*'AGR-OD-VHD-2023-bez'!S15</f>
        <v>0</v>
      </c>
      <c r="T15" s="10">
        <f>('J-IAD-VHD mode shift % logit'!T15-1)*'AGR-OD-VHD-2023-bez'!T15</f>
        <v>0</v>
      </c>
      <c r="U15" s="10">
        <f>('J-IAD-VHD mode shift % logit'!U15-1)*'AGR-OD-VHD-2023-bez'!U15</f>
        <v>0</v>
      </c>
      <c r="V15" s="10">
        <f>('J-IAD-VHD mode shift % logit'!V15-1)*'AGR-OD-VHD-2023-bez'!V15</f>
        <v>0</v>
      </c>
      <c r="W15" s="10">
        <f>('J-IAD-VHD mode shift % logit'!W15-1)*'AGR-OD-VHD-2023-bez'!W15</f>
        <v>0</v>
      </c>
      <c r="X15" s="10">
        <f>('J-IAD-VHD mode shift % logit'!X15-1)*'AGR-OD-VHD-2023-bez'!X15</f>
        <v>0</v>
      </c>
      <c r="Y15" s="10">
        <f>('J-IAD-VHD mode shift % logit'!Y15-1)*'AGR-OD-VHD-2023-bez'!Y15</f>
        <v>0</v>
      </c>
      <c r="Z15" s="10">
        <f>('J-IAD-VHD mode shift % logit'!Z15-1)*'AGR-OD-VHD-2023-bez'!Z15</f>
        <v>0</v>
      </c>
      <c r="AA15" s="10">
        <f>('J-IAD-VHD mode shift % logit'!AA15-1)*'AGR-OD-VHD-2023-bez'!AA15</f>
        <v>0</v>
      </c>
      <c r="AB15" s="10">
        <f>('J-IAD-VHD mode shift % logit'!AB15-1)*'AGR-OD-VHD-2023-bez'!AB15</f>
        <v>0</v>
      </c>
      <c r="AC15" s="10">
        <f>('J-IAD-VHD mode shift % logit'!AC15-1)*'AGR-OD-VHD-2023-bez'!AC15</f>
        <v>0</v>
      </c>
      <c r="AD15" s="10">
        <f>('J-IAD-VHD mode shift % logit'!AD15-1)*'AGR-OD-VHD-2023-bez'!AD15</f>
        <v>0</v>
      </c>
      <c r="AE15" s="10">
        <f>('J-IAD-VHD mode shift % logit'!AE15-1)*'AGR-OD-VHD-2023-bez'!AE15</f>
        <v>0</v>
      </c>
      <c r="AF15" s="10">
        <f>('J-IAD-VHD mode shift % logit'!AF15-1)*'AGR-OD-VHD-2023-bez'!AF15</f>
        <v>0</v>
      </c>
      <c r="AG15" s="10">
        <f>('J-IAD-VHD mode shift % logit'!AG15-1)*'AGR-OD-VHD-2023-bez'!AG15</f>
        <v>0</v>
      </c>
      <c r="AH15" s="10">
        <f>('J-IAD-VHD mode shift % logit'!AH15-1)*'AGR-OD-VHD-2023-bez'!AH15</f>
        <v>0</v>
      </c>
      <c r="AI15" s="10">
        <f>('J-IAD-VHD mode shift % logit'!AI15-1)*'AGR-OD-VHD-2023-bez'!AI15</f>
        <v>0</v>
      </c>
      <c r="AJ15" s="10">
        <f>('J-IAD-VHD mode shift % logit'!AJ15-1)*'AGR-OD-VHD-2023-bez'!AJ15</f>
        <v>0</v>
      </c>
      <c r="AK15" s="10">
        <f>('J-IAD-VHD mode shift % logit'!AK15-1)*'AGR-OD-VHD-2023-bez'!AK15</f>
        <v>0</v>
      </c>
      <c r="AL15" s="10">
        <f>('J-IAD-VHD mode shift % logit'!AL15-1)*'AGR-OD-VHD-2023-bez'!AL15</f>
        <v>0</v>
      </c>
      <c r="AM15" s="10">
        <f>('J-IAD-VHD mode shift % logit'!AM15-1)*'AGR-OD-VHD-2023-bez'!AM15</f>
        <v>0</v>
      </c>
      <c r="AN15" s="10">
        <f>('J-IAD-VHD mode shift % logit'!AN15-1)*'AGR-OD-VHD-2023-bez'!AN15</f>
        <v>0</v>
      </c>
      <c r="AO15" s="10">
        <f>('J-IAD-VHD mode shift % logit'!AO15-1)*'AGR-OD-VHD-2023-bez'!AO15</f>
        <v>0</v>
      </c>
    </row>
    <row r="16" spans="1:41" x14ac:dyDescent="0.25">
      <c r="A16" s="5">
        <v>50</v>
      </c>
      <c r="B16" s="24" t="s">
        <v>16</v>
      </c>
      <c r="C16" s="20">
        <f t="shared" si="1"/>
        <v>30.685985338094753</v>
      </c>
      <c r="D16" s="10">
        <f>('J-IAD-VHD mode shift % logit'!D16-1)*'AGR-OD-VHD-2023-bez'!D16</f>
        <v>0</v>
      </c>
      <c r="E16" s="10">
        <f>('J-IAD-VHD mode shift % logit'!E16-1)*'AGR-OD-VHD-2023-bez'!E16</f>
        <v>16.209527570218814</v>
      </c>
      <c r="F16" s="10">
        <f>('J-IAD-VHD mode shift % logit'!F16-1)*'AGR-OD-VHD-2023-bez'!F16</f>
        <v>7.6968222967710718</v>
      </c>
      <c r="G16" s="10">
        <f>('J-IAD-VHD mode shift % logit'!G16-1)*'AGR-OD-VHD-2023-bez'!G16</f>
        <v>0</v>
      </c>
      <c r="H16" s="10">
        <f>('J-IAD-VHD mode shift % logit'!H16-1)*'AGR-OD-VHD-2023-bez'!H16</f>
        <v>0</v>
      </c>
      <c r="I16" s="10">
        <f>('J-IAD-VHD mode shift % logit'!I16-1)*'AGR-OD-VHD-2023-bez'!I16</f>
        <v>0</v>
      </c>
      <c r="J16" s="10">
        <f>('J-IAD-VHD mode shift % logit'!J16-1)*'AGR-OD-VHD-2023-bez'!J16</f>
        <v>15.856084774150309</v>
      </c>
      <c r="K16" s="10">
        <f>('J-IAD-VHD mode shift % logit'!K16-1)*'AGR-OD-VHD-2023-bez'!K16</f>
        <v>0</v>
      </c>
      <c r="L16" s="10">
        <f>('J-IAD-VHD mode shift % logit'!L16-1)*'AGR-OD-VHD-2023-bez'!L16</f>
        <v>0</v>
      </c>
      <c r="M16" s="10">
        <f>('J-IAD-VHD mode shift % logit'!M16-1)*'AGR-OD-VHD-2023-bez'!M16</f>
        <v>0</v>
      </c>
      <c r="N16" s="10">
        <f>('J-IAD-VHD mode shift % logit'!N16-1)*'AGR-OD-VHD-2023-bez'!N16</f>
        <v>0</v>
      </c>
      <c r="O16" s="10">
        <f>('J-IAD-VHD mode shift % logit'!O16-1)*'AGR-OD-VHD-2023-bez'!O16</f>
        <v>0</v>
      </c>
      <c r="P16" s="10">
        <f>('J-IAD-VHD mode shift % logit'!P16-1)*'AGR-OD-VHD-2023-bez'!P16</f>
        <v>0</v>
      </c>
      <c r="Q16" s="10">
        <f>('J-IAD-VHD mode shift % logit'!Q16-1)*'AGR-OD-VHD-2023-bez'!Q16</f>
        <v>0</v>
      </c>
      <c r="R16" s="10">
        <f>('J-IAD-VHD mode shift % logit'!R16-1)*'AGR-OD-VHD-2023-bez'!R16</f>
        <v>0</v>
      </c>
      <c r="S16" s="10">
        <f>('J-IAD-VHD mode shift % logit'!S16-1)*'AGR-OD-VHD-2023-bez'!S16</f>
        <v>0</v>
      </c>
      <c r="T16" s="10">
        <f>('J-IAD-VHD mode shift % logit'!T16-1)*'AGR-OD-VHD-2023-bez'!T16</f>
        <v>0</v>
      </c>
      <c r="U16" s="10">
        <f>('J-IAD-VHD mode shift % logit'!U16-1)*'AGR-OD-VHD-2023-bez'!U16</f>
        <v>0</v>
      </c>
      <c r="V16" s="10">
        <f>('J-IAD-VHD mode shift % logit'!V16-1)*'AGR-OD-VHD-2023-bez'!V16</f>
        <v>0</v>
      </c>
      <c r="W16" s="10">
        <f>('J-IAD-VHD mode shift % logit'!W16-1)*'AGR-OD-VHD-2023-bez'!W16</f>
        <v>0</v>
      </c>
      <c r="X16" s="10">
        <f>('J-IAD-VHD mode shift % logit'!X16-1)*'AGR-OD-VHD-2023-bez'!X16</f>
        <v>0</v>
      </c>
      <c r="Y16" s="10">
        <f>('J-IAD-VHD mode shift % logit'!Y16-1)*'AGR-OD-VHD-2023-bez'!Y16</f>
        <v>0</v>
      </c>
      <c r="Z16" s="10">
        <f>('J-IAD-VHD mode shift % logit'!Z16-1)*'AGR-OD-VHD-2023-bez'!Z16</f>
        <v>0</v>
      </c>
      <c r="AA16" s="10">
        <f>('J-IAD-VHD mode shift % logit'!AA16-1)*'AGR-OD-VHD-2023-bez'!AA16</f>
        <v>0</v>
      </c>
      <c r="AB16" s="10">
        <f>('J-IAD-VHD mode shift % logit'!AB16-1)*'AGR-OD-VHD-2023-bez'!AB16</f>
        <v>0</v>
      </c>
      <c r="AC16" s="10">
        <f>('J-IAD-VHD mode shift % logit'!AC16-1)*'AGR-OD-VHD-2023-bez'!AC16</f>
        <v>0</v>
      </c>
      <c r="AD16" s="10">
        <f>('J-IAD-VHD mode shift % logit'!AD16-1)*'AGR-OD-VHD-2023-bez'!AD16</f>
        <v>0</v>
      </c>
      <c r="AE16" s="10">
        <f>('J-IAD-VHD mode shift % logit'!AE16-1)*'AGR-OD-VHD-2023-bez'!AE16</f>
        <v>0</v>
      </c>
      <c r="AF16" s="10">
        <f>('J-IAD-VHD mode shift % logit'!AF16-1)*'AGR-OD-VHD-2023-bez'!AF16</f>
        <v>0</v>
      </c>
      <c r="AG16" s="10">
        <f>('J-IAD-VHD mode shift % logit'!AG16-1)*'AGR-OD-VHD-2023-bez'!AG16</f>
        <v>0</v>
      </c>
      <c r="AH16" s="10">
        <f>('J-IAD-VHD mode shift % logit'!AH16-1)*'AGR-OD-VHD-2023-bez'!AH16</f>
        <v>0</v>
      </c>
      <c r="AI16" s="10">
        <f>('J-IAD-VHD mode shift % logit'!AI16-1)*'AGR-OD-VHD-2023-bez'!AI16</f>
        <v>0</v>
      </c>
      <c r="AJ16" s="10">
        <f>('J-IAD-VHD mode shift % logit'!AJ16-1)*'AGR-OD-VHD-2023-bez'!AJ16</f>
        <v>0</v>
      </c>
      <c r="AK16" s="10">
        <f>('J-IAD-VHD mode shift % logit'!AK16-1)*'AGR-OD-VHD-2023-bez'!AK16</f>
        <v>0</v>
      </c>
      <c r="AL16" s="10">
        <f>('J-IAD-VHD mode shift % logit'!AL16-1)*'AGR-OD-VHD-2023-bez'!AL16</f>
        <v>0</v>
      </c>
      <c r="AM16" s="10">
        <f>('J-IAD-VHD mode shift % logit'!AM16-1)*'AGR-OD-VHD-2023-bez'!AM16</f>
        <v>0</v>
      </c>
      <c r="AN16" s="10">
        <f>('J-IAD-VHD mode shift % logit'!AN16-1)*'AGR-OD-VHD-2023-bez'!AN16</f>
        <v>0</v>
      </c>
      <c r="AO16" s="10">
        <f>('J-IAD-VHD mode shift % logit'!AO16-1)*'AGR-OD-VHD-2023-bez'!AO16</f>
        <v>-9.0764493030454449</v>
      </c>
    </row>
    <row r="17" spans="1:41" x14ac:dyDescent="0.25">
      <c r="A17" s="5">
        <v>51</v>
      </c>
      <c r="B17" s="24" t="s">
        <v>25</v>
      </c>
      <c r="C17" s="20">
        <f t="shared" si="1"/>
        <v>158.19607496410168</v>
      </c>
      <c r="D17" s="10">
        <f>('J-IAD-VHD mode shift % logit'!D17-1)*'AGR-OD-VHD-2023-bez'!D17</f>
        <v>0</v>
      </c>
      <c r="E17" s="10">
        <f>('J-IAD-VHD mode shift % logit'!E17-1)*'AGR-OD-VHD-2023-bez'!E17</f>
        <v>27.286426444912628</v>
      </c>
      <c r="F17" s="10">
        <f>('J-IAD-VHD mode shift % logit'!F17-1)*'AGR-OD-VHD-2023-bez'!F17</f>
        <v>14.586168333379117</v>
      </c>
      <c r="G17" s="10">
        <f>('J-IAD-VHD mode shift % logit'!G17-1)*'AGR-OD-VHD-2023-bez'!G17</f>
        <v>0</v>
      </c>
      <c r="H17" s="10">
        <f>('J-IAD-VHD mode shift % logit'!H17-1)*'AGR-OD-VHD-2023-bez'!H17</f>
        <v>0</v>
      </c>
      <c r="I17" s="10">
        <f>('J-IAD-VHD mode shift % logit'!I17-1)*'AGR-OD-VHD-2023-bez'!I17</f>
        <v>0</v>
      </c>
      <c r="J17" s="10">
        <f>('J-IAD-VHD mode shift % logit'!J17-1)*'AGR-OD-VHD-2023-bez'!J17</f>
        <v>31.48783958060319</v>
      </c>
      <c r="K17" s="10">
        <f>('J-IAD-VHD mode shift % logit'!K17-1)*'AGR-OD-VHD-2023-bez'!K17</f>
        <v>0</v>
      </c>
      <c r="L17" s="10">
        <f>('J-IAD-VHD mode shift % logit'!L17-1)*'AGR-OD-VHD-2023-bez'!L17</f>
        <v>0</v>
      </c>
      <c r="M17" s="10">
        <f>('J-IAD-VHD mode shift % logit'!M17-1)*'AGR-OD-VHD-2023-bez'!M17</f>
        <v>0</v>
      </c>
      <c r="N17" s="10">
        <f>('J-IAD-VHD mode shift % logit'!N17-1)*'AGR-OD-VHD-2023-bez'!N17</f>
        <v>0</v>
      </c>
      <c r="O17" s="10">
        <f>('J-IAD-VHD mode shift % logit'!O17-1)*'AGR-OD-VHD-2023-bez'!O17</f>
        <v>0</v>
      </c>
      <c r="P17" s="10">
        <f>('J-IAD-VHD mode shift % logit'!P17-1)*'AGR-OD-VHD-2023-bez'!P17</f>
        <v>0</v>
      </c>
      <c r="Q17" s="10">
        <f>('J-IAD-VHD mode shift % logit'!Q17-1)*'AGR-OD-VHD-2023-bez'!Q17</f>
        <v>0</v>
      </c>
      <c r="R17" s="10">
        <f>('J-IAD-VHD mode shift % logit'!R17-1)*'AGR-OD-VHD-2023-bez'!R17</f>
        <v>0</v>
      </c>
      <c r="S17" s="10">
        <f>('J-IAD-VHD mode shift % logit'!S17-1)*'AGR-OD-VHD-2023-bez'!S17</f>
        <v>0</v>
      </c>
      <c r="T17" s="10">
        <f>('J-IAD-VHD mode shift % logit'!T17-1)*'AGR-OD-VHD-2023-bez'!T17</f>
        <v>67.03081313774409</v>
      </c>
      <c r="U17" s="10">
        <f>('J-IAD-VHD mode shift % logit'!U17-1)*'AGR-OD-VHD-2023-bez'!U17</f>
        <v>11.671012242014083</v>
      </c>
      <c r="V17" s="10">
        <f>('J-IAD-VHD mode shift % logit'!V17-1)*'AGR-OD-VHD-2023-bez'!V17</f>
        <v>6.1338152254485525</v>
      </c>
      <c r="W17" s="10">
        <f>('J-IAD-VHD mode shift % logit'!W17-1)*'AGR-OD-VHD-2023-bez'!W17</f>
        <v>0</v>
      </c>
      <c r="X17" s="10">
        <f>('J-IAD-VHD mode shift % logit'!X17-1)*'AGR-OD-VHD-2023-bez'!X17</f>
        <v>0</v>
      </c>
      <c r="Y17" s="10">
        <f>('J-IAD-VHD mode shift % logit'!Y17-1)*'AGR-OD-VHD-2023-bez'!Y17</f>
        <v>0</v>
      </c>
      <c r="Z17" s="10">
        <f>('J-IAD-VHD mode shift % logit'!Z17-1)*'AGR-OD-VHD-2023-bez'!Z17</f>
        <v>0</v>
      </c>
      <c r="AA17" s="10">
        <f>('J-IAD-VHD mode shift % logit'!AA17-1)*'AGR-OD-VHD-2023-bez'!AA17</f>
        <v>0</v>
      </c>
      <c r="AB17" s="10">
        <f>('J-IAD-VHD mode shift % logit'!AB17-1)*'AGR-OD-VHD-2023-bez'!AB17</f>
        <v>0</v>
      </c>
      <c r="AC17" s="10">
        <f>('J-IAD-VHD mode shift % logit'!AC17-1)*'AGR-OD-VHD-2023-bez'!AC17</f>
        <v>0</v>
      </c>
      <c r="AD17" s="10">
        <f>('J-IAD-VHD mode shift % logit'!AD17-1)*'AGR-OD-VHD-2023-bez'!AD17</f>
        <v>0</v>
      </c>
      <c r="AE17" s="10">
        <f>('J-IAD-VHD mode shift % logit'!AE17-1)*'AGR-OD-VHD-2023-bez'!AE17</f>
        <v>0</v>
      </c>
      <c r="AF17" s="10">
        <f>('J-IAD-VHD mode shift % logit'!AF17-1)*'AGR-OD-VHD-2023-bez'!AF17</f>
        <v>0</v>
      </c>
      <c r="AG17" s="10">
        <f>('J-IAD-VHD mode shift % logit'!AG17-1)*'AGR-OD-VHD-2023-bez'!AG17</f>
        <v>0</v>
      </c>
      <c r="AH17" s="10">
        <f>('J-IAD-VHD mode shift % logit'!AH17-1)*'AGR-OD-VHD-2023-bez'!AH17</f>
        <v>0</v>
      </c>
      <c r="AI17" s="10">
        <f>('J-IAD-VHD mode shift % logit'!AI17-1)*'AGR-OD-VHD-2023-bez'!AI17</f>
        <v>0</v>
      </c>
      <c r="AJ17" s="10">
        <f>('J-IAD-VHD mode shift % logit'!AJ17-1)*'AGR-OD-VHD-2023-bez'!AJ17</f>
        <v>0</v>
      </c>
      <c r="AK17" s="10">
        <f>('J-IAD-VHD mode shift % logit'!AK17-1)*'AGR-OD-VHD-2023-bez'!AK17</f>
        <v>0</v>
      </c>
      <c r="AL17" s="10">
        <f>('J-IAD-VHD mode shift % logit'!AL17-1)*'AGR-OD-VHD-2023-bez'!AL17</f>
        <v>0</v>
      </c>
      <c r="AM17" s="10">
        <f>('J-IAD-VHD mode shift % logit'!AM17-1)*'AGR-OD-VHD-2023-bez'!AM17</f>
        <v>0</v>
      </c>
      <c r="AN17" s="10">
        <f>('J-IAD-VHD mode shift % logit'!AN17-1)*'AGR-OD-VHD-2023-bez'!AN17</f>
        <v>0</v>
      </c>
      <c r="AO17" s="10">
        <f>('J-IAD-VHD mode shift % logit'!AO17-1)*'AGR-OD-VHD-2023-bez'!AO17</f>
        <v>0</v>
      </c>
    </row>
    <row r="18" spans="1:41" x14ac:dyDescent="0.25">
      <c r="A18" s="5">
        <v>52</v>
      </c>
      <c r="B18" s="24" t="s">
        <v>4</v>
      </c>
      <c r="C18" s="20">
        <f t="shared" si="1"/>
        <v>183.67716657689664</v>
      </c>
      <c r="D18" s="10">
        <f>('J-IAD-VHD mode shift % logit'!D18-1)*'AGR-OD-VHD-2023-bez'!D18</f>
        <v>0</v>
      </c>
      <c r="E18" s="10">
        <f>('J-IAD-VHD mode shift % logit'!E18-1)*'AGR-OD-VHD-2023-bez'!E18</f>
        <v>0</v>
      </c>
      <c r="F18" s="10">
        <f>('J-IAD-VHD mode shift % logit'!F18-1)*'AGR-OD-VHD-2023-bez'!F18</f>
        <v>-12.821501899721005</v>
      </c>
      <c r="G18" s="10">
        <f>('J-IAD-VHD mode shift % logit'!G18-1)*'AGR-OD-VHD-2023-bez'!G18</f>
        <v>0</v>
      </c>
      <c r="H18" s="10">
        <f>('J-IAD-VHD mode shift % logit'!H18-1)*'AGR-OD-VHD-2023-bez'!H18</f>
        <v>0</v>
      </c>
      <c r="I18" s="10">
        <f>('J-IAD-VHD mode shift % logit'!I18-1)*'AGR-OD-VHD-2023-bez'!I18</f>
        <v>0</v>
      </c>
      <c r="J18" s="10">
        <f>('J-IAD-VHD mode shift % logit'!J18-1)*'AGR-OD-VHD-2023-bez'!J18</f>
        <v>0</v>
      </c>
      <c r="K18" s="10">
        <f>('J-IAD-VHD mode shift % logit'!K18-1)*'AGR-OD-VHD-2023-bez'!K18</f>
        <v>0</v>
      </c>
      <c r="L18" s="10">
        <f>('J-IAD-VHD mode shift % logit'!L18-1)*'AGR-OD-VHD-2023-bez'!L18</f>
        <v>0</v>
      </c>
      <c r="M18" s="10">
        <f>('J-IAD-VHD mode shift % logit'!M18-1)*'AGR-OD-VHD-2023-bez'!M18</f>
        <v>0</v>
      </c>
      <c r="N18" s="10">
        <f>('J-IAD-VHD mode shift % logit'!N18-1)*'AGR-OD-VHD-2023-bez'!N18</f>
        <v>0</v>
      </c>
      <c r="O18" s="10">
        <f>('J-IAD-VHD mode shift % logit'!O18-1)*'AGR-OD-VHD-2023-bez'!O18</f>
        <v>0</v>
      </c>
      <c r="P18" s="10">
        <f>('J-IAD-VHD mode shift % logit'!P18-1)*'AGR-OD-VHD-2023-bez'!P18</f>
        <v>0</v>
      </c>
      <c r="Q18" s="10">
        <f>('J-IAD-VHD mode shift % logit'!Q18-1)*'AGR-OD-VHD-2023-bez'!Q18</f>
        <v>0</v>
      </c>
      <c r="R18" s="10">
        <f>('J-IAD-VHD mode shift % logit'!R18-1)*'AGR-OD-VHD-2023-bez'!R18</f>
        <v>0</v>
      </c>
      <c r="S18" s="10">
        <f>('J-IAD-VHD mode shift % logit'!S18-1)*'AGR-OD-VHD-2023-bez'!S18</f>
        <v>0</v>
      </c>
      <c r="T18" s="10">
        <f>('J-IAD-VHD mode shift % logit'!T18-1)*'AGR-OD-VHD-2023-bez'!T18</f>
        <v>0</v>
      </c>
      <c r="U18" s="10">
        <f>('J-IAD-VHD mode shift % logit'!U18-1)*'AGR-OD-VHD-2023-bez'!U18</f>
        <v>-31.368399224888318</v>
      </c>
      <c r="V18" s="10">
        <f>('J-IAD-VHD mode shift % logit'!V18-1)*'AGR-OD-VHD-2023-bez'!V18</f>
        <v>0</v>
      </c>
      <c r="W18" s="10">
        <f>('J-IAD-VHD mode shift % logit'!W18-1)*'AGR-OD-VHD-2023-bez'!W18</f>
        <v>0</v>
      </c>
      <c r="X18" s="10">
        <f>('J-IAD-VHD mode shift % logit'!X18-1)*'AGR-OD-VHD-2023-bez'!X18</f>
        <v>0</v>
      </c>
      <c r="Y18" s="10">
        <f>('J-IAD-VHD mode shift % logit'!Y18-1)*'AGR-OD-VHD-2023-bez'!Y18</f>
        <v>0</v>
      </c>
      <c r="Z18" s="10">
        <f>('J-IAD-VHD mode shift % logit'!Z18-1)*'AGR-OD-VHD-2023-bez'!Z18</f>
        <v>0</v>
      </c>
      <c r="AA18" s="10">
        <f>('J-IAD-VHD mode shift % logit'!AA18-1)*'AGR-OD-VHD-2023-bez'!AA18</f>
        <v>0</v>
      </c>
      <c r="AB18" s="10">
        <f>('J-IAD-VHD mode shift % logit'!AB18-1)*'AGR-OD-VHD-2023-bez'!AB18</f>
        <v>0</v>
      </c>
      <c r="AC18" s="10">
        <f>('J-IAD-VHD mode shift % logit'!AC18-1)*'AGR-OD-VHD-2023-bez'!AC18</f>
        <v>0</v>
      </c>
      <c r="AD18" s="10">
        <f>('J-IAD-VHD mode shift % logit'!AD18-1)*'AGR-OD-VHD-2023-bez'!AD18</f>
        <v>0</v>
      </c>
      <c r="AE18" s="10">
        <f>('J-IAD-VHD mode shift % logit'!AE18-1)*'AGR-OD-VHD-2023-bez'!AE18</f>
        <v>0</v>
      </c>
      <c r="AF18" s="10">
        <f>('J-IAD-VHD mode shift % logit'!AF18-1)*'AGR-OD-VHD-2023-bez'!AF18</f>
        <v>0</v>
      </c>
      <c r="AG18" s="10">
        <f>('J-IAD-VHD mode shift % logit'!AG18-1)*'AGR-OD-VHD-2023-bez'!AG18</f>
        <v>0</v>
      </c>
      <c r="AH18" s="10">
        <f>('J-IAD-VHD mode shift % logit'!AH18-1)*'AGR-OD-VHD-2023-bez'!AH18</f>
        <v>0</v>
      </c>
      <c r="AI18" s="10">
        <f>('J-IAD-VHD mode shift % logit'!AI18-1)*'AGR-OD-VHD-2023-bez'!AI18</f>
        <v>0</v>
      </c>
      <c r="AJ18" s="10">
        <f>('J-IAD-VHD mode shift % logit'!AJ18-1)*'AGR-OD-VHD-2023-bez'!AJ18</f>
        <v>0</v>
      </c>
      <c r="AK18" s="10">
        <f>('J-IAD-VHD mode shift % logit'!AK18-1)*'AGR-OD-VHD-2023-bez'!AK18</f>
        <v>0</v>
      </c>
      <c r="AL18" s="10">
        <f>('J-IAD-VHD mode shift % logit'!AL18-1)*'AGR-OD-VHD-2023-bez'!AL18</f>
        <v>0</v>
      </c>
      <c r="AM18" s="10">
        <f>('J-IAD-VHD mode shift % logit'!AM18-1)*'AGR-OD-VHD-2023-bez'!AM18</f>
        <v>0</v>
      </c>
      <c r="AN18" s="10">
        <f>('J-IAD-VHD mode shift % logit'!AN18-1)*'AGR-OD-VHD-2023-bez'!AN18</f>
        <v>0</v>
      </c>
      <c r="AO18" s="10">
        <f>('J-IAD-VHD mode shift % logit'!AO18-1)*'AGR-OD-VHD-2023-bez'!AO18</f>
        <v>227.86706770150596</v>
      </c>
    </row>
    <row r="19" spans="1:41" x14ac:dyDescent="0.25">
      <c r="A19" s="5">
        <v>53</v>
      </c>
      <c r="B19" s="24" t="s">
        <v>26</v>
      </c>
      <c r="C19" s="20">
        <f t="shared" si="1"/>
        <v>27.425801904026837</v>
      </c>
      <c r="D19" s="10">
        <f>('J-IAD-VHD mode shift % logit'!D19-1)*'AGR-OD-VHD-2023-bez'!D19</f>
        <v>0</v>
      </c>
      <c r="E19" s="10">
        <f>('J-IAD-VHD mode shift % logit'!E19-1)*'AGR-OD-VHD-2023-bez'!E19</f>
        <v>0</v>
      </c>
      <c r="F19" s="10">
        <f>('J-IAD-VHD mode shift % logit'!F19-1)*'AGR-OD-VHD-2023-bez'!F19</f>
        <v>0</v>
      </c>
      <c r="G19" s="10">
        <f>('J-IAD-VHD mode shift % logit'!G19-1)*'AGR-OD-VHD-2023-bez'!G19</f>
        <v>0</v>
      </c>
      <c r="H19" s="10">
        <f>('J-IAD-VHD mode shift % logit'!H19-1)*'AGR-OD-VHD-2023-bez'!H19</f>
        <v>0</v>
      </c>
      <c r="I19" s="10">
        <f>('J-IAD-VHD mode shift % logit'!I19-1)*'AGR-OD-VHD-2023-bez'!I19</f>
        <v>0</v>
      </c>
      <c r="J19" s="10">
        <f>('J-IAD-VHD mode shift % logit'!J19-1)*'AGR-OD-VHD-2023-bez'!J19</f>
        <v>20.002552371022333</v>
      </c>
      <c r="K19" s="10">
        <f>('J-IAD-VHD mode shift % logit'!K19-1)*'AGR-OD-VHD-2023-bez'!K19</f>
        <v>0</v>
      </c>
      <c r="L19" s="10">
        <f>('J-IAD-VHD mode shift % logit'!L19-1)*'AGR-OD-VHD-2023-bez'!L19</f>
        <v>0</v>
      </c>
      <c r="M19" s="10">
        <f>('J-IAD-VHD mode shift % logit'!M19-1)*'AGR-OD-VHD-2023-bez'!M19</f>
        <v>0</v>
      </c>
      <c r="N19" s="10">
        <f>('J-IAD-VHD mode shift % logit'!N19-1)*'AGR-OD-VHD-2023-bez'!N19</f>
        <v>0</v>
      </c>
      <c r="O19" s="10">
        <f>('J-IAD-VHD mode shift % logit'!O19-1)*'AGR-OD-VHD-2023-bez'!O19</f>
        <v>0</v>
      </c>
      <c r="P19" s="10">
        <f>('J-IAD-VHD mode shift % logit'!P19-1)*'AGR-OD-VHD-2023-bez'!P19</f>
        <v>0</v>
      </c>
      <c r="Q19" s="10">
        <f>('J-IAD-VHD mode shift % logit'!Q19-1)*'AGR-OD-VHD-2023-bez'!Q19</f>
        <v>0</v>
      </c>
      <c r="R19" s="10">
        <f>('J-IAD-VHD mode shift % logit'!R19-1)*'AGR-OD-VHD-2023-bez'!R19</f>
        <v>0</v>
      </c>
      <c r="S19" s="10">
        <f>('J-IAD-VHD mode shift % logit'!S19-1)*'AGR-OD-VHD-2023-bez'!S19</f>
        <v>0</v>
      </c>
      <c r="T19" s="10">
        <f>('J-IAD-VHD mode shift % logit'!T19-1)*'AGR-OD-VHD-2023-bez'!T19</f>
        <v>0</v>
      </c>
      <c r="U19" s="10">
        <f>('J-IAD-VHD mode shift % logit'!U19-1)*'AGR-OD-VHD-2023-bez'!U19</f>
        <v>0</v>
      </c>
      <c r="V19" s="10">
        <f>('J-IAD-VHD mode shift % logit'!V19-1)*'AGR-OD-VHD-2023-bez'!V19</f>
        <v>0</v>
      </c>
      <c r="W19" s="10">
        <f>('J-IAD-VHD mode shift % logit'!W19-1)*'AGR-OD-VHD-2023-bez'!W19</f>
        <v>0</v>
      </c>
      <c r="X19" s="10">
        <f>('J-IAD-VHD mode shift % logit'!X19-1)*'AGR-OD-VHD-2023-bez'!X19</f>
        <v>0</v>
      </c>
      <c r="Y19" s="10">
        <f>('J-IAD-VHD mode shift % logit'!Y19-1)*'AGR-OD-VHD-2023-bez'!Y19</f>
        <v>0</v>
      </c>
      <c r="Z19" s="10">
        <f>('J-IAD-VHD mode shift % logit'!Z19-1)*'AGR-OD-VHD-2023-bez'!Z19</f>
        <v>0</v>
      </c>
      <c r="AA19" s="10">
        <f>('J-IAD-VHD mode shift % logit'!AA19-1)*'AGR-OD-VHD-2023-bez'!AA19</f>
        <v>0</v>
      </c>
      <c r="AB19" s="10">
        <f>('J-IAD-VHD mode shift % logit'!AB19-1)*'AGR-OD-VHD-2023-bez'!AB19</f>
        <v>0</v>
      </c>
      <c r="AC19" s="10">
        <f>('J-IAD-VHD mode shift % logit'!AC19-1)*'AGR-OD-VHD-2023-bez'!AC19</f>
        <v>0</v>
      </c>
      <c r="AD19" s="10">
        <f>('J-IAD-VHD mode shift % logit'!AD19-1)*'AGR-OD-VHD-2023-bez'!AD19</f>
        <v>0</v>
      </c>
      <c r="AE19" s="10">
        <f>('J-IAD-VHD mode shift % logit'!AE19-1)*'AGR-OD-VHD-2023-bez'!AE19</f>
        <v>0</v>
      </c>
      <c r="AF19" s="10">
        <f>('J-IAD-VHD mode shift % logit'!AF19-1)*'AGR-OD-VHD-2023-bez'!AF19</f>
        <v>0</v>
      </c>
      <c r="AG19" s="10">
        <f>('J-IAD-VHD mode shift % logit'!AG19-1)*'AGR-OD-VHD-2023-bez'!AG19</f>
        <v>0</v>
      </c>
      <c r="AH19" s="10">
        <f>('J-IAD-VHD mode shift % logit'!AH19-1)*'AGR-OD-VHD-2023-bez'!AH19</f>
        <v>0</v>
      </c>
      <c r="AI19" s="10">
        <f>('J-IAD-VHD mode shift % logit'!AI19-1)*'AGR-OD-VHD-2023-bez'!AI19</f>
        <v>7.4232495330045039</v>
      </c>
      <c r="AJ19" s="10">
        <f>('J-IAD-VHD mode shift % logit'!AJ19-1)*'AGR-OD-VHD-2023-bez'!AJ19</f>
        <v>0</v>
      </c>
      <c r="AK19" s="10">
        <f>('J-IAD-VHD mode shift % logit'!AK19-1)*'AGR-OD-VHD-2023-bez'!AK19</f>
        <v>0</v>
      </c>
      <c r="AL19" s="10">
        <f>('J-IAD-VHD mode shift % logit'!AL19-1)*'AGR-OD-VHD-2023-bez'!AL19</f>
        <v>0</v>
      </c>
      <c r="AM19" s="10">
        <f>('J-IAD-VHD mode shift % logit'!AM19-1)*'AGR-OD-VHD-2023-bez'!AM19</f>
        <v>0</v>
      </c>
      <c r="AN19" s="10">
        <f>('J-IAD-VHD mode shift % logit'!AN19-1)*'AGR-OD-VHD-2023-bez'!AN19</f>
        <v>0</v>
      </c>
      <c r="AO19" s="10">
        <f>('J-IAD-VHD mode shift % logit'!AO19-1)*'AGR-OD-VHD-2023-bez'!AO19</f>
        <v>0</v>
      </c>
    </row>
    <row r="20" spans="1:41" x14ac:dyDescent="0.25">
      <c r="A20" s="5">
        <v>60</v>
      </c>
      <c r="B20" s="24" t="s">
        <v>5</v>
      </c>
      <c r="C20" s="20">
        <f t="shared" si="1"/>
        <v>566.28595782583375</v>
      </c>
      <c r="D20" s="10">
        <f>('J-IAD-VHD mode shift % logit'!D20-1)*'AGR-OD-VHD-2023-bez'!D20</f>
        <v>0</v>
      </c>
      <c r="E20" s="10">
        <f>('J-IAD-VHD mode shift % logit'!E20-1)*'AGR-OD-VHD-2023-bez'!E20</f>
        <v>0</v>
      </c>
      <c r="F20" s="10">
        <f>('J-IAD-VHD mode shift % logit'!F20-1)*'AGR-OD-VHD-2023-bez'!F20</f>
        <v>1.1971574366997746</v>
      </c>
      <c r="G20" s="10">
        <f>('J-IAD-VHD mode shift % logit'!G20-1)*'AGR-OD-VHD-2023-bez'!G20</f>
        <v>0</v>
      </c>
      <c r="H20" s="10">
        <f>('J-IAD-VHD mode shift % logit'!H20-1)*'AGR-OD-VHD-2023-bez'!H20</f>
        <v>0</v>
      </c>
      <c r="I20" s="10">
        <f>('J-IAD-VHD mode shift % logit'!I20-1)*'AGR-OD-VHD-2023-bez'!I20</f>
        <v>13.522461020361918</v>
      </c>
      <c r="J20" s="10">
        <f>('J-IAD-VHD mode shift % logit'!J20-1)*'AGR-OD-VHD-2023-bez'!J20</f>
        <v>0</v>
      </c>
      <c r="K20" s="10">
        <f>('J-IAD-VHD mode shift % logit'!K20-1)*'AGR-OD-VHD-2023-bez'!K20</f>
        <v>14.240610310927938</v>
      </c>
      <c r="L20" s="10">
        <f>('J-IAD-VHD mode shift % logit'!L20-1)*'AGR-OD-VHD-2023-bez'!L20</f>
        <v>18.22806838717699</v>
      </c>
      <c r="M20" s="10">
        <f>('J-IAD-VHD mode shift % logit'!M20-1)*'AGR-OD-VHD-2023-bez'!M20</f>
        <v>0</v>
      </c>
      <c r="N20" s="10">
        <f>('J-IAD-VHD mode shift % logit'!N20-1)*'AGR-OD-VHD-2023-bez'!N20</f>
        <v>5.9777585105227837</v>
      </c>
      <c r="O20" s="10">
        <f>('J-IAD-VHD mode shift % logit'!O20-1)*'AGR-OD-VHD-2023-bez'!O20</f>
        <v>0</v>
      </c>
      <c r="P20" s="10">
        <f>('J-IAD-VHD mode shift % logit'!P20-1)*'AGR-OD-VHD-2023-bez'!P20</f>
        <v>12.280466222522536</v>
      </c>
      <c r="Q20" s="10">
        <f>('J-IAD-VHD mode shift % logit'!Q20-1)*'AGR-OD-VHD-2023-bez'!Q20</f>
        <v>0</v>
      </c>
      <c r="R20" s="10">
        <f>('J-IAD-VHD mode shift % logit'!R20-1)*'AGR-OD-VHD-2023-bez'!R20</f>
        <v>0</v>
      </c>
      <c r="S20" s="10">
        <f>('J-IAD-VHD mode shift % logit'!S20-1)*'AGR-OD-VHD-2023-bez'!S20</f>
        <v>0</v>
      </c>
      <c r="T20" s="10">
        <f>('J-IAD-VHD mode shift % logit'!T20-1)*'AGR-OD-VHD-2023-bez'!T20</f>
        <v>0</v>
      </c>
      <c r="U20" s="10">
        <f>('J-IAD-VHD mode shift % logit'!U20-1)*'AGR-OD-VHD-2023-bez'!U20</f>
        <v>0</v>
      </c>
      <c r="V20" s="10">
        <f>('J-IAD-VHD mode shift % logit'!V20-1)*'AGR-OD-VHD-2023-bez'!V20</f>
        <v>-2.0976405546587533</v>
      </c>
      <c r="W20" s="10">
        <f>('J-IAD-VHD mode shift % logit'!W20-1)*'AGR-OD-VHD-2023-bez'!W20</f>
        <v>0</v>
      </c>
      <c r="X20" s="10">
        <f>('J-IAD-VHD mode shift % logit'!X20-1)*'AGR-OD-VHD-2023-bez'!X20</f>
        <v>-5.9265870516112518</v>
      </c>
      <c r="Y20" s="10">
        <f>('J-IAD-VHD mode shift % logit'!Y20-1)*'AGR-OD-VHD-2023-bez'!Y20</f>
        <v>0</v>
      </c>
      <c r="Z20" s="10">
        <f>('J-IAD-VHD mode shift % logit'!Z20-1)*'AGR-OD-VHD-2023-bez'!Z20</f>
        <v>-64.516147608450055</v>
      </c>
      <c r="AA20" s="10">
        <f>('J-IAD-VHD mode shift % logit'!AA20-1)*'AGR-OD-VHD-2023-bez'!AA20</f>
        <v>-26.273077134037575</v>
      </c>
      <c r="AB20" s="10">
        <f>('J-IAD-VHD mode shift % logit'!AB20-1)*'AGR-OD-VHD-2023-bez'!AB20</f>
        <v>0</v>
      </c>
      <c r="AC20" s="10">
        <f>('J-IAD-VHD mode shift % logit'!AC20-1)*'AGR-OD-VHD-2023-bez'!AC20</f>
        <v>75.742704401787023</v>
      </c>
      <c r="AD20" s="10">
        <f>('J-IAD-VHD mode shift % logit'!AD20-1)*'AGR-OD-VHD-2023-bez'!AD20</f>
        <v>258.54412074810904</v>
      </c>
      <c r="AE20" s="10">
        <f>('J-IAD-VHD mode shift % logit'!AE20-1)*'AGR-OD-VHD-2023-bez'!AE20</f>
        <v>28.577660980043714</v>
      </c>
      <c r="AF20" s="10">
        <f>('J-IAD-VHD mode shift % logit'!AF20-1)*'AGR-OD-VHD-2023-bez'!AF20</f>
        <v>2.6576870836241575</v>
      </c>
      <c r="AG20" s="10">
        <f>('J-IAD-VHD mode shift % logit'!AG20-1)*'AGR-OD-VHD-2023-bez'!AG20</f>
        <v>213.1616124263154</v>
      </c>
      <c r="AH20" s="10">
        <f>('J-IAD-VHD mode shift % logit'!AH20-1)*'AGR-OD-VHD-2023-bez'!AH20</f>
        <v>0</v>
      </c>
      <c r="AI20" s="10">
        <f>('J-IAD-VHD mode shift % logit'!AI20-1)*'AGR-OD-VHD-2023-bez'!AI20</f>
        <v>0</v>
      </c>
      <c r="AJ20" s="10">
        <f>('J-IAD-VHD mode shift % logit'!AJ20-1)*'AGR-OD-VHD-2023-bez'!AJ20</f>
        <v>0</v>
      </c>
      <c r="AK20" s="10">
        <f>('J-IAD-VHD mode shift % logit'!AK20-1)*'AGR-OD-VHD-2023-bez'!AK20</f>
        <v>0</v>
      </c>
      <c r="AL20" s="10">
        <f>('J-IAD-VHD mode shift % logit'!AL20-1)*'AGR-OD-VHD-2023-bez'!AL20</f>
        <v>0</v>
      </c>
      <c r="AM20" s="10">
        <f>('J-IAD-VHD mode shift % logit'!AM20-1)*'AGR-OD-VHD-2023-bez'!AM20</f>
        <v>0</v>
      </c>
      <c r="AN20" s="10">
        <f>('J-IAD-VHD mode shift % logit'!AN20-1)*'AGR-OD-VHD-2023-bez'!AN20</f>
        <v>0</v>
      </c>
      <c r="AO20" s="10">
        <f>('J-IAD-VHD mode shift % logit'!AO20-1)*'AGR-OD-VHD-2023-bez'!AO20</f>
        <v>20.969102646499984</v>
      </c>
    </row>
    <row r="21" spans="1:41" x14ac:dyDescent="0.25">
      <c r="A21" s="5">
        <v>61</v>
      </c>
      <c r="B21" s="24" t="s">
        <v>6</v>
      </c>
      <c r="C21" s="20">
        <f t="shared" si="1"/>
        <v>15.351135087662071</v>
      </c>
      <c r="D21" s="10">
        <f>('J-IAD-VHD mode shift % logit'!D21-1)*'AGR-OD-VHD-2023-bez'!D21</f>
        <v>11.800537788877833</v>
      </c>
      <c r="E21" s="10">
        <f>('J-IAD-VHD mode shift % logit'!E21-1)*'AGR-OD-VHD-2023-bez'!E21</f>
        <v>8.5911504374707981</v>
      </c>
      <c r="F21" s="10">
        <f>('J-IAD-VHD mode shift % logit'!F21-1)*'AGR-OD-VHD-2023-bez'!F21</f>
        <v>2.617967986668678</v>
      </c>
      <c r="G21" s="10">
        <f>('J-IAD-VHD mode shift % logit'!G21-1)*'AGR-OD-VHD-2023-bez'!G21</f>
        <v>11.605350998548795</v>
      </c>
      <c r="H21" s="10">
        <f>('J-IAD-VHD mode shift % logit'!H21-1)*'AGR-OD-VHD-2023-bez'!H21</f>
        <v>0</v>
      </c>
      <c r="I21" s="10">
        <f>('J-IAD-VHD mode shift % logit'!I21-1)*'AGR-OD-VHD-2023-bez'!I21</f>
        <v>0</v>
      </c>
      <c r="J21" s="10">
        <f>('J-IAD-VHD mode shift % logit'!J21-1)*'AGR-OD-VHD-2023-bez'!J21</f>
        <v>4.5284784092886143</v>
      </c>
      <c r="K21" s="10">
        <f>('J-IAD-VHD mode shift % logit'!K21-1)*'AGR-OD-VHD-2023-bez'!K21</f>
        <v>8.0023609143228001</v>
      </c>
      <c r="L21" s="10">
        <f>('J-IAD-VHD mode shift % logit'!L21-1)*'AGR-OD-VHD-2023-bez'!L21</f>
        <v>1.3170408880617765</v>
      </c>
      <c r="M21" s="10">
        <f>('J-IAD-VHD mode shift % logit'!M21-1)*'AGR-OD-VHD-2023-bez'!M21</f>
        <v>1.3294866333174729</v>
      </c>
      <c r="N21" s="10">
        <f>('J-IAD-VHD mode shift % logit'!N21-1)*'AGR-OD-VHD-2023-bez'!N21</f>
        <v>5.7193163380867524</v>
      </c>
      <c r="O21" s="10">
        <f>('J-IAD-VHD mode shift % logit'!O21-1)*'AGR-OD-VHD-2023-bez'!O21</f>
        <v>0</v>
      </c>
      <c r="P21" s="10">
        <f>('J-IAD-VHD mode shift % logit'!P21-1)*'AGR-OD-VHD-2023-bez'!P21</f>
        <v>1.5775231824412781</v>
      </c>
      <c r="Q21" s="10">
        <f>('J-IAD-VHD mode shift % logit'!Q21-1)*'AGR-OD-VHD-2023-bez'!Q21</f>
        <v>13.37659592559636</v>
      </c>
      <c r="R21" s="10">
        <f>('J-IAD-VHD mode shift % logit'!R21-1)*'AGR-OD-VHD-2023-bez'!R21</f>
        <v>-30.398768694160591</v>
      </c>
      <c r="S21" s="10">
        <f>('J-IAD-VHD mode shift % logit'!S21-1)*'AGR-OD-VHD-2023-bez'!S21</f>
        <v>0</v>
      </c>
      <c r="T21" s="10">
        <f>('J-IAD-VHD mode shift % logit'!T21-1)*'AGR-OD-VHD-2023-bez'!T21</f>
        <v>0</v>
      </c>
      <c r="U21" s="10">
        <f>('J-IAD-VHD mode shift % logit'!U21-1)*'AGR-OD-VHD-2023-bez'!U21</f>
        <v>0</v>
      </c>
      <c r="V21" s="10">
        <f>('J-IAD-VHD mode shift % logit'!V21-1)*'AGR-OD-VHD-2023-bez'!V21</f>
        <v>-1.7000098891479891</v>
      </c>
      <c r="W21" s="10">
        <f>('J-IAD-VHD mode shift % logit'!W21-1)*'AGR-OD-VHD-2023-bez'!W21</f>
        <v>-0.12971449217617792</v>
      </c>
      <c r="X21" s="10">
        <f>('J-IAD-VHD mode shift % logit'!X21-1)*'AGR-OD-VHD-2023-bez'!X21</f>
        <v>-0.56404213015139415</v>
      </c>
      <c r="Y21" s="10">
        <f>('J-IAD-VHD mode shift % logit'!Y21-1)*'AGR-OD-VHD-2023-bez'!Y21</f>
        <v>-9.7196105612883663</v>
      </c>
      <c r="Z21" s="10">
        <f>('J-IAD-VHD mode shift % logit'!Z21-1)*'AGR-OD-VHD-2023-bez'!Z21</f>
        <v>0</v>
      </c>
      <c r="AA21" s="10">
        <f>('J-IAD-VHD mode shift % logit'!AA21-1)*'AGR-OD-VHD-2023-bez'!AA21</f>
        <v>-2.6486498469251116</v>
      </c>
      <c r="AB21" s="10">
        <f>('J-IAD-VHD mode shift % logit'!AB21-1)*'AGR-OD-VHD-2023-bez'!AB21</f>
        <v>0</v>
      </c>
      <c r="AC21" s="10">
        <f>('J-IAD-VHD mode shift % logit'!AC21-1)*'AGR-OD-VHD-2023-bez'!AC21</f>
        <v>10.293473998631496</v>
      </c>
      <c r="AD21" s="10">
        <f>('J-IAD-VHD mode shift % logit'!AD21-1)*'AGR-OD-VHD-2023-bez'!AD21</f>
        <v>0</v>
      </c>
      <c r="AE21" s="10">
        <f>('J-IAD-VHD mode shift % logit'!AE21-1)*'AGR-OD-VHD-2023-bez'!AE21</f>
        <v>-12.58008661798074</v>
      </c>
      <c r="AF21" s="10">
        <f>('J-IAD-VHD mode shift % logit'!AF21-1)*'AGR-OD-VHD-2023-bez'!AF21</f>
        <v>-8.2407428198852504</v>
      </c>
      <c r="AG21" s="10">
        <f>('J-IAD-VHD mode shift % logit'!AG21-1)*'AGR-OD-VHD-2023-bez'!AG21</f>
        <v>0</v>
      </c>
      <c r="AH21" s="10">
        <f>('J-IAD-VHD mode shift % logit'!AH21-1)*'AGR-OD-VHD-2023-bez'!AH21</f>
        <v>0</v>
      </c>
      <c r="AI21" s="10">
        <f>('J-IAD-VHD mode shift % logit'!AI21-1)*'AGR-OD-VHD-2023-bez'!AI21</f>
        <v>0</v>
      </c>
      <c r="AJ21" s="10">
        <f>('J-IAD-VHD mode shift % logit'!AJ21-1)*'AGR-OD-VHD-2023-bez'!AJ21</f>
        <v>0</v>
      </c>
      <c r="AK21" s="10">
        <f>('J-IAD-VHD mode shift % logit'!AK21-1)*'AGR-OD-VHD-2023-bez'!AK21</f>
        <v>0</v>
      </c>
      <c r="AL21" s="10">
        <f>('J-IAD-VHD mode shift % logit'!AL21-1)*'AGR-OD-VHD-2023-bez'!AL21</f>
        <v>0</v>
      </c>
      <c r="AM21" s="10">
        <f>('J-IAD-VHD mode shift % logit'!AM21-1)*'AGR-OD-VHD-2023-bez'!AM21</f>
        <v>0</v>
      </c>
      <c r="AN21" s="10">
        <f>('J-IAD-VHD mode shift % logit'!AN21-1)*'AGR-OD-VHD-2023-bez'!AN21</f>
        <v>0</v>
      </c>
      <c r="AO21" s="10">
        <f>('J-IAD-VHD mode shift % logit'!AO21-1)*'AGR-OD-VHD-2023-bez'!AO21</f>
        <v>0.57347663806504501</v>
      </c>
    </row>
    <row r="22" spans="1:41" x14ac:dyDescent="0.25">
      <c r="A22" s="5">
        <v>62</v>
      </c>
      <c r="B22" s="24" t="s">
        <v>7</v>
      </c>
      <c r="C22" s="20">
        <f t="shared" si="1"/>
        <v>32.85272554347786</v>
      </c>
      <c r="D22" s="10">
        <f>('J-IAD-VHD mode shift % logit'!D22-1)*'AGR-OD-VHD-2023-bez'!D22</f>
        <v>0</v>
      </c>
      <c r="E22" s="10">
        <f>('J-IAD-VHD mode shift % logit'!E22-1)*'AGR-OD-VHD-2023-bez'!E22</f>
        <v>7.2290876275956348</v>
      </c>
      <c r="F22" s="10">
        <f>('J-IAD-VHD mode shift % logit'!F22-1)*'AGR-OD-VHD-2023-bez'!F22</f>
        <v>0</v>
      </c>
      <c r="G22" s="10">
        <f>('J-IAD-VHD mode shift % logit'!G22-1)*'AGR-OD-VHD-2023-bez'!G22</f>
        <v>0</v>
      </c>
      <c r="H22" s="10">
        <f>('J-IAD-VHD mode shift % logit'!H22-1)*'AGR-OD-VHD-2023-bez'!H22</f>
        <v>0</v>
      </c>
      <c r="I22" s="10">
        <f>('J-IAD-VHD mode shift % logit'!I22-1)*'AGR-OD-VHD-2023-bez'!I22</f>
        <v>0</v>
      </c>
      <c r="J22" s="10">
        <f>('J-IAD-VHD mode shift % logit'!J22-1)*'AGR-OD-VHD-2023-bez'!J22</f>
        <v>1.6515015306320071</v>
      </c>
      <c r="K22" s="10">
        <f>('J-IAD-VHD mode shift % logit'!K22-1)*'AGR-OD-VHD-2023-bez'!K22</f>
        <v>3.8420002415353665</v>
      </c>
      <c r="L22" s="10">
        <f>('J-IAD-VHD mode shift % logit'!L22-1)*'AGR-OD-VHD-2023-bez'!L22</f>
        <v>1.7620441860058811</v>
      </c>
      <c r="M22" s="10">
        <f>('J-IAD-VHD mode shift % logit'!M22-1)*'AGR-OD-VHD-2023-bez'!M22</f>
        <v>0</v>
      </c>
      <c r="N22" s="10">
        <f>('J-IAD-VHD mode shift % logit'!N22-1)*'AGR-OD-VHD-2023-bez'!N22</f>
        <v>0</v>
      </c>
      <c r="O22" s="10">
        <f>('J-IAD-VHD mode shift % logit'!O22-1)*'AGR-OD-VHD-2023-bez'!O22</f>
        <v>0</v>
      </c>
      <c r="P22" s="10">
        <f>('J-IAD-VHD mode shift % logit'!P22-1)*'AGR-OD-VHD-2023-bez'!P22</f>
        <v>0</v>
      </c>
      <c r="Q22" s="10">
        <f>('J-IAD-VHD mode shift % logit'!Q22-1)*'AGR-OD-VHD-2023-bez'!Q22</f>
        <v>0</v>
      </c>
      <c r="R22" s="10">
        <f>('J-IAD-VHD mode shift % logit'!R22-1)*'AGR-OD-VHD-2023-bez'!R22</f>
        <v>0</v>
      </c>
      <c r="S22" s="10">
        <f>('J-IAD-VHD mode shift % logit'!S22-1)*'AGR-OD-VHD-2023-bez'!S22</f>
        <v>0</v>
      </c>
      <c r="T22" s="10">
        <f>('J-IAD-VHD mode shift % logit'!T22-1)*'AGR-OD-VHD-2023-bez'!T22</f>
        <v>0</v>
      </c>
      <c r="U22" s="10">
        <f>('J-IAD-VHD mode shift % logit'!U22-1)*'AGR-OD-VHD-2023-bez'!U22</f>
        <v>0</v>
      </c>
      <c r="V22" s="10">
        <f>('J-IAD-VHD mode shift % logit'!V22-1)*'AGR-OD-VHD-2023-bez'!V22</f>
        <v>-0.24929252719039668</v>
      </c>
      <c r="W22" s="10">
        <f>('J-IAD-VHD mode shift % logit'!W22-1)*'AGR-OD-VHD-2023-bez'!W22</f>
        <v>0</v>
      </c>
      <c r="X22" s="10">
        <f>('J-IAD-VHD mode shift % logit'!X22-1)*'AGR-OD-VHD-2023-bez'!X22</f>
        <v>0</v>
      </c>
      <c r="Y22" s="10">
        <f>('J-IAD-VHD mode shift % logit'!Y22-1)*'AGR-OD-VHD-2023-bez'!Y22</f>
        <v>0</v>
      </c>
      <c r="Z22" s="10">
        <f>('J-IAD-VHD mode shift % logit'!Z22-1)*'AGR-OD-VHD-2023-bez'!Z22</f>
        <v>0</v>
      </c>
      <c r="AA22" s="10">
        <f>('J-IAD-VHD mode shift % logit'!AA22-1)*'AGR-OD-VHD-2023-bez'!AA22</f>
        <v>-7.6242805090239854E-2</v>
      </c>
      <c r="AB22" s="10">
        <f>('J-IAD-VHD mode shift % logit'!AB22-1)*'AGR-OD-VHD-2023-bez'!AB22</f>
        <v>0</v>
      </c>
      <c r="AC22" s="10">
        <f>('J-IAD-VHD mode shift % logit'!AC22-1)*'AGR-OD-VHD-2023-bez'!AC22</f>
        <v>7.7811159519160533</v>
      </c>
      <c r="AD22" s="10">
        <f>('J-IAD-VHD mode shift % logit'!AD22-1)*'AGR-OD-VHD-2023-bez'!AD22</f>
        <v>0</v>
      </c>
      <c r="AE22" s="10">
        <f>('J-IAD-VHD mode shift % logit'!AE22-1)*'AGR-OD-VHD-2023-bez'!AE22</f>
        <v>0</v>
      </c>
      <c r="AF22" s="10">
        <f>('J-IAD-VHD mode shift % logit'!AF22-1)*'AGR-OD-VHD-2023-bez'!AF22</f>
        <v>0</v>
      </c>
      <c r="AG22" s="10">
        <f>('J-IAD-VHD mode shift % logit'!AG22-1)*'AGR-OD-VHD-2023-bez'!AG22</f>
        <v>10.912511338073557</v>
      </c>
      <c r="AH22" s="10">
        <f>('J-IAD-VHD mode shift % logit'!AH22-1)*'AGR-OD-VHD-2023-bez'!AH22</f>
        <v>0</v>
      </c>
      <c r="AI22" s="10">
        <f>('J-IAD-VHD mode shift % logit'!AI22-1)*'AGR-OD-VHD-2023-bez'!AI22</f>
        <v>0</v>
      </c>
      <c r="AJ22" s="10">
        <f>('J-IAD-VHD mode shift % logit'!AJ22-1)*'AGR-OD-VHD-2023-bez'!AJ22</f>
        <v>0</v>
      </c>
      <c r="AK22" s="10">
        <f>('J-IAD-VHD mode shift % logit'!AK22-1)*'AGR-OD-VHD-2023-bez'!AK22</f>
        <v>0</v>
      </c>
      <c r="AL22" s="10">
        <f>('J-IAD-VHD mode shift % logit'!AL22-1)*'AGR-OD-VHD-2023-bez'!AL22</f>
        <v>0</v>
      </c>
      <c r="AM22" s="10">
        <f>('J-IAD-VHD mode shift % logit'!AM22-1)*'AGR-OD-VHD-2023-bez'!AM22</f>
        <v>0</v>
      </c>
      <c r="AN22" s="10">
        <f>('J-IAD-VHD mode shift % logit'!AN22-1)*'AGR-OD-VHD-2023-bez'!AN22</f>
        <v>0</v>
      </c>
      <c r="AO22" s="10">
        <f>('J-IAD-VHD mode shift % logit'!AO22-1)*'AGR-OD-VHD-2023-bez'!AO22</f>
        <v>0</v>
      </c>
    </row>
    <row r="23" spans="1:41" x14ac:dyDescent="0.25">
      <c r="A23" s="5">
        <v>63</v>
      </c>
      <c r="B23" s="24" t="s">
        <v>8</v>
      </c>
      <c r="C23" s="20">
        <f t="shared" si="1"/>
        <v>78.246339502861503</v>
      </c>
      <c r="D23" s="10">
        <f>('J-IAD-VHD mode shift % logit'!D23-1)*'AGR-OD-VHD-2023-bez'!D23</f>
        <v>-3.282095994026351</v>
      </c>
      <c r="E23" s="10">
        <f>('J-IAD-VHD mode shift % logit'!E23-1)*'AGR-OD-VHD-2023-bez'!E23</f>
        <v>24.239216065654116</v>
      </c>
      <c r="F23" s="10">
        <f>('J-IAD-VHD mode shift % logit'!F23-1)*'AGR-OD-VHD-2023-bez'!F23</f>
        <v>0.18017597178205383</v>
      </c>
      <c r="G23" s="10">
        <f>('J-IAD-VHD mode shift % logit'!G23-1)*'AGR-OD-VHD-2023-bez'!G23</f>
        <v>-1.442002965669781</v>
      </c>
      <c r="H23" s="10">
        <f>('J-IAD-VHD mode shift % logit'!H23-1)*'AGR-OD-VHD-2023-bez'!H23</f>
        <v>0</v>
      </c>
      <c r="I23" s="10">
        <f>('J-IAD-VHD mode shift % logit'!I23-1)*'AGR-OD-VHD-2023-bez'!I23</f>
        <v>9.8799329383215042</v>
      </c>
      <c r="J23" s="10">
        <f>('J-IAD-VHD mode shift % logit'!J23-1)*'AGR-OD-VHD-2023-bez'!J23</f>
        <v>0.94615800156346597</v>
      </c>
      <c r="K23" s="10">
        <f>('J-IAD-VHD mode shift % logit'!K23-1)*'AGR-OD-VHD-2023-bez'!K23</f>
        <v>4.9333792747386189</v>
      </c>
      <c r="L23" s="10">
        <f>('J-IAD-VHD mode shift % logit'!L23-1)*'AGR-OD-VHD-2023-bez'!L23</f>
        <v>0</v>
      </c>
      <c r="M23" s="10">
        <f>('J-IAD-VHD mode shift % logit'!M23-1)*'AGR-OD-VHD-2023-bez'!M23</f>
        <v>0</v>
      </c>
      <c r="N23" s="10">
        <f>('J-IAD-VHD mode shift % logit'!N23-1)*'AGR-OD-VHD-2023-bez'!N23</f>
        <v>0</v>
      </c>
      <c r="O23" s="10">
        <f>('J-IAD-VHD mode shift % logit'!O23-1)*'AGR-OD-VHD-2023-bez'!O23</f>
        <v>0</v>
      </c>
      <c r="P23" s="10">
        <f>('J-IAD-VHD mode shift % logit'!P23-1)*'AGR-OD-VHD-2023-bez'!P23</f>
        <v>0</v>
      </c>
      <c r="Q23" s="10">
        <f>('J-IAD-VHD mode shift % logit'!Q23-1)*'AGR-OD-VHD-2023-bez'!Q23</f>
        <v>0</v>
      </c>
      <c r="R23" s="10">
        <f>('J-IAD-VHD mode shift % logit'!R23-1)*'AGR-OD-VHD-2023-bez'!R23</f>
        <v>0</v>
      </c>
      <c r="S23" s="10">
        <f>('J-IAD-VHD mode shift % logit'!S23-1)*'AGR-OD-VHD-2023-bez'!S23</f>
        <v>0</v>
      </c>
      <c r="T23" s="10">
        <f>('J-IAD-VHD mode shift % logit'!T23-1)*'AGR-OD-VHD-2023-bez'!T23</f>
        <v>0</v>
      </c>
      <c r="U23" s="10">
        <f>('J-IAD-VHD mode shift % logit'!U23-1)*'AGR-OD-VHD-2023-bez'!U23</f>
        <v>0</v>
      </c>
      <c r="V23" s="10">
        <f>('J-IAD-VHD mode shift % logit'!V23-1)*'AGR-OD-VHD-2023-bez'!V23</f>
        <v>-3.9489743455356031E-2</v>
      </c>
      <c r="W23" s="10">
        <f>('J-IAD-VHD mode shift % logit'!W23-1)*'AGR-OD-VHD-2023-bez'!W23</f>
        <v>0</v>
      </c>
      <c r="X23" s="10">
        <f>('J-IAD-VHD mode shift % logit'!X23-1)*'AGR-OD-VHD-2023-bez'!X23</f>
        <v>-1.1305124714009053E-3</v>
      </c>
      <c r="Y23" s="10">
        <f>('J-IAD-VHD mode shift % logit'!Y23-1)*'AGR-OD-VHD-2023-bez'!Y23</f>
        <v>0</v>
      </c>
      <c r="Z23" s="10">
        <f>('J-IAD-VHD mode shift % logit'!Z23-1)*'AGR-OD-VHD-2023-bez'!Z23</f>
        <v>1.1486706597258969</v>
      </c>
      <c r="AA23" s="10">
        <f>('J-IAD-VHD mode shift % logit'!AA23-1)*'AGR-OD-VHD-2023-bez'!AA23</f>
        <v>0</v>
      </c>
      <c r="AB23" s="10">
        <f>('J-IAD-VHD mode shift % logit'!AB23-1)*'AGR-OD-VHD-2023-bez'!AB23</f>
        <v>0</v>
      </c>
      <c r="AC23" s="10">
        <f>('J-IAD-VHD mode shift % logit'!AC23-1)*'AGR-OD-VHD-2023-bez'!AC23</f>
        <v>8.4302678533190498</v>
      </c>
      <c r="AD23" s="10">
        <f>('J-IAD-VHD mode shift % logit'!AD23-1)*'AGR-OD-VHD-2023-bez'!AD23</f>
        <v>10.841238890982035</v>
      </c>
      <c r="AE23" s="10">
        <f>('J-IAD-VHD mode shift % logit'!AE23-1)*'AGR-OD-VHD-2023-bez'!AE23</f>
        <v>-6.2481969666324613</v>
      </c>
      <c r="AF23" s="10">
        <f>('J-IAD-VHD mode shift % logit'!AF23-1)*'AGR-OD-VHD-2023-bez'!AF23</f>
        <v>14.64064950191641</v>
      </c>
      <c r="AG23" s="10">
        <f>('J-IAD-VHD mode shift % logit'!AG23-1)*'AGR-OD-VHD-2023-bez'!AG23</f>
        <v>13.980545143215151</v>
      </c>
      <c r="AH23" s="10">
        <f>('J-IAD-VHD mode shift % logit'!AH23-1)*'AGR-OD-VHD-2023-bez'!AH23</f>
        <v>0</v>
      </c>
      <c r="AI23" s="10">
        <f>('J-IAD-VHD mode shift % logit'!AI23-1)*'AGR-OD-VHD-2023-bez'!AI23</f>
        <v>3.9021383898561086E-2</v>
      </c>
      <c r="AJ23" s="10">
        <f>('J-IAD-VHD mode shift % logit'!AJ23-1)*'AGR-OD-VHD-2023-bez'!AJ23</f>
        <v>0</v>
      </c>
      <c r="AK23" s="10">
        <f>('J-IAD-VHD mode shift % logit'!AK23-1)*'AGR-OD-VHD-2023-bez'!AK23</f>
        <v>0</v>
      </c>
      <c r="AL23" s="10">
        <f>('J-IAD-VHD mode shift % logit'!AL23-1)*'AGR-OD-VHD-2023-bez'!AL23</f>
        <v>0</v>
      </c>
      <c r="AM23" s="10">
        <f>('J-IAD-VHD mode shift % logit'!AM23-1)*'AGR-OD-VHD-2023-bez'!AM23</f>
        <v>0</v>
      </c>
      <c r="AN23" s="10">
        <f>('J-IAD-VHD mode shift % logit'!AN23-1)*'AGR-OD-VHD-2023-bez'!AN23</f>
        <v>0</v>
      </c>
      <c r="AO23" s="10">
        <f>('J-IAD-VHD mode shift % logit'!AO23-1)*'AGR-OD-VHD-2023-bez'!AO23</f>
        <v>0</v>
      </c>
    </row>
    <row r="24" spans="1:41" x14ac:dyDescent="0.25">
      <c r="A24" s="5">
        <v>64</v>
      </c>
      <c r="B24" s="24" t="s">
        <v>9</v>
      </c>
      <c r="C24" s="20">
        <f t="shared" si="1"/>
        <v>-44.957303090614246</v>
      </c>
      <c r="D24" s="10">
        <f>('J-IAD-VHD mode shift % logit'!D24-1)*'AGR-OD-VHD-2023-bez'!D24</f>
        <v>-34.495067248904093</v>
      </c>
      <c r="E24" s="10">
        <f>('J-IAD-VHD mode shift % logit'!E24-1)*'AGR-OD-VHD-2023-bez'!E24</f>
        <v>0</v>
      </c>
      <c r="F24" s="10">
        <f>('J-IAD-VHD mode shift % logit'!F24-1)*'AGR-OD-VHD-2023-bez'!F24</f>
        <v>-3.403128557539864E-2</v>
      </c>
      <c r="G24" s="10">
        <f>('J-IAD-VHD mode shift % logit'!G24-1)*'AGR-OD-VHD-2023-bez'!G24</f>
        <v>-0.45962011930718483</v>
      </c>
      <c r="H24" s="10">
        <f>('J-IAD-VHD mode shift % logit'!H24-1)*'AGR-OD-VHD-2023-bez'!H24</f>
        <v>0</v>
      </c>
      <c r="I24" s="10">
        <f>('J-IAD-VHD mode shift % logit'!I24-1)*'AGR-OD-VHD-2023-bez'!I24</f>
        <v>0</v>
      </c>
      <c r="J24" s="10">
        <f>('J-IAD-VHD mode shift % logit'!J24-1)*'AGR-OD-VHD-2023-bez'!J24</f>
        <v>-2.8959798125828837</v>
      </c>
      <c r="K24" s="10">
        <f>('J-IAD-VHD mode shift % logit'!K24-1)*'AGR-OD-VHD-2023-bez'!K24</f>
        <v>0</v>
      </c>
      <c r="L24" s="10">
        <f>('J-IAD-VHD mode shift % logit'!L24-1)*'AGR-OD-VHD-2023-bez'!L24</f>
        <v>0</v>
      </c>
      <c r="M24" s="10">
        <f>('J-IAD-VHD mode shift % logit'!M24-1)*'AGR-OD-VHD-2023-bez'!M24</f>
        <v>0</v>
      </c>
      <c r="N24" s="10">
        <f>('J-IAD-VHD mode shift % logit'!N24-1)*'AGR-OD-VHD-2023-bez'!N24</f>
        <v>0</v>
      </c>
      <c r="O24" s="10">
        <f>('J-IAD-VHD mode shift % logit'!O24-1)*'AGR-OD-VHD-2023-bez'!O24</f>
        <v>0</v>
      </c>
      <c r="P24" s="10">
        <f>('J-IAD-VHD mode shift % logit'!P24-1)*'AGR-OD-VHD-2023-bez'!P24</f>
        <v>0</v>
      </c>
      <c r="Q24" s="10">
        <f>('J-IAD-VHD mode shift % logit'!Q24-1)*'AGR-OD-VHD-2023-bez'!Q24</f>
        <v>0</v>
      </c>
      <c r="R24" s="10">
        <f>('J-IAD-VHD mode shift % logit'!R24-1)*'AGR-OD-VHD-2023-bez'!R24</f>
        <v>0</v>
      </c>
      <c r="S24" s="10">
        <f>('J-IAD-VHD mode shift % logit'!S24-1)*'AGR-OD-VHD-2023-bez'!S24</f>
        <v>0</v>
      </c>
      <c r="T24" s="10">
        <f>('J-IAD-VHD mode shift % logit'!T24-1)*'AGR-OD-VHD-2023-bez'!T24</f>
        <v>-7.7934750040756553</v>
      </c>
      <c r="U24" s="10">
        <f>('J-IAD-VHD mode shift % logit'!U24-1)*'AGR-OD-VHD-2023-bez'!U24</f>
        <v>-0.83543908585771931</v>
      </c>
      <c r="V24" s="10">
        <f>('J-IAD-VHD mode shift % logit'!V24-1)*'AGR-OD-VHD-2023-bez'!V24</f>
        <v>-1.1434082355605433</v>
      </c>
      <c r="W24" s="10">
        <f>('J-IAD-VHD mode shift % logit'!W24-1)*'AGR-OD-VHD-2023-bez'!W24</f>
        <v>-2.6257884096111701E-3</v>
      </c>
      <c r="X24" s="10">
        <f>('J-IAD-VHD mode shift % logit'!X24-1)*'AGR-OD-VHD-2023-bez'!X24</f>
        <v>0</v>
      </c>
      <c r="Y24" s="10">
        <f>('J-IAD-VHD mode shift % logit'!Y24-1)*'AGR-OD-VHD-2023-bez'!Y24</f>
        <v>0</v>
      </c>
      <c r="Z24" s="10">
        <f>('J-IAD-VHD mode shift % logit'!Z24-1)*'AGR-OD-VHD-2023-bez'!Z24</f>
        <v>0</v>
      </c>
      <c r="AA24" s="10">
        <f>('J-IAD-VHD mode shift % logit'!AA24-1)*'AGR-OD-VHD-2023-bez'!AA24</f>
        <v>0.4181447759554493</v>
      </c>
      <c r="AB24" s="10">
        <f>('J-IAD-VHD mode shift % logit'!AB24-1)*'AGR-OD-VHD-2023-bez'!AB24</f>
        <v>0</v>
      </c>
      <c r="AC24" s="10">
        <f>('J-IAD-VHD mode shift % logit'!AC24-1)*'AGR-OD-VHD-2023-bez'!AC24</f>
        <v>2.2848288949793401</v>
      </c>
      <c r="AD24" s="10">
        <f>('J-IAD-VHD mode shift % logit'!AD24-1)*'AGR-OD-VHD-2023-bez'!AD24</f>
        <v>0</v>
      </c>
      <c r="AE24" s="10">
        <f>('J-IAD-VHD mode shift % logit'!AE24-1)*'AGR-OD-VHD-2023-bez'!AE24</f>
        <v>0</v>
      </c>
      <c r="AF24" s="10">
        <f>('J-IAD-VHD mode shift % logit'!AF24-1)*'AGR-OD-VHD-2023-bez'!AF24</f>
        <v>0</v>
      </c>
      <c r="AG24" s="10">
        <f>('J-IAD-VHD mode shift % logit'!AG24-1)*'AGR-OD-VHD-2023-bez'!AG24</f>
        <v>0</v>
      </c>
      <c r="AH24" s="10">
        <f>('J-IAD-VHD mode shift % logit'!AH24-1)*'AGR-OD-VHD-2023-bez'!AH24</f>
        <v>0</v>
      </c>
      <c r="AI24" s="10">
        <f>('J-IAD-VHD mode shift % logit'!AI24-1)*'AGR-OD-VHD-2023-bez'!AI24</f>
        <v>0</v>
      </c>
      <c r="AJ24" s="10">
        <f>('J-IAD-VHD mode shift % logit'!AJ24-1)*'AGR-OD-VHD-2023-bez'!AJ24</f>
        <v>0</v>
      </c>
      <c r="AK24" s="10">
        <f>('J-IAD-VHD mode shift % logit'!AK24-1)*'AGR-OD-VHD-2023-bez'!AK24</f>
        <v>0</v>
      </c>
      <c r="AL24" s="10">
        <f>('J-IAD-VHD mode shift % logit'!AL24-1)*'AGR-OD-VHD-2023-bez'!AL24</f>
        <v>0</v>
      </c>
      <c r="AM24" s="10">
        <f>('J-IAD-VHD mode shift % logit'!AM24-1)*'AGR-OD-VHD-2023-bez'!AM24</f>
        <v>0</v>
      </c>
      <c r="AN24" s="10">
        <f>('J-IAD-VHD mode shift % logit'!AN24-1)*'AGR-OD-VHD-2023-bez'!AN24</f>
        <v>0</v>
      </c>
      <c r="AO24" s="10">
        <f>('J-IAD-VHD mode shift % logit'!AO24-1)*'AGR-OD-VHD-2023-bez'!AO24</f>
        <v>-6.3018127594421101E-4</v>
      </c>
    </row>
    <row r="25" spans="1:41" x14ac:dyDescent="0.25">
      <c r="A25" s="5">
        <v>65</v>
      </c>
      <c r="B25" s="24" t="s">
        <v>10</v>
      </c>
      <c r="C25" s="20">
        <f t="shared" si="1"/>
        <v>-60.037302878613801</v>
      </c>
      <c r="D25" s="10">
        <f>('J-IAD-VHD mode shift % logit'!D25-1)*'AGR-OD-VHD-2023-bez'!D25</f>
        <v>-78.216287319151107</v>
      </c>
      <c r="E25" s="10">
        <f>('J-IAD-VHD mode shift % logit'!E25-1)*'AGR-OD-VHD-2023-bez'!E25</f>
        <v>0</v>
      </c>
      <c r="F25" s="10">
        <f>('J-IAD-VHD mode shift % logit'!F25-1)*'AGR-OD-VHD-2023-bez'!F25</f>
        <v>-6.6103936212448628</v>
      </c>
      <c r="G25" s="10">
        <f>('J-IAD-VHD mode shift % logit'!G25-1)*'AGR-OD-VHD-2023-bez'!G25</f>
        <v>0</v>
      </c>
      <c r="H25" s="10">
        <f>('J-IAD-VHD mode shift % logit'!H25-1)*'AGR-OD-VHD-2023-bez'!H25</f>
        <v>0</v>
      </c>
      <c r="I25" s="10">
        <f>('J-IAD-VHD mode shift % logit'!I25-1)*'AGR-OD-VHD-2023-bez'!I25</f>
        <v>0</v>
      </c>
      <c r="J25" s="10">
        <f>('J-IAD-VHD mode shift % logit'!J25-1)*'AGR-OD-VHD-2023-bez'!J25</f>
        <v>31.335791434871648</v>
      </c>
      <c r="K25" s="10">
        <f>('J-IAD-VHD mode shift % logit'!K25-1)*'AGR-OD-VHD-2023-bez'!K25</f>
        <v>0</v>
      </c>
      <c r="L25" s="10">
        <f>('J-IAD-VHD mode shift % logit'!L25-1)*'AGR-OD-VHD-2023-bez'!L25</f>
        <v>0</v>
      </c>
      <c r="M25" s="10">
        <f>('J-IAD-VHD mode shift % logit'!M25-1)*'AGR-OD-VHD-2023-bez'!M25</f>
        <v>0</v>
      </c>
      <c r="N25" s="10">
        <f>('J-IAD-VHD mode shift % logit'!N25-1)*'AGR-OD-VHD-2023-bez'!N25</f>
        <v>0</v>
      </c>
      <c r="O25" s="10">
        <f>('J-IAD-VHD mode shift % logit'!O25-1)*'AGR-OD-VHD-2023-bez'!O25</f>
        <v>0</v>
      </c>
      <c r="P25" s="10">
        <f>('J-IAD-VHD mode shift % logit'!P25-1)*'AGR-OD-VHD-2023-bez'!P25</f>
        <v>0</v>
      </c>
      <c r="Q25" s="10">
        <f>('J-IAD-VHD mode shift % logit'!Q25-1)*'AGR-OD-VHD-2023-bez'!Q25</f>
        <v>0</v>
      </c>
      <c r="R25" s="10">
        <f>('J-IAD-VHD mode shift % logit'!R25-1)*'AGR-OD-VHD-2023-bez'!R25</f>
        <v>0</v>
      </c>
      <c r="S25" s="10">
        <f>('J-IAD-VHD mode shift % logit'!S25-1)*'AGR-OD-VHD-2023-bez'!S25</f>
        <v>0</v>
      </c>
      <c r="T25" s="10">
        <f>('J-IAD-VHD mode shift % logit'!T25-1)*'AGR-OD-VHD-2023-bez'!T25</f>
        <v>0</v>
      </c>
      <c r="U25" s="10">
        <f>('J-IAD-VHD mode shift % logit'!U25-1)*'AGR-OD-VHD-2023-bez'!U25</f>
        <v>-9.5933826781584024</v>
      </c>
      <c r="V25" s="10">
        <f>('J-IAD-VHD mode shift % logit'!V25-1)*'AGR-OD-VHD-2023-bez'!V25</f>
        <v>0</v>
      </c>
      <c r="W25" s="10">
        <f>('J-IAD-VHD mode shift % logit'!W25-1)*'AGR-OD-VHD-2023-bez'!W25</f>
        <v>0</v>
      </c>
      <c r="X25" s="10">
        <f>('J-IAD-VHD mode shift % logit'!X25-1)*'AGR-OD-VHD-2023-bez'!X25</f>
        <v>0</v>
      </c>
      <c r="Y25" s="10">
        <f>('J-IAD-VHD mode shift % logit'!Y25-1)*'AGR-OD-VHD-2023-bez'!Y25</f>
        <v>0</v>
      </c>
      <c r="Z25" s="10">
        <f>('J-IAD-VHD mode shift % logit'!Z25-1)*'AGR-OD-VHD-2023-bez'!Z25</f>
        <v>0</v>
      </c>
      <c r="AA25" s="10">
        <f>('J-IAD-VHD mode shift % logit'!AA25-1)*'AGR-OD-VHD-2023-bez'!AA25</f>
        <v>0</v>
      </c>
      <c r="AB25" s="10">
        <f>('J-IAD-VHD mode shift % logit'!AB25-1)*'AGR-OD-VHD-2023-bez'!AB25</f>
        <v>0</v>
      </c>
      <c r="AC25" s="10">
        <f>('J-IAD-VHD mode shift % logit'!AC25-1)*'AGR-OD-VHD-2023-bez'!AC25</f>
        <v>0</v>
      </c>
      <c r="AD25" s="10">
        <f>('J-IAD-VHD mode shift % logit'!AD25-1)*'AGR-OD-VHD-2023-bez'!AD25</f>
        <v>0</v>
      </c>
      <c r="AE25" s="10">
        <f>('J-IAD-VHD mode shift % logit'!AE25-1)*'AGR-OD-VHD-2023-bez'!AE25</f>
        <v>0</v>
      </c>
      <c r="AF25" s="10">
        <f>('J-IAD-VHD mode shift % logit'!AF25-1)*'AGR-OD-VHD-2023-bez'!AF25</f>
        <v>0</v>
      </c>
      <c r="AG25" s="10">
        <f>('J-IAD-VHD mode shift % logit'!AG25-1)*'AGR-OD-VHD-2023-bez'!AG25</f>
        <v>0</v>
      </c>
      <c r="AH25" s="10">
        <f>('J-IAD-VHD mode shift % logit'!AH25-1)*'AGR-OD-VHD-2023-bez'!AH25</f>
        <v>0</v>
      </c>
      <c r="AI25" s="10">
        <f>('J-IAD-VHD mode shift % logit'!AI25-1)*'AGR-OD-VHD-2023-bez'!AI25</f>
        <v>2.5017816411858611</v>
      </c>
      <c r="AJ25" s="10">
        <f>('J-IAD-VHD mode shift % logit'!AJ25-1)*'AGR-OD-VHD-2023-bez'!AJ25</f>
        <v>0</v>
      </c>
      <c r="AK25" s="10">
        <f>('J-IAD-VHD mode shift % logit'!AK25-1)*'AGR-OD-VHD-2023-bez'!AK25</f>
        <v>0</v>
      </c>
      <c r="AL25" s="10">
        <f>('J-IAD-VHD mode shift % logit'!AL25-1)*'AGR-OD-VHD-2023-bez'!AL25</f>
        <v>0</v>
      </c>
      <c r="AM25" s="10">
        <f>('J-IAD-VHD mode shift % logit'!AM25-1)*'AGR-OD-VHD-2023-bez'!AM25</f>
        <v>0</v>
      </c>
      <c r="AN25" s="10">
        <f>('J-IAD-VHD mode shift % logit'!AN25-1)*'AGR-OD-VHD-2023-bez'!AN25</f>
        <v>0</v>
      </c>
      <c r="AO25" s="10">
        <f>('J-IAD-VHD mode shift % logit'!AO25-1)*'AGR-OD-VHD-2023-bez'!AO25</f>
        <v>0.54518766388307116</v>
      </c>
    </row>
    <row r="26" spans="1:41" x14ac:dyDescent="0.25">
      <c r="A26" s="5">
        <v>66</v>
      </c>
      <c r="B26" s="24" t="s">
        <v>13</v>
      </c>
      <c r="C26" s="20">
        <f t="shared" si="1"/>
        <v>9.1576541075477671</v>
      </c>
      <c r="D26" s="10">
        <f>('J-IAD-VHD mode shift % logit'!D26-1)*'AGR-OD-VHD-2023-bez'!D26</f>
        <v>-25.271391057362855</v>
      </c>
      <c r="E26" s="10">
        <f>('J-IAD-VHD mode shift % logit'!E26-1)*'AGR-OD-VHD-2023-bez'!E26</f>
        <v>80.183099256004823</v>
      </c>
      <c r="F26" s="10">
        <f>('J-IAD-VHD mode shift % logit'!F26-1)*'AGR-OD-VHD-2023-bez'!F26</f>
        <v>36.995090436883835</v>
      </c>
      <c r="G26" s="10">
        <f>('J-IAD-VHD mode shift % logit'!G26-1)*'AGR-OD-VHD-2023-bez'!G26</f>
        <v>0</v>
      </c>
      <c r="H26" s="10">
        <f>('J-IAD-VHD mode shift % logit'!H26-1)*'AGR-OD-VHD-2023-bez'!H26</f>
        <v>0</v>
      </c>
      <c r="I26" s="10">
        <f>('J-IAD-VHD mode shift % logit'!I26-1)*'AGR-OD-VHD-2023-bez'!I26</f>
        <v>0</v>
      </c>
      <c r="J26" s="10">
        <f>('J-IAD-VHD mode shift % logit'!J26-1)*'AGR-OD-VHD-2023-bez'!J26</f>
        <v>18.691958289030211</v>
      </c>
      <c r="K26" s="10">
        <f>('J-IAD-VHD mode shift % logit'!K26-1)*'AGR-OD-VHD-2023-bez'!K26</f>
        <v>0</v>
      </c>
      <c r="L26" s="10">
        <f>('J-IAD-VHD mode shift % logit'!L26-1)*'AGR-OD-VHD-2023-bez'!L26</f>
        <v>0</v>
      </c>
      <c r="M26" s="10">
        <f>('J-IAD-VHD mode shift % logit'!M26-1)*'AGR-OD-VHD-2023-bez'!M26</f>
        <v>0</v>
      </c>
      <c r="N26" s="10">
        <f>('J-IAD-VHD mode shift % logit'!N26-1)*'AGR-OD-VHD-2023-bez'!N26</f>
        <v>0</v>
      </c>
      <c r="O26" s="10">
        <f>('J-IAD-VHD mode shift % logit'!O26-1)*'AGR-OD-VHD-2023-bez'!O26</f>
        <v>0</v>
      </c>
      <c r="P26" s="10">
        <f>('J-IAD-VHD mode shift % logit'!P26-1)*'AGR-OD-VHD-2023-bez'!P26</f>
        <v>0</v>
      </c>
      <c r="Q26" s="10">
        <f>('J-IAD-VHD mode shift % logit'!Q26-1)*'AGR-OD-VHD-2023-bez'!Q26</f>
        <v>0</v>
      </c>
      <c r="R26" s="10">
        <f>('J-IAD-VHD mode shift % logit'!R26-1)*'AGR-OD-VHD-2023-bez'!R26</f>
        <v>0</v>
      </c>
      <c r="S26" s="10">
        <f>('J-IAD-VHD mode shift % logit'!S26-1)*'AGR-OD-VHD-2023-bez'!S26</f>
        <v>0</v>
      </c>
      <c r="T26" s="10">
        <f>('J-IAD-VHD mode shift % logit'!T26-1)*'AGR-OD-VHD-2023-bez'!T26</f>
        <v>-68.728599390017237</v>
      </c>
      <c r="U26" s="10">
        <f>('J-IAD-VHD mode shift % logit'!U26-1)*'AGR-OD-VHD-2023-bez'!U26</f>
        <v>9.6027512832201296</v>
      </c>
      <c r="V26" s="10">
        <f>('J-IAD-VHD mode shift % logit'!V26-1)*'AGR-OD-VHD-2023-bez'!V26</f>
        <v>0</v>
      </c>
      <c r="W26" s="10">
        <f>('J-IAD-VHD mode shift % logit'!W26-1)*'AGR-OD-VHD-2023-bez'!W26</f>
        <v>0</v>
      </c>
      <c r="X26" s="10">
        <f>('J-IAD-VHD mode shift % logit'!X26-1)*'AGR-OD-VHD-2023-bez'!X26</f>
        <v>0</v>
      </c>
      <c r="Y26" s="10">
        <f>('J-IAD-VHD mode shift % logit'!Y26-1)*'AGR-OD-VHD-2023-bez'!Y26</f>
        <v>0</v>
      </c>
      <c r="Z26" s="10">
        <f>('J-IAD-VHD mode shift % logit'!Z26-1)*'AGR-OD-VHD-2023-bez'!Z26</f>
        <v>-35.589969042784332</v>
      </c>
      <c r="AA26" s="10">
        <f>('J-IAD-VHD mode shift % logit'!AA26-1)*'AGR-OD-VHD-2023-bez'!AA26</f>
        <v>0</v>
      </c>
      <c r="AB26" s="10">
        <f>('J-IAD-VHD mode shift % logit'!AB26-1)*'AGR-OD-VHD-2023-bez'!AB26</f>
        <v>0</v>
      </c>
      <c r="AC26" s="10">
        <f>('J-IAD-VHD mode shift % logit'!AC26-1)*'AGR-OD-VHD-2023-bez'!AC26</f>
        <v>0</v>
      </c>
      <c r="AD26" s="10">
        <f>('J-IAD-VHD mode shift % logit'!AD26-1)*'AGR-OD-VHD-2023-bez'!AD26</f>
        <v>0</v>
      </c>
      <c r="AE26" s="10">
        <f>('J-IAD-VHD mode shift % logit'!AE26-1)*'AGR-OD-VHD-2023-bez'!AE26</f>
        <v>0</v>
      </c>
      <c r="AF26" s="10">
        <f>('J-IAD-VHD mode shift % logit'!AF26-1)*'AGR-OD-VHD-2023-bez'!AF26</f>
        <v>0</v>
      </c>
      <c r="AG26" s="10">
        <f>('J-IAD-VHD mode shift % logit'!AG26-1)*'AGR-OD-VHD-2023-bez'!AG26</f>
        <v>0</v>
      </c>
      <c r="AH26" s="10">
        <f>('J-IAD-VHD mode shift % logit'!AH26-1)*'AGR-OD-VHD-2023-bez'!AH26</f>
        <v>0</v>
      </c>
      <c r="AI26" s="10">
        <f>('J-IAD-VHD mode shift % logit'!AI26-1)*'AGR-OD-VHD-2023-bez'!AI26</f>
        <v>-6.6196229665171256</v>
      </c>
      <c r="AJ26" s="10">
        <f>('J-IAD-VHD mode shift % logit'!AJ26-1)*'AGR-OD-VHD-2023-bez'!AJ26</f>
        <v>0</v>
      </c>
      <c r="AK26" s="10">
        <f>('J-IAD-VHD mode shift % logit'!AK26-1)*'AGR-OD-VHD-2023-bez'!AK26</f>
        <v>0</v>
      </c>
      <c r="AL26" s="10">
        <f>('J-IAD-VHD mode shift % logit'!AL26-1)*'AGR-OD-VHD-2023-bez'!AL26</f>
        <v>0</v>
      </c>
      <c r="AM26" s="10">
        <f>('J-IAD-VHD mode shift % logit'!AM26-1)*'AGR-OD-VHD-2023-bez'!AM26</f>
        <v>0</v>
      </c>
      <c r="AN26" s="10">
        <f>('J-IAD-VHD mode shift % logit'!AN26-1)*'AGR-OD-VHD-2023-bez'!AN26</f>
        <v>0</v>
      </c>
      <c r="AO26" s="10">
        <f>('J-IAD-VHD mode shift % logit'!AO26-1)*'AGR-OD-VHD-2023-bez'!AO26</f>
        <v>-0.10566270090968108</v>
      </c>
    </row>
    <row r="27" spans="1:41" x14ac:dyDescent="0.25">
      <c r="A27" s="5">
        <v>67</v>
      </c>
      <c r="B27" s="24" t="s">
        <v>27</v>
      </c>
      <c r="C27" s="20">
        <f t="shared" si="1"/>
        <v>-35.385671898048777</v>
      </c>
      <c r="D27" s="10">
        <f>('J-IAD-VHD mode shift % logit'!D27-1)*'AGR-OD-VHD-2023-bez'!D27</f>
        <v>-7.6562642429054746</v>
      </c>
      <c r="E27" s="10">
        <f>('J-IAD-VHD mode shift % logit'!E27-1)*'AGR-OD-VHD-2023-bez'!E27</f>
        <v>4.933080337126273</v>
      </c>
      <c r="F27" s="10">
        <f>('J-IAD-VHD mode shift % logit'!F27-1)*'AGR-OD-VHD-2023-bez'!F27</f>
        <v>3.5060345458419322</v>
      </c>
      <c r="G27" s="10">
        <f>('J-IAD-VHD mode shift % logit'!G27-1)*'AGR-OD-VHD-2023-bez'!G27</f>
        <v>-16.484236197902575</v>
      </c>
      <c r="H27" s="10">
        <f>('J-IAD-VHD mode shift % logit'!H27-1)*'AGR-OD-VHD-2023-bez'!H27</f>
        <v>0</v>
      </c>
      <c r="I27" s="10">
        <f>('J-IAD-VHD mode shift % logit'!I27-1)*'AGR-OD-VHD-2023-bez'!I27</f>
        <v>0</v>
      </c>
      <c r="J27" s="10">
        <f>('J-IAD-VHD mode shift % logit'!J27-1)*'AGR-OD-VHD-2023-bez'!J27</f>
        <v>1.9775700918407835</v>
      </c>
      <c r="K27" s="10">
        <f>('J-IAD-VHD mode shift % logit'!K27-1)*'AGR-OD-VHD-2023-bez'!K27</f>
        <v>0</v>
      </c>
      <c r="L27" s="10">
        <f>('J-IAD-VHD mode shift % logit'!L27-1)*'AGR-OD-VHD-2023-bez'!L27</f>
        <v>0</v>
      </c>
      <c r="M27" s="10">
        <f>('J-IAD-VHD mode shift % logit'!M27-1)*'AGR-OD-VHD-2023-bez'!M27</f>
        <v>0</v>
      </c>
      <c r="N27" s="10">
        <f>('J-IAD-VHD mode shift % logit'!N27-1)*'AGR-OD-VHD-2023-bez'!N27</f>
        <v>0</v>
      </c>
      <c r="O27" s="10">
        <f>('J-IAD-VHD mode shift % logit'!O27-1)*'AGR-OD-VHD-2023-bez'!O27</f>
        <v>0</v>
      </c>
      <c r="P27" s="10">
        <f>('J-IAD-VHD mode shift % logit'!P27-1)*'AGR-OD-VHD-2023-bez'!P27</f>
        <v>0</v>
      </c>
      <c r="Q27" s="10">
        <f>('J-IAD-VHD mode shift % logit'!Q27-1)*'AGR-OD-VHD-2023-bez'!Q27</f>
        <v>0</v>
      </c>
      <c r="R27" s="10">
        <f>('J-IAD-VHD mode shift % logit'!R27-1)*'AGR-OD-VHD-2023-bez'!R27</f>
        <v>0</v>
      </c>
      <c r="S27" s="10">
        <f>('J-IAD-VHD mode shift % logit'!S27-1)*'AGR-OD-VHD-2023-bez'!S27</f>
        <v>0</v>
      </c>
      <c r="T27" s="10">
        <f>('J-IAD-VHD mode shift % logit'!T27-1)*'AGR-OD-VHD-2023-bez'!T27</f>
        <v>-26.185078009993354</v>
      </c>
      <c r="U27" s="10">
        <f>('J-IAD-VHD mode shift % logit'!U27-1)*'AGR-OD-VHD-2023-bez'!U27</f>
        <v>-1.7370913839263382</v>
      </c>
      <c r="V27" s="10">
        <f>('J-IAD-VHD mode shift % logit'!V27-1)*'AGR-OD-VHD-2023-bez'!V27</f>
        <v>-0.30918127843646348</v>
      </c>
      <c r="W27" s="10">
        <f>('J-IAD-VHD mode shift % logit'!W27-1)*'AGR-OD-VHD-2023-bez'!W27</f>
        <v>0</v>
      </c>
      <c r="X27" s="10">
        <f>('J-IAD-VHD mode shift % logit'!X27-1)*'AGR-OD-VHD-2023-bez'!X27</f>
        <v>0.63725699946918146</v>
      </c>
      <c r="Y27" s="10">
        <f>('J-IAD-VHD mode shift % logit'!Y27-1)*'AGR-OD-VHD-2023-bez'!Y27</f>
        <v>0</v>
      </c>
      <c r="Z27" s="10">
        <f>('J-IAD-VHD mode shift % logit'!Z27-1)*'AGR-OD-VHD-2023-bez'!Z27</f>
        <v>0</v>
      </c>
      <c r="AA27" s="10">
        <f>('J-IAD-VHD mode shift % logit'!AA27-1)*'AGR-OD-VHD-2023-bez'!AA27</f>
        <v>0</v>
      </c>
      <c r="AB27" s="10">
        <f>('J-IAD-VHD mode shift % logit'!AB27-1)*'AGR-OD-VHD-2023-bez'!AB27</f>
        <v>0</v>
      </c>
      <c r="AC27" s="10">
        <f>('J-IAD-VHD mode shift % logit'!AC27-1)*'AGR-OD-VHD-2023-bez'!AC27</f>
        <v>6.0000845361793704</v>
      </c>
      <c r="AD27" s="10">
        <f>('J-IAD-VHD mode shift % logit'!AD27-1)*'AGR-OD-VHD-2023-bez'!AD27</f>
        <v>0</v>
      </c>
      <c r="AE27" s="10">
        <f>('J-IAD-VHD mode shift % logit'!AE27-1)*'AGR-OD-VHD-2023-bez'!AE27</f>
        <v>0</v>
      </c>
      <c r="AF27" s="10">
        <f>('J-IAD-VHD mode shift % logit'!AF27-1)*'AGR-OD-VHD-2023-bez'!AF27</f>
        <v>0</v>
      </c>
      <c r="AG27" s="10">
        <f>('J-IAD-VHD mode shift % logit'!AG27-1)*'AGR-OD-VHD-2023-bez'!AG27</f>
        <v>0</v>
      </c>
      <c r="AH27" s="10">
        <f>('J-IAD-VHD mode shift % logit'!AH27-1)*'AGR-OD-VHD-2023-bez'!AH27</f>
        <v>0</v>
      </c>
      <c r="AI27" s="10">
        <f>('J-IAD-VHD mode shift % logit'!AI27-1)*'AGR-OD-VHD-2023-bez'!AI27</f>
        <v>0</v>
      </c>
      <c r="AJ27" s="10">
        <f>('J-IAD-VHD mode shift % logit'!AJ27-1)*'AGR-OD-VHD-2023-bez'!AJ27</f>
        <v>0</v>
      </c>
      <c r="AK27" s="10">
        <f>('J-IAD-VHD mode shift % logit'!AK27-1)*'AGR-OD-VHD-2023-bez'!AK27</f>
        <v>0</v>
      </c>
      <c r="AL27" s="10">
        <f>('J-IAD-VHD mode shift % logit'!AL27-1)*'AGR-OD-VHD-2023-bez'!AL27</f>
        <v>0</v>
      </c>
      <c r="AM27" s="10">
        <f>('J-IAD-VHD mode shift % logit'!AM27-1)*'AGR-OD-VHD-2023-bez'!AM27</f>
        <v>0</v>
      </c>
      <c r="AN27" s="10">
        <f>('J-IAD-VHD mode shift % logit'!AN27-1)*'AGR-OD-VHD-2023-bez'!AN27</f>
        <v>0</v>
      </c>
      <c r="AO27" s="10">
        <f>('J-IAD-VHD mode shift % logit'!AO27-1)*'AGR-OD-VHD-2023-bez'!AO27</f>
        <v>-6.7847295342110148E-2</v>
      </c>
    </row>
    <row r="28" spans="1:41" x14ac:dyDescent="0.25">
      <c r="A28" s="5">
        <v>68</v>
      </c>
      <c r="B28" s="24" t="s">
        <v>28</v>
      </c>
      <c r="C28" s="20">
        <f t="shared" si="1"/>
        <v>-42.592122392682391</v>
      </c>
      <c r="D28" s="10">
        <f>('J-IAD-VHD mode shift % logit'!D28-1)*'AGR-OD-VHD-2023-bez'!D28</f>
        <v>-20.081417396056565</v>
      </c>
      <c r="E28" s="10">
        <f>('J-IAD-VHD mode shift % logit'!E28-1)*'AGR-OD-VHD-2023-bez'!E28</f>
        <v>0</v>
      </c>
      <c r="F28" s="10">
        <f>('J-IAD-VHD mode shift % logit'!F28-1)*'AGR-OD-VHD-2023-bez'!F28</f>
        <v>0</v>
      </c>
      <c r="G28" s="10">
        <f>('J-IAD-VHD mode shift % logit'!G28-1)*'AGR-OD-VHD-2023-bez'!G28</f>
        <v>-22.673092282114826</v>
      </c>
      <c r="H28" s="10">
        <f>('J-IAD-VHD mode shift % logit'!H28-1)*'AGR-OD-VHD-2023-bez'!H28</f>
        <v>0</v>
      </c>
      <c r="I28" s="10">
        <f>('J-IAD-VHD mode shift % logit'!I28-1)*'AGR-OD-VHD-2023-bez'!I28</f>
        <v>0</v>
      </c>
      <c r="J28" s="10">
        <f>('J-IAD-VHD mode shift % logit'!J28-1)*'AGR-OD-VHD-2023-bez'!J28</f>
        <v>0</v>
      </c>
      <c r="K28" s="10">
        <f>('J-IAD-VHD mode shift % logit'!K28-1)*'AGR-OD-VHD-2023-bez'!K28</f>
        <v>0</v>
      </c>
      <c r="L28" s="10">
        <f>('J-IAD-VHD mode shift % logit'!L28-1)*'AGR-OD-VHD-2023-bez'!L28</f>
        <v>0</v>
      </c>
      <c r="M28" s="10">
        <f>('J-IAD-VHD mode shift % logit'!M28-1)*'AGR-OD-VHD-2023-bez'!M28</f>
        <v>0</v>
      </c>
      <c r="N28" s="10">
        <f>('J-IAD-VHD mode shift % logit'!N28-1)*'AGR-OD-VHD-2023-bez'!N28</f>
        <v>0</v>
      </c>
      <c r="O28" s="10">
        <f>('J-IAD-VHD mode shift % logit'!O28-1)*'AGR-OD-VHD-2023-bez'!O28</f>
        <v>0</v>
      </c>
      <c r="P28" s="10">
        <f>('J-IAD-VHD mode shift % logit'!P28-1)*'AGR-OD-VHD-2023-bez'!P28</f>
        <v>0</v>
      </c>
      <c r="Q28" s="10">
        <f>('J-IAD-VHD mode shift % logit'!Q28-1)*'AGR-OD-VHD-2023-bez'!Q28</f>
        <v>0</v>
      </c>
      <c r="R28" s="10">
        <f>('J-IAD-VHD mode shift % logit'!R28-1)*'AGR-OD-VHD-2023-bez'!R28</f>
        <v>0</v>
      </c>
      <c r="S28" s="10">
        <f>('J-IAD-VHD mode shift % logit'!S28-1)*'AGR-OD-VHD-2023-bez'!S28</f>
        <v>0</v>
      </c>
      <c r="T28" s="10">
        <f>('J-IAD-VHD mode shift % logit'!T28-1)*'AGR-OD-VHD-2023-bez'!T28</f>
        <v>0</v>
      </c>
      <c r="U28" s="10">
        <f>('J-IAD-VHD mode shift % logit'!U28-1)*'AGR-OD-VHD-2023-bez'!U28</f>
        <v>0</v>
      </c>
      <c r="V28" s="10">
        <f>('J-IAD-VHD mode shift % logit'!V28-1)*'AGR-OD-VHD-2023-bez'!V28</f>
        <v>0</v>
      </c>
      <c r="W28" s="10">
        <f>('J-IAD-VHD mode shift % logit'!W28-1)*'AGR-OD-VHD-2023-bez'!W28</f>
        <v>1.4232403692666913</v>
      </c>
      <c r="X28" s="10">
        <f>('J-IAD-VHD mode shift % logit'!X28-1)*'AGR-OD-VHD-2023-bez'!X28</f>
        <v>0</v>
      </c>
      <c r="Y28" s="10">
        <f>('J-IAD-VHD mode shift % logit'!Y28-1)*'AGR-OD-VHD-2023-bez'!Y28</f>
        <v>0</v>
      </c>
      <c r="Z28" s="10">
        <f>('J-IAD-VHD mode shift % logit'!Z28-1)*'AGR-OD-VHD-2023-bez'!Z28</f>
        <v>0</v>
      </c>
      <c r="AA28" s="10">
        <f>('J-IAD-VHD mode shift % logit'!AA28-1)*'AGR-OD-VHD-2023-bez'!AA28</f>
        <v>0</v>
      </c>
      <c r="AB28" s="10">
        <f>('J-IAD-VHD mode shift % logit'!AB28-1)*'AGR-OD-VHD-2023-bez'!AB28</f>
        <v>0</v>
      </c>
      <c r="AC28" s="10">
        <f>('J-IAD-VHD mode shift % logit'!AC28-1)*'AGR-OD-VHD-2023-bez'!AC28</f>
        <v>0</v>
      </c>
      <c r="AD28" s="10">
        <f>('J-IAD-VHD mode shift % logit'!AD28-1)*'AGR-OD-VHD-2023-bez'!AD28</f>
        <v>0</v>
      </c>
      <c r="AE28" s="10">
        <f>('J-IAD-VHD mode shift % logit'!AE28-1)*'AGR-OD-VHD-2023-bez'!AE28</f>
        <v>0</v>
      </c>
      <c r="AF28" s="10">
        <f>('J-IAD-VHD mode shift % logit'!AF28-1)*'AGR-OD-VHD-2023-bez'!AF28</f>
        <v>0</v>
      </c>
      <c r="AG28" s="10">
        <f>('J-IAD-VHD mode shift % logit'!AG28-1)*'AGR-OD-VHD-2023-bez'!AG28</f>
        <v>0</v>
      </c>
      <c r="AH28" s="10">
        <f>('J-IAD-VHD mode shift % logit'!AH28-1)*'AGR-OD-VHD-2023-bez'!AH28</f>
        <v>0</v>
      </c>
      <c r="AI28" s="10">
        <f>('J-IAD-VHD mode shift % logit'!AI28-1)*'AGR-OD-VHD-2023-bez'!AI28</f>
        <v>-1.1497147466374409</v>
      </c>
      <c r="AJ28" s="10">
        <f>('J-IAD-VHD mode shift % logit'!AJ28-1)*'AGR-OD-VHD-2023-bez'!AJ28</f>
        <v>0</v>
      </c>
      <c r="AK28" s="10">
        <f>('J-IAD-VHD mode shift % logit'!AK28-1)*'AGR-OD-VHD-2023-bez'!AK28</f>
        <v>0</v>
      </c>
      <c r="AL28" s="10">
        <f>('J-IAD-VHD mode shift % logit'!AL28-1)*'AGR-OD-VHD-2023-bez'!AL28</f>
        <v>0</v>
      </c>
      <c r="AM28" s="10">
        <f>('J-IAD-VHD mode shift % logit'!AM28-1)*'AGR-OD-VHD-2023-bez'!AM28</f>
        <v>0</v>
      </c>
      <c r="AN28" s="10">
        <f>('J-IAD-VHD mode shift % logit'!AN28-1)*'AGR-OD-VHD-2023-bez'!AN28</f>
        <v>0</v>
      </c>
      <c r="AO28" s="10">
        <f>('J-IAD-VHD mode shift % logit'!AO28-1)*'AGR-OD-VHD-2023-bez'!AO28</f>
        <v>-0.11113833714025488</v>
      </c>
    </row>
    <row r="29" spans="1:41" x14ac:dyDescent="0.25">
      <c r="A29" s="5">
        <v>70</v>
      </c>
      <c r="B29" s="24" t="s">
        <v>12</v>
      </c>
      <c r="C29" s="20">
        <f t="shared" si="1"/>
        <v>537.46242668353534</v>
      </c>
      <c r="D29" s="10">
        <f>('J-IAD-VHD mode shift % logit'!D29-1)*'AGR-OD-VHD-2023-bez'!D29</f>
        <v>37.768947838067497</v>
      </c>
      <c r="E29" s="10">
        <f>('J-IAD-VHD mode shift % logit'!E29-1)*'AGR-OD-VHD-2023-bez'!E29</f>
        <v>141.60752760990388</v>
      </c>
      <c r="F29" s="10">
        <f>('J-IAD-VHD mode shift % logit'!F29-1)*'AGR-OD-VHD-2023-bez'!F29</f>
        <v>127.66546326504879</v>
      </c>
      <c r="G29" s="10">
        <f>('J-IAD-VHD mode shift % logit'!G29-1)*'AGR-OD-VHD-2023-bez'!G29</f>
        <v>43.062632715386123</v>
      </c>
      <c r="H29" s="10">
        <f>('J-IAD-VHD mode shift % logit'!H29-1)*'AGR-OD-VHD-2023-bez'!H29</f>
        <v>0</v>
      </c>
      <c r="I29" s="10">
        <f>('J-IAD-VHD mode shift % logit'!I29-1)*'AGR-OD-VHD-2023-bez'!I29</f>
        <v>38.314817975106934</v>
      </c>
      <c r="J29" s="10">
        <f>('J-IAD-VHD mode shift % logit'!J29-1)*'AGR-OD-VHD-2023-bez'!J29</f>
        <v>40.196135393560539</v>
      </c>
      <c r="K29" s="10">
        <f>('J-IAD-VHD mode shift % logit'!K29-1)*'AGR-OD-VHD-2023-bez'!K29</f>
        <v>0</v>
      </c>
      <c r="L29" s="10">
        <f>('J-IAD-VHD mode shift % logit'!L29-1)*'AGR-OD-VHD-2023-bez'!L29</f>
        <v>0</v>
      </c>
      <c r="M29" s="10">
        <f>('J-IAD-VHD mode shift % logit'!M29-1)*'AGR-OD-VHD-2023-bez'!M29</f>
        <v>0</v>
      </c>
      <c r="N29" s="10">
        <f>('J-IAD-VHD mode shift % logit'!N29-1)*'AGR-OD-VHD-2023-bez'!N29</f>
        <v>0</v>
      </c>
      <c r="O29" s="10">
        <f>('J-IAD-VHD mode shift % logit'!O29-1)*'AGR-OD-VHD-2023-bez'!O29</f>
        <v>0</v>
      </c>
      <c r="P29" s="10">
        <f>('J-IAD-VHD mode shift % logit'!P29-1)*'AGR-OD-VHD-2023-bez'!P29</f>
        <v>0</v>
      </c>
      <c r="Q29" s="10">
        <f>('J-IAD-VHD mode shift % logit'!Q29-1)*'AGR-OD-VHD-2023-bez'!Q29</f>
        <v>0</v>
      </c>
      <c r="R29" s="10">
        <f>('J-IAD-VHD mode shift % logit'!R29-1)*'AGR-OD-VHD-2023-bez'!R29</f>
        <v>0</v>
      </c>
      <c r="S29" s="10">
        <f>('J-IAD-VHD mode shift % logit'!S29-1)*'AGR-OD-VHD-2023-bez'!S29</f>
        <v>0</v>
      </c>
      <c r="T29" s="10">
        <f>('J-IAD-VHD mode shift % logit'!T29-1)*'AGR-OD-VHD-2023-bez'!T29</f>
        <v>71.396456970061038</v>
      </c>
      <c r="U29" s="10">
        <f>('J-IAD-VHD mode shift % logit'!U29-1)*'AGR-OD-VHD-2023-bez'!U29</f>
        <v>17.639419088645138</v>
      </c>
      <c r="V29" s="10">
        <f>('J-IAD-VHD mode shift % logit'!V29-1)*'AGR-OD-VHD-2023-bez'!V29</f>
        <v>3.9295195146731432</v>
      </c>
      <c r="W29" s="10">
        <f>('J-IAD-VHD mode shift % logit'!W29-1)*'AGR-OD-VHD-2023-bez'!W29</f>
        <v>12.737191933913989</v>
      </c>
      <c r="X29" s="10">
        <f>('J-IAD-VHD mode shift % logit'!X29-1)*'AGR-OD-VHD-2023-bez'!X29</f>
        <v>3.1443143791681787</v>
      </c>
      <c r="Y29" s="10">
        <f>('J-IAD-VHD mode shift % logit'!Y29-1)*'AGR-OD-VHD-2023-bez'!Y29</f>
        <v>0</v>
      </c>
      <c r="Z29" s="10">
        <f>('J-IAD-VHD mode shift % logit'!Z29-1)*'AGR-OD-VHD-2023-bez'!Z29</f>
        <v>0</v>
      </c>
      <c r="AA29" s="10">
        <f>('J-IAD-VHD mode shift % logit'!AA29-1)*'AGR-OD-VHD-2023-bez'!AA29</f>
        <v>0</v>
      </c>
      <c r="AB29" s="10">
        <f>('J-IAD-VHD mode shift % logit'!AB29-1)*'AGR-OD-VHD-2023-bez'!AB29</f>
        <v>0</v>
      </c>
      <c r="AC29" s="10">
        <f>('J-IAD-VHD mode shift % logit'!AC29-1)*'AGR-OD-VHD-2023-bez'!AC29</f>
        <v>0</v>
      </c>
      <c r="AD29" s="10">
        <f>('J-IAD-VHD mode shift % logit'!AD29-1)*'AGR-OD-VHD-2023-bez'!AD29</f>
        <v>0</v>
      </c>
      <c r="AE29" s="10">
        <f>('J-IAD-VHD mode shift % logit'!AE29-1)*'AGR-OD-VHD-2023-bez'!AE29</f>
        <v>0</v>
      </c>
      <c r="AF29" s="10">
        <f>('J-IAD-VHD mode shift % logit'!AF29-1)*'AGR-OD-VHD-2023-bez'!AF29</f>
        <v>0</v>
      </c>
      <c r="AG29" s="10">
        <f>('J-IAD-VHD mode shift % logit'!AG29-1)*'AGR-OD-VHD-2023-bez'!AG29</f>
        <v>0</v>
      </c>
      <c r="AH29" s="10">
        <f>('J-IAD-VHD mode shift % logit'!AH29-1)*'AGR-OD-VHD-2023-bez'!AH29</f>
        <v>0</v>
      </c>
      <c r="AI29" s="10">
        <f>('J-IAD-VHD mode shift % logit'!AI29-1)*'AGR-OD-VHD-2023-bez'!AI29</f>
        <v>0</v>
      </c>
      <c r="AJ29" s="10">
        <f>('J-IAD-VHD mode shift % logit'!AJ29-1)*'AGR-OD-VHD-2023-bez'!AJ29</f>
        <v>0</v>
      </c>
      <c r="AK29" s="10">
        <f>('J-IAD-VHD mode shift % logit'!AK29-1)*'AGR-OD-VHD-2023-bez'!AK29</f>
        <v>0</v>
      </c>
      <c r="AL29" s="10">
        <f>('J-IAD-VHD mode shift % logit'!AL29-1)*'AGR-OD-VHD-2023-bez'!AL29</f>
        <v>0</v>
      </c>
      <c r="AM29" s="10">
        <f>('J-IAD-VHD mode shift % logit'!AM29-1)*'AGR-OD-VHD-2023-bez'!AM29</f>
        <v>0</v>
      </c>
      <c r="AN29" s="10">
        <f>('J-IAD-VHD mode shift % logit'!AN29-1)*'AGR-OD-VHD-2023-bez'!AN29</f>
        <v>0</v>
      </c>
      <c r="AO29" s="10">
        <f>('J-IAD-VHD mode shift % logit'!AO29-1)*'AGR-OD-VHD-2023-bez'!AO29</f>
        <v>0</v>
      </c>
    </row>
    <row r="30" spans="1:41" x14ac:dyDescent="0.25">
      <c r="A30" s="5">
        <v>81</v>
      </c>
      <c r="B30" s="24" t="s">
        <v>18</v>
      </c>
      <c r="C30" s="20">
        <f t="shared" si="1"/>
        <v>291.6199269216354</v>
      </c>
      <c r="D30" s="10">
        <f>('J-IAD-VHD mode shift % logit'!D30-1)*'AGR-OD-VHD-2023-bez'!D30</f>
        <v>0</v>
      </c>
      <c r="E30" s="10">
        <f>('J-IAD-VHD mode shift % logit'!E30-1)*'AGR-OD-VHD-2023-bez'!E30</f>
        <v>43.63657473110932</v>
      </c>
      <c r="F30" s="10">
        <f>('J-IAD-VHD mode shift % logit'!F30-1)*'AGR-OD-VHD-2023-bez'!F30</f>
        <v>-16.935831757527957</v>
      </c>
      <c r="G30" s="10">
        <f>('J-IAD-VHD mode shift % logit'!G30-1)*'AGR-OD-VHD-2023-bez'!G30</f>
        <v>0</v>
      </c>
      <c r="H30" s="10">
        <f>('J-IAD-VHD mode shift % logit'!H30-1)*'AGR-OD-VHD-2023-bez'!H30</f>
        <v>0</v>
      </c>
      <c r="I30" s="10">
        <f>('J-IAD-VHD mode shift % logit'!I30-1)*'AGR-OD-VHD-2023-bez'!I30</f>
        <v>0</v>
      </c>
      <c r="J30" s="10">
        <f>('J-IAD-VHD mode shift % logit'!J30-1)*'AGR-OD-VHD-2023-bez'!J30</f>
        <v>16.207747618044777</v>
      </c>
      <c r="K30" s="10">
        <f>('J-IAD-VHD mode shift % logit'!K30-1)*'AGR-OD-VHD-2023-bez'!K30</f>
        <v>0</v>
      </c>
      <c r="L30" s="10">
        <f>('J-IAD-VHD mode shift % logit'!L30-1)*'AGR-OD-VHD-2023-bez'!L30</f>
        <v>0</v>
      </c>
      <c r="M30" s="10">
        <f>('J-IAD-VHD mode shift % logit'!M30-1)*'AGR-OD-VHD-2023-bez'!M30</f>
        <v>0</v>
      </c>
      <c r="N30" s="10">
        <f>('J-IAD-VHD mode shift % logit'!N30-1)*'AGR-OD-VHD-2023-bez'!N30</f>
        <v>0</v>
      </c>
      <c r="O30" s="10">
        <f>('J-IAD-VHD mode shift % logit'!O30-1)*'AGR-OD-VHD-2023-bez'!O30</f>
        <v>0</v>
      </c>
      <c r="P30" s="10">
        <f>('J-IAD-VHD mode shift % logit'!P30-1)*'AGR-OD-VHD-2023-bez'!P30</f>
        <v>0</v>
      </c>
      <c r="Q30" s="10">
        <f>('J-IAD-VHD mode shift % logit'!Q30-1)*'AGR-OD-VHD-2023-bez'!Q30</f>
        <v>0</v>
      </c>
      <c r="R30" s="10">
        <f>('J-IAD-VHD mode shift % logit'!R30-1)*'AGR-OD-VHD-2023-bez'!R30</f>
        <v>0</v>
      </c>
      <c r="S30" s="10">
        <f>('J-IAD-VHD mode shift % logit'!S30-1)*'AGR-OD-VHD-2023-bez'!S30</f>
        <v>0</v>
      </c>
      <c r="T30" s="10">
        <f>('J-IAD-VHD mode shift % logit'!T30-1)*'AGR-OD-VHD-2023-bez'!T30</f>
        <v>236.47568937784661</v>
      </c>
      <c r="U30" s="10">
        <f>('J-IAD-VHD mode shift % logit'!U30-1)*'AGR-OD-VHD-2023-bez'!U30</f>
        <v>0</v>
      </c>
      <c r="V30" s="10">
        <f>('J-IAD-VHD mode shift % logit'!V30-1)*'AGR-OD-VHD-2023-bez'!V30</f>
        <v>0</v>
      </c>
      <c r="W30" s="10">
        <f>('J-IAD-VHD mode shift % logit'!W30-1)*'AGR-OD-VHD-2023-bez'!W30</f>
        <v>12.235746952162609</v>
      </c>
      <c r="X30" s="10">
        <f>('J-IAD-VHD mode shift % logit'!X30-1)*'AGR-OD-VHD-2023-bez'!X30</f>
        <v>0</v>
      </c>
      <c r="Y30" s="10">
        <f>('J-IAD-VHD mode shift % logit'!Y30-1)*'AGR-OD-VHD-2023-bez'!Y30</f>
        <v>0</v>
      </c>
      <c r="Z30" s="10">
        <f>('J-IAD-VHD mode shift % logit'!Z30-1)*'AGR-OD-VHD-2023-bez'!Z30</f>
        <v>0</v>
      </c>
      <c r="AA30" s="10">
        <f>('J-IAD-VHD mode shift % logit'!AA30-1)*'AGR-OD-VHD-2023-bez'!AA30</f>
        <v>0</v>
      </c>
      <c r="AB30" s="10">
        <f>('J-IAD-VHD mode shift % logit'!AB30-1)*'AGR-OD-VHD-2023-bez'!AB30</f>
        <v>0</v>
      </c>
      <c r="AC30" s="10">
        <f>('J-IAD-VHD mode shift % logit'!AC30-1)*'AGR-OD-VHD-2023-bez'!AC30</f>
        <v>0</v>
      </c>
      <c r="AD30" s="10">
        <f>('J-IAD-VHD mode shift % logit'!AD30-1)*'AGR-OD-VHD-2023-bez'!AD30</f>
        <v>0</v>
      </c>
      <c r="AE30" s="10">
        <f>('J-IAD-VHD mode shift % logit'!AE30-1)*'AGR-OD-VHD-2023-bez'!AE30</f>
        <v>0</v>
      </c>
      <c r="AF30" s="10">
        <f>('J-IAD-VHD mode shift % logit'!AF30-1)*'AGR-OD-VHD-2023-bez'!AF30</f>
        <v>0</v>
      </c>
      <c r="AG30" s="10">
        <f>('J-IAD-VHD mode shift % logit'!AG30-1)*'AGR-OD-VHD-2023-bez'!AG30</f>
        <v>0</v>
      </c>
      <c r="AH30" s="10">
        <f>('J-IAD-VHD mode shift % logit'!AH30-1)*'AGR-OD-VHD-2023-bez'!AH30</f>
        <v>0</v>
      </c>
      <c r="AI30" s="10">
        <f>('J-IAD-VHD mode shift % logit'!AI30-1)*'AGR-OD-VHD-2023-bez'!AI30</f>
        <v>0</v>
      </c>
      <c r="AJ30" s="10">
        <f>('J-IAD-VHD mode shift % logit'!AJ30-1)*'AGR-OD-VHD-2023-bez'!AJ30</f>
        <v>0</v>
      </c>
      <c r="AK30" s="10">
        <f>('J-IAD-VHD mode shift % logit'!AK30-1)*'AGR-OD-VHD-2023-bez'!AK30</f>
        <v>0</v>
      </c>
      <c r="AL30" s="10">
        <f>('J-IAD-VHD mode shift % logit'!AL30-1)*'AGR-OD-VHD-2023-bez'!AL30</f>
        <v>0</v>
      </c>
      <c r="AM30" s="10">
        <f>('J-IAD-VHD mode shift % logit'!AM30-1)*'AGR-OD-VHD-2023-bez'!AM30</f>
        <v>0</v>
      </c>
      <c r="AN30" s="10">
        <f>('J-IAD-VHD mode shift % logit'!AN30-1)*'AGR-OD-VHD-2023-bez'!AN30</f>
        <v>0</v>
      </c>
      <c r="AO30" s="10">
        <f>('J-IAD-VHD mode shift % logit'!AO30-1)*'AGR-OD-VHD-2023-bez'!AO30</f>
        <v>0</v>
      </c>
    </row>
    <row r="31" spans="1:41" x14ac:dyDescent="0.25">
      <c r="A31" s="5">
        <v>82</v>
      </c>
      <c r="B31" s="24" t="s">
        <v>19</v>
      </c>
      <c r="C31" s="20">
        <f t="shared" si="1"/>
        <v>-305.79544994327028</v>
      </c>
      <c r="D31" s="10">
        <f>('J-IAD-VHD mode shift % logit'!D31-1)*'AGR-OD-VHD-2023-bez'!D31</f>
        <v>-53.122411238274658</v>
      </c>
      <c r="E31" s="10">
        <f>('J-IAD-VHD mode shift % logit'!E31-1)*'AGR-OD-VHD-2023-bez'!E31</f>
        <v>32.037164867902987</v>
      </c>
      <c r="F31" s="10">
        <f>('J-IAD-VHD mode shift % logit'!F31-1)*'AGR-OD-VHD-2023-bez'!F31</f>
        <v>-78.856677946481057</v>
      </c>
      <c r="G31" s="10">
        <f>('J-IAD-VHD mode shift % logit'!G31-1)*'AGR-OD-VHD-2023-bez'!G31</f>
        <v>-50.881070737455062</v>
      </c>
      <c r="H31" s="10">
        <f>('J-IAD-VHD mode shift % logit'!H31-1)*'AGR-OD-VHD-2023-bez'!H31</f>
        <v>0</v>
      </c>
      <c r="I31" s="10">
        <f>('J-IAD-VHD mode shift % logit'!I31-1)*'AGR-OD-VHD-2023-bez'!I31</f>
        <v>0</v>
      </c>
      <c r="J31" s="10">
        <f>('J-IAD-VHD mode shift % logit'!J31-1)*'AGR-OD-VHD-2023-bez'!J31</f>
        <v>-126.60872391214481</v>
      </c>
      <c r="K31" s="10">
        <f>('J-IAD-VHD mode shift % logit'!K31-1)*'AGR-OD-VHD-2023-bez'!K31</f>
        <v>0</v>
      </c>
      <c r="L31" s="10">
        <f>('J-IAD-VHD mode shift % logit'!L31-1)*'AGR-OD-VHD-2023-bez'!L31</f>
        <v>0</v>
      </c>
      <c r="M31" s="10">
        <f>('J-IAD-VHD mode shift % logit'!M31-1)*'AGR-OD-VHD-2023-bez'!M31</f>
        <v>0</v>
      </c>
      <c r="N31" s="10">
        <f>('J-IAD-VHD mode shift % logit'!N31-1)*'AGR-OD-VHD-2023-bez'!N31</f>
        <v>0</v>
      </c>
      <c r="O31" s="10">
        <f>('J-IAD-VHD mode shift % logit'!O31-1)*'AGR-OD-VHD-2023-bez'!O31</f>
        <v>0</v>
      </c>
      <c r="P31" s="10">
        <f>('J-IAD-VHD mode shift % logit'!P31-1)*'AGR-OD-VHD-2023-bez'!P31</f>
        <v>0</v>
      </c>
      <c r="Q31" s="10">
        <f>('J-IAD-VHD mode shift % logit'!Q31-1)*'AGR-OD-VHD-2023-bez'!Q31</f>
        <v>0</v>
      </c>
      <c r="R31" s="10">
        <f>('J-IAD-VHD mode shift % logit'!R31-1)*'AGR-OD-VHD-2023-bez'!R31</f>
        <v>0</v>
      </c>
      <c r="S31" s="10">
        <f>('J-IAD-VHD mode shift % logit'!S31-1)*'AGR-OD-VHD-2023-bez'!S31</f>
        <v>0</v>
      </c>
      <c r="T31" s="10">
        <f>('J-IAD-VHD mode shift % logit'!T31-1)*'AGR-OD-VHD-2023-bez'!T31</f>
        <v>0</v>
      </c>
      <c r="U31" s="10">
        <f>('J-IAD-VHD mode shift % logit'!U31-1)*'AGR-OD-VHD-2023-bez'!U31</f>
        <v>-9.7755034581915385</v>
      </c>
      <c r="V31" s="10">
        <f>('J-IAD-VHD mode shift % logit'!V31-1)*'AGR-OD-VHD-2023-bez'!V31</f>
        <v>0</v>
      </c>
      <c r="W31" s="10">
        <f>('J-IAD-VHD mode shift % logit'!W31-1)*'AGR-OD-VHD-2023-bez'!W31</f>
        <v>-0.99503630689884615</v>
      </c>
      <c r="X31" s="10">
        <f>('J-IAD-VHD mode shift % logit'!X31-1)*'AGR-OD-VHD-2023-bez'!X31</f>
        <v>0</v>
      </c>
      <c r="Y31" s="10">
        <f>('J-IAD-VHD mode shift % logit'!Y31-1)*'AGR-OD-VHD-2023-bez'!Y31</f>
        <v>0</v>
      </c>
      <c r="Z31" s="10">
        <f>('J-IAD-VHD mode shift % logit'!Z31-1)*'AGR-OD-VHD-2023-bez'!Z31</f>
        <v>0</v>
      </c>
      <c r="AA31" s="10">
        <f>('J-IAD-VHD mode shift % logit'!AA31-1)*'AGR-OD-VHD-2023-bez'!AA31</f>
        <v>0</v>
      </c>
      <c r="AB31" s="10">
        <f>('J-IAD-VHD mode shift % logit'!AB31-1)*'AGR-OD-VHD-2023-bez'!AB31</f>
        <v>0</v>
      </c>
      <c r="AC31" s="10">
        <f>('J-IAD-VHD mode shift % logit'!AC31-1)*'AGR-OD-VHD-2023-bez'!AC31</f>
        <v>0</v>
      </c>
      <c r="AD31" s="10">
        <f>('J-IAD-VHD mode shift % logit'!AD31-1)*'AGR-OD-VHD-2023-bez'!AD31</f>
        <v>0</v>
      </c>
      <c r="AE31" s="10">
        <f>('J-IAD-VHD mode shift % logit'!AE31-1)*'AGR-OD-VHD-2023-bez'!AE31</f>
        <v>0</v>
      </c>
      <c r="AF31" s="10">
        <f>('J-IAD-VHD mode shift % logit'!AF31-1)*'AGR-OD-VHD-2023-bez'!AF31</f>
        <v>0</v>
      </c>
      <c r="AG31" s="10">
        <f>('J-IAD-VHD mode shift % logit'!AG31-1)*'AGR-OD-VHD-2023-bez'!AG31</f>
        <v>0</v>
      </c>
      <c r="AH31" s="10">
        <f>('J-IAD-VHD mode shift % logit'!AH31-1)*'AGR-OD-VHD-2023-bez'!AH31</f>
        <v>0</v>
      </c>
      <c r="AI31" s="10">
        <f>('J-IAD-VHD mode shift % logit'!AI31-1)*'AGR-OD-VHD-2023-bez'!AI31</f>
        <v>0</v>
      </c>
      <c r="AJ31" s="10">
        <f>('J-IAD-VHD mode shift % logit'!AJ31-1)*'AGR-OD-VHD-2023-bez'!AJ31</f>
        <v>0</v>
      </c>
      <c r="AK31" s="10">
        <f>('J-IAD-VHD mode shift % logit'!AK31-1)*'AGR-OD-VHD-2023-bez'!AK31</f>
        <v>0</v>
      </c>
      <c r="AL31" s="10">
        <f>('J-IAD-VHD mode shift % logit'!AL31-1)*'AGR-OD-VHD-2023-bez'!AL31</f>
        <v>0</v>
      </c>
      <c r="AM31" s="10">
        <f>('J-IAD-VHD mode shift % logit'!AM31-1)*'AGR-OD-VHD-2023-bez'!AM31</f>
        <v>0</v>
      </c>
      <c r="AN31" s="10">
        <f>('J-IAD-VHD mode shift % logit'!AN31-1)*'AGR-OD-VHD-2023-bez'!AN31</f>
        <v>0</v>
      </c>
      <c r="AO31" s="10">
        <f>('J-IAD-VHD mode shift % logit'!AO31-1)*'AGR-OD-VHD-2023-bez'!AO31</f>
        <v>-17.593191211727298</v>
      </c>
    </row>
    <row r="32" spans="1:41" x14ac:dyDescent="0.25">
      <c r="A32" s="5">
        <v>83</v>
      </c>
      <c r="B32" s="24" t="s">
        <v>20</v>
      </c>
      <c r="C32" s="20">
        <f t="shared" si="1"/>
        <v>-47.1162327674068</v>
      </c>
      <c r="D32" s="10">
        <f>('J-IAD-VHD mode shift % logit'!D32-1)*'AGR-OD-VHD-2023-bez'!D32</f>
        <v>-5.1100978089168532</v>
      </c>
      <c r="E32" s="10">
        <f>('J-IAD-VHD mode shift % logit'!E32-1)*'AGR-OD-VHD-2023-bez'!E32</f>
        <v>10.780962852219073</v>
      </c>
      <c r="F32" s="10">
        <f>('J-IAD-VHD mode shift % logit'!F32-1)*'AGR-OD-VHD-2023-bez'!F32</f>
        <v>-20.808942936507464</v>
      </c>
      <c r="G32" s="10">
        <f>('J-IAD-VHD mode shift % logit'!G32-1)*'AGR-OD-VHD-2023-bez'!G32</f>
        <v>-6.6021876125572767</v>
      </c>
      <c r="H32" s="10">
        <f>('J-IAD-VHD mode shift % logit'!H32-1)*'AGR-OD-VHD-2023-bez'!H32</f>
        <v>0</v>
      </c>
      <c r="I32" s="10">
        <f>('J-IAD-VHD mode shift % logit'!I32-1)*'AGR-OD-VHD-2023-bez'!I32</f>
        <v>0</v>
      </c>
      <c r="J32" s="10">
        <f>('J-IAD-VHD mode shift % logit'!J32-1)*'AGR-OD-VHD-2023-bez'!J32</f>
        <v>0</v>
      </c>
      <c r="K32" s="10">
        <f>('J-IAD-VHD mode shift % logit'!K32-1)*'AGR-OD-VHD-2023-bez'!K32</f>
        <v>0</v>
      </c>
      <c r="L32" s="10">
        <f>('J-IAD-VHD mode shift % logit'!L32-1)*'AGR-OD-VHD-2023-bez'!L32</f>
        <v>0</v>
      </c>
      <c r="M32" s="10">
        <f>('J-IAD-VHD mode shift % logit'!M32-1)*'AGR-OD-VHD-2023-bez'!M32</f>
        <v>0</v>
      </c>
      <c r="N32" s="10">
        <f>('J-IAD-VHD mode shift % logit'!N32-1)*'AGR-OD-VHD-2023-bez'!N32</f>
        <v>0</v>
      </c>
      <c r="O32" s="10">
        <f>('J-IAD-VHD mode shift % logit'!O32-1)*'AGR-OD-VHD-2023-bez'!O32</f>
        <v>0</v>
      </c>
      <c r="P32" s="10">
        <f>('J-IAD-VHD mode shift % logit'!P32-1)*'AGR-OD-VHD-2023-bez'!P32</f>
        <v>0</v>
      </c>
      <c r="Q32" s="10">
        <f>('J-IAD-VHD mode shift % logit'!Q32-1)*'AGR-OD-VHD-2023-bez'!Q32</f>
        <v>0</v>
      </c>
      <c r="R32" s="10">
        <f>('J-IAD-VHD mode shift % logit'!R32-1)*'AGR-OD-VHD-2023-bez'!R32</f>
        <v>0</v>
      </c>
      <c r="S32" s="10">
        <f>('J-IAD-VHD mode shift % logit'!S32-1)*'AGR-OD-VHD-2023-bez'!S32</f>
        <v>0</v>
      </c>
      <c r="T32" s="10">
        <f>('J-IAD-VHD mode shift % logit'!T32-1)*'AGR-OD-VHD-2023-bez'!T32</f>
        <v>2.0945816499501473</v>
      </c>
      <c r="U32" s="10">
        <f>('J-IAD-VHD mode shift % logit'!U32-1)*'AGR-OD-VHD-2023-bez'!U32</f>
        <v>-8.8839621024232187</v>
      </c>
      <c r="V32" s="10">
        <f>('J-IAD-VHD mode shift % logit'!V32-1)*'AGR-OD-VHD-2023-bez'!V32</f>
        <v>0</v>
      </c>
      <c r="W32" s="10">
        <f>('J-IAD-VHD mode shift % logit'!W32-1)*'AGR-OD-VHD-2023-bez'!W32</f>
        <v>11.336436111301028</v>
      </c>
      <c r="X32" s="10">
        <f>('J-IAD-VHD mode shift % logit'!X32-1)*'AGR-OD-VHD-2023-bez'!X32</f>
        <v>0</v>
      </c>
      <c r="Y32" s="10">
        <f>('J-IAD-VHD mode shift % logit'!Y32-1)*'AGR-OD-VHD-2023-bez'!Y32</f>
        <v>0</v>
      </c>
      <c r="Z32" s="10">
        <f>('J-IAD-VHD mode shift % logit'!Z32-1)*'AGR-OD-VHD-2023-bez'!Z32</f>
        <v>0</v>
      </c>
      <c r="AA32" s="10">
        <f>('J-IAD-VHD mode shift % logit'!AA32-1)*'AGR-OD-VHD-2023-bez'!AA32</f>
        <v>0</v>
      </c>
      <c r="AB32" s="10">
        <f>('J-IAD-VHD mode shift % logit'!AB32-1)*'AGR-OD-VHD-2023-bez'!AB32</f>
        <v>0</v>
      </c>
      <c r="AC32" s="10">
        <f>('J-IAD-VHD mode shift % logit'!AC32-1)*'AGR-OD-VHD-2023-bez'!AC32</f>
        <v>0</v>
      </c>
      <c r="AD32" s="10">
        <f>('J-IAD-VHD mode shift % logit'!AD32-1)*'AGR-OD-VHD-2023-bez'!AD32</f>
        <v>0</v>
      </c>
      <c r="AE32" s="10">
        <f>('J-IAD-VHD mode shift % logit'!AE32-1)*'AGR-OD-VHD-2023-bez'!AE32</f>
        <v>0</v>
      </c>
      <c r="AF32" s="10">
        <f>('J-IAD-VHD mode shift % logit'!AF32-1)*'AGR-OD-VHD-2023-bez'!AF32</f>
        <v>0</v>
      </c>
      <c r="AG32" s="10">
        <f>('J-IAD-VHD mode shift % logit'!AG32-1)*'AGR-OD-VHD-2023-bez'!AG32</f>
        <v>0</v>
      </c>
      <c r="AH32" s="10">
        <f>('J-IAD-VHD mode shift % logit'!AH32-1)*'AGR-OD-VHD-2023-bez'!AH32</f>
        <v>0</v>
      </c>
      <c r="AI32" s="10">
        <f>('J-IAD-VHD mode shift % logit'!AI32-1)*'AGR-OD-VHD-2023-bez'!AI32</f>
        <v>0</v>
      </c>
      <c r="AJ32" s="10">
        <f>('J-IAD-VHD mode shift % logit'!AJ32-1)*'AGR-OD-VHD-2023-bez'!AJ32</f>
        <v>0</v>
      </c>
      <c r="AK32" s="10">
        <f>('J-IAD-VHD mode shift % logit'!AK32-1)*'AGR-OD-VHD-2023-bez'!AK32</f>
        <v>0</v>
      </c>
      <c r="AL32" s="10">
        <f>('J-IAD-VHD mode shift % logit'!AL32-1)*'AGR-OD-VHD-2023-bez'!AL32</f>
        <v>0</v>
      </c>
      <c r="AM32" s="10">
        <f>('J-IAD-VHD mode shift % logit'!AM32-1)*'AGR-OD-VHD-2023-bez'!AM32</f>
        <v>0</v>
      </c>
      <c r="AN32" s="10">
        <f>('J-IAD-VHD mode shift % logit'!AN32-1)*'AGR-OD-VHD-2023-bez'!AN32</f>
        <v>0</v>
      </c>
      <c r="AO32" s="10">
        <f>('J-IAD-VHD mode shift % logit'!AO32-1)*'AGR-OD-VHD-2023-bez'!AO32</f>
        <v>-29.923022920472238</v>
      </c>
    </row>
    <row r="33" spans="1:41" x14ac:dyDescent="0.25">
      <c r="A33" s="5">
        <v>84</v>
      </c>
      <c r="B33" s="24" t="s">
        <v>11</v>
      </c>
      <c r="C33" s="20">
        <f t="shared" si="1"/>
        <v>310.37631724521253</v>
      </c>
      <c r="D33" s="10">
        <f>('J-IAD-VHD mode shift % logit'!D33-1)*'AGR-OD-VHD-2023-bez'!D33</f>
        <v>0</v>
      </c>
      <c r="E33" s="10">
        <f>('J-IAD-VHD mode shift % logit'!E33-1)*'AGR-OD-VHD-2023-bez'!E33</f>
        <v>76.951793700080401</v>
      </c>
      <c r="F33" s="10">
        <f>('J-IAD-VHD mode shift % logit'!F33-1)*'AGR-OD-VHD-2023-bez'!F33</f>
        <v>23.352715417454618</v>
      </c>
      <c r="G33" s="10">
        <f>('J-IAD-VHD mode shift % logit'!G33-1)*'AGR-OD-VHD-2023-bez'!G33</f>
        <v>0</v>
      </c>
      <c r="H33" s="10">
        <f>('J-IAD-VHD mode shift % logit'!H33-1)*'AGR-OD-VHD-2023-bez'!H33</f>
        <v>0</v>
      </c>
      <c r="I33" s="10">
        <f>('J-IAD-VHD mode shift % logit'!I33-1)*'AGR-OD-VHD-2023-bez'!I33</f>
        <v>0</v>
      </c>
      <c r="J33" s="10">
        <f>('J-IAD-VHD mode shift % logit'!J33-1)*'AGR-OD-VHD-2023-bez'!J33</f>
        <v>5.2478375049657231</v>
      </c>
      <c r="K33" s="10">
        <f>('J-IAD-VHD mode shift % logit'!K33-1)*'AGR-OD-VHD-2023-bez'!K33</f>
        <v>0</v>
      </c>
      <c r="L33" s="10">
        <f>('J-IAD-VHD mode shift % logit'!L33-1)*'AGR-OD-VHD-2023-bez'!L33</f>
        <v>0</v>
      </c>
      <c r="M33" s="10">
        <f>('J-IAD-VHD mode shift % logit'!M33-1)*'AGR-OD-VHD-2023-bez'!M33</f>
        <v>0</v>
      </c>
      <c r="N33" s="10">
        <f>('J-IAD-VHD mode shift % logit'!N33-1)*'AGR-OD-VHD-2023-bez'!N33</f>
        <v>0</v>
      </c>
      <c r="O33" s="10">
        <f>('J-IAD-VHD mode shift % logit'!O33-1)*'AGR-OD-VHD-2023-bez'!O33</f>
        <v>0</v>
      </c>
      <c r="P33" s="10">
        <f>('J-IAD-VHD mode shift % logit'!P33-1)*'AGR-OD-VHD-2023-bez'!P33</f>
        <v>0</v>
      </c>
      <c r="Q33" s="10">
        <f>('J-IAD-VHD mode shift % logit'!Q33-1)*'AGR-OD-VHD-2023-bez'!Q33</f>
        <v>0</v>
      </c>
      <c r="R33" s="10">
        <f>('J-IAD-VHD mode shift % logit'!R33-1)*'AGR-OD-VHD-2023-bez'!R33</f>
        <v>0</v>
      </c>
      <c r="S33" s="10">
        <f>('J-IAD-VHD mode shift % logit'!S33-1)*'AGR-OD-VHD-2023-bez'!S33</f>
        <v>0</v>
      </c>
      <c r="T33" s="10">
        <f>('J-IAD-VHD mode shift % logit'!T33-1)*'AGR-OD-VHD-2023-bez'!T33</f>
        <v>189.24886197604425</v>
      </c>
      <c r="U33" s="10">
        <f>('J-IAD-VHD mode shift % logit'!U33-1)*'AGR-OD-VHD-2023-bez'!U33</f>
        <v>0</v>
      </c>
      <c r="V33" s="10">
        <f>('J-IAD-VHD mode shift % logit'!V33-1)*'AGR-OD-VHD-2023-bez'!V33</f>
        <v>11.508275921925284</v>
      </c>
      <c r="W33" s="10">
        <f>('J-IAD-VHD mode shift % logit'!W33-1)*'AGR-OD-VHD-2023-bez'!W33</f>
        <v>4.0668327247421754</v>
      </c>
      <c r="X33" s="10">
        <f>('J-IAD-VHD mode shift % logit'!X33-1)*'AGR-OD-VHD-2023-bez'!X33</f>
        <v>0</v>
      </c>
      <c r="Y33" s="10">
        <f>('J-IAD-VHD mode shift % logit'!Y33-1)*'AGR-OD-VHD-2023-bez'!Y33</f>
        <v>0</v>
      </c>
      <c r="Z33" s="10">
        <f>('J-IAD-VHD mode shift % logit'!Z33-1)*'AGR-OD-VHD-2023-bez'!Z33</f>
        <v>0</v>
      </c>
      <c r="AA33" s="10">
        <f>('J-IAD-VHD mode shift % logit'!AA33-1)*'AGR-OD-VHD-2023-bez'!AA33</f>
        <v>0</v>
      </c>
      <c r="AB33" s="10">
        <f>('J-IAD-VHD mode shift % logit'!AB33-1)*'AGR-OD-VHD-2023-bez'!AB33</f>
        <v>0</v>
      </c>
      <c r="AC33" s="10">
        <f>('J-IAD-VHD mode shift % logit'!AC33-1)*'AGR-OD-VHD-2023-bez'!AC33</f>
        <v>0</v>
      </c>
      <c r="AD33" s="10">
        <f>('J-IAD-VHD mode shift % logit'!AD33-1)*'AGR-OD-VHD-2023-bez'!AD33</f>
        <v>0</v>
      </c>
      <c r="AE33" s="10">
        <f>('J-IAD-VHD mode shift % logit'!AE33-1)*'AGR-OD-VHD-2023-bez'!AE33</f>
        <v>0</v>
      </c>
      <c r="AF33" s="10">
        <f>('J-IAD-VHD mode shift % logit'!AF33-1)*'AGR-OD-VHD-2023-bez'!AF33</f>
        <v>0</v>
      </c>
      <c r="AG33" s="10">
        <f>('J-IAD-VHD mode shift % logit'!AG33-1)*'AGR-OD-VHD-2023-bez'!AG33</f>
        <v>0</v>
      </c>
      <c r="AH33" s="10">
        <f>('J-IAD-VHD mode shift % logit'!AH33-1)*'AGR-OD-VHD-2023-bez'!AH33</f>
        <v>0</v>
      </c>
      <c r="AI33" s="10">
        <f>('J-IAD-VHD mode shift % logit'!AI33-1)*'AGR-OD-VHD-2023-bez'!AI33</f>
        <v>0</v>
      </c>
      <c r="AJ33" s="10">
        <f>('J-IAD-VHD mode shift % logit'!AJ33-1)*'AGR-OD-VHD-2023-bez'!AJ33</f>
        <v>0</v>
      </c>
      <c r="AK33" s="10">
        <f>('J-IAD-VHD mode shift % logit'!AK33-1)*'AGR-OD-VHD-2023-bez'!AK33</f>
        <v>0</v>
      </c>
      <c r="AL33" s="10">
        <f>('J-IAD-VHD mode shift % logit'!AL33-1)*'AGR-OD-VHD-2023-bez'!AL33</f>
        <v>0</v>
      </c>
      <c r="AM33" s="10">
        <f>('J-IAD-VHD mode shift % logit'!AM33-1)*'AGR-OD-VHD-2023-bez'!AM33</f>
        <v>0</v>
      </c>
      <c r="AN33" s="10">
        <f>('J-IAD-VHD mode shift % logit'!AN33-1)*'AGR-OD-VHD-2023-bez'!AN33</f>
        <v>0</v>
      </c>
      <c r="AO33" s="10">
        <f>('J-IAD-VHD mode shift % logit'!AO33-1)*'AGR-OD-VHD-2023-bez'!AO33</f>
        <v>0</v>
      </c>
    </row>
    <row r="34" spans="1:41" x14ac:dyDescent="0.25">
      <c r="A34" s="5">
        <v>91</v>
      </c>
      <c r="B34" s="24" t="s">
        <v>30</v>
      </c>
      <c r="C34" s="20">
        <f t="shared" si="1"/>
        <v>0</v>
      </c>
      <c r="D34" s="10">
        <f>('J-IAD-VHD mode shift % logit'!D34-1)*'AGR-OD-VHD-2023-bez'!D34</f>
        <v>0</v>
      </c>
      <c r="E34" s="10">
        <f>('J-IAD-VHD mode shift % logit'!E34-1)*'AGR-OD-VHD-2023-bez'!E34</f>
        <v>0</v>
      </c>
      <c r="F34" s="10">
        <f>('J-IAD-VHD mode shift % logit'!F34-1)*'AGR-OD-VHD-2023-bez'!F34</f>
        <v>0</v>
      </c>
      <c r="G34" s="10">
        <f>('J-IAD-VHD mode shift % logit'!G34-1)*'AGR-OD-VHD-2023-bez'!G34</f>
        <v>0</v>
      </c>
      <c r="H34" s="10">
        <f>('J-IAD-VHD mode shift % logit'!H34-1)*'AGR-OD-VHD-2023-bez'!H34</f>
        <v>0</v>
      </c>
      <c r="I34" s="10">
        <f>('J-IAD-VHD mode shift % logit'!I34-1)*'AGR-OD-VHD-2023-bez'!I34</f>
        <v>0</v>
      </c>
      <c r="J34" s="10">
        <f>('J-IAD-VHD mode shift % logit'!J34-1)*'AGR-OD-VHD-2023-bez'!J34</f>
        <v>0</v>
      </c>
      <c r="K34" s="10">
        <f>('J-IAD-VHD mode shift % logit'!K34-1)*'AGR-OD-VHD-2023-bez'!K34</f>
        <v>0</v>
      </c>
      <c r="L34" s="10">
        <f>('J-IAD-VHD mode shift % logit'!L34-1)*'AGR-OD-VHD-2023-bez'!L34</f>
        <v>0</v>
      </c>
      <c r="M34" s="10">
        <f>('J-IAD-VHD mode shift % logit'!M34-1)*'AGR-OD-VHD-2023-bez'!M34</f>
        <v>0</v>
      </c>
      <c r="N34" s="10">
        <f>('J-IAD-VHD mode shift % logit'!N34-1)*'AGR-OD-VHD-2023-bez'!N34</f>
        <v>0</v>
      </c>
      <c r="O34" s="10">
        <f>('J-IAD-VHD mode shift % logit'!O34-1)*'AGR-OD-VHD-2023-bez'!O34</f>
        <v>0</v>
      </c>
      <c r="P34" s="10">
        <f>('J-IAD-VHD mode shift % logit'!P34-1)*'AGR-OD-VHD-2023-bez'!P34</f>
        <v>0</v>
      </c>
      <c r="Q34" s="10">
        <f>('J-IAD-VHD mode shift % logit'!Q34-1)*'AGR-OD-VHD-2023-bez'!Q34</f>
        <v>0</v>
      </c>
      <c r="R34" s="10">
        <f>('J-IAD-VHD mode shift % logit'!R34-1)*'AGR-OD-VHD-2023-bez'!R34</f>
        <v>0</v>
      </c>
      <c r="S34" s="10">
        <f>('J-IAD-VHD mode shift % logit'!S34-1)*'AGR-OD-VHD-2023-bez'!S34</f>
        <v>0</v>
      </c>
      <c r="T34" s="10">
        <f>('J-IAD-VHD mode shift % logit'!T34-1)*'AGR-OD-VHD-2023-bez'!T34</f>
        <v>0</v>
      </c>
      <c r="U34" s="10">
        <f>('J-IAD-VHD mode shift % logit'!U34-1)*'AGR-OD-VHD-2023-bez'!U34</f>
        <v>0</v>
      </c>
      <c r="V34" s="10">
        <f>('J-IAD-VHD mode shift % logit'!V34-1)*'AGR-OD-VHD-2023-bez'!V34</f>
        <v>0</v>
      </c>
      <c r="W34" s="10">
        <f>('J-IAD-VHD mode shift % logit'!W34-1)*'AGR-OD-VHD-2023-bez'!W34</f>
        <v>0</v>
      </c>
      <c r="X34" s="10">
        <f>('J-IAD-VHD mode shift % logit'!X34-1)*'AGR-OD-VHD-2023-bez'!X34</f>
        <v>0</v>
      </c>
      <c r="Y34" s="10">
        <f>('J-IAD-VHD mode shift % logit'!Y34-1)*'AGR-OD-VHD-2023-bez'!Y34</f>
        <v>0</v>
      </c>
      <c r="Z34" s="10">
        <f>('J-IAD-VHD mode shift % logit'!Z34-1)*'AGR-OD-VHD-2023-bez'!Z34</f>
        <v>0</v>
      </c>
      <c r="AA34" s="10">
        <f>('J-IAD-VHD mode shift % logit'!AA34-1)*'AGR-OD-VHD-2023-bez'!AA34</f>
        <v>0</v>
      </c>
      <c r="AB34" s="10">
        <f>('J-IAD-VHD mode shift % logit'!AB34-1)*'AGR-OD-VHD-2023-bez'!AB34</f>
        <v>0</v>
      </c>
      <c r="AC34" s="10">
        <f>('J-IAD-VHD mode shift % logit'!AC34-1)*'AGR-OD-VHD-2023-bez'!AC34</f>
        <v>0</v>
      </c>
      <c r="AD34" s="10">
        <f>('J-IAD-VHD mode shift % logit'!AD34-1)*'AGR-OD-VHD-2023-bez'!AD34</f>
        <v>0</v>
      </c>
      <c r="AE34" s="10">
        <f>('J-IAD-VHD mode shift % logit'!AE34-1)*'AGR-OD-VHD-2023-bez'!AE34</f>
        <v>0</v>
      </c>
      <c r="AF34" s="10">
        <f>('J-IAD-VHD mode shift % logit'!AF34-1)*'AGR-OD-VHD-2023-bez'!AF34</f>
        <v>0</v>
      </c>
      <c r="AG34" s="10">
        <f>('J-IAD-VHD mode shift % logit'!AG34-1)*'AGR-OD-VHD-2023-bez'!AG34</f>
        <v>0</v>
      </c>
      <c r="AH34" s="10">
        <f>('J-IAD-VHD mode shift % logit'!AH34-1)*'AGR-OD-VHD-2023-bez'!AH34</f>
        <v>0</v>
      </c>
      <c r="AI34" s="10">
        <f>('J-IAD-VHD mode shift % logit'!AI34-1)*'AGR-OD-VHD-2023-bez'!AI34</f>
        <v>0</v>
      </c>
      <c r="AJ34" s="10">
        <f>('J-IAD-VHD mode shift % logit'!AJ34-1)*'AGR-OD-VHD-2023-bez'!AJ34</f>
        <v>0</v>
      </c>
      <c r="AK34" s="10">
        <f>('J-IAD-VHD mode shift % logit'!AK34-1)*'AGR-OD-VHD-2023-bez'!AK34</f>
        <v>0</v>
      </c>
      <c r="AL34" s="10">
        <f>('J-IAD-VHD mode shift % logit'!AL34-1)*'AGR-OD-VHD-2023-bez'!AL34</f>
        <v>0</v>
      </c>
      <c r="AM34" s="10">
        <f>('J-IAD-VHD mode shift % logit'!AM34-1)*'AGR-OD-VHD-2023-bez'!AM34</f>
        <v>0</v>
      </c>
      <c r="AN34" s="10">
        <f>('J-IAD-VHD mode shift % logit'!AN34-1)*'AGR-OD-VHD-2023-bez'!AN34</f>
        <v>0</v>
      </c>
      <c r="AO34" s="10">
        <f>('J-IAD-VHD mode shift % logit'!AO34-1)*'AGR-OD-VHD-2023-bez'!AO34</f>
        <v>0</v>
      </c>
    </row>
    <row r="35" spans="1:41" x14ac:dyDescent="0.25">
      <c r="A35" s="5">
        <v>92</v>
      </c>
      <c r="B35" s="24" t="s">
        <v>39</v>
      </c>
      <c r="C35" s="20">
        <f t="shared" si="1"/>
        <v>-22.711427102910818</v>
      </c>
      <c r="D35" s="10">
        <f>('J-IAD-VHD mode shift % logit'!D35-1)*'AGR-OD-VHD-2023-bez'!D35</f>
        <v>3.7497928786884005</v>
      </c>
      <c r="E35" s="10">
        <f>('J-IAD-VHD mode shift % logit'!E35-1)*'AGR-OD-VHD-2023-bez'!E35</f>
        <v>-7.1483696575572928</v>
      </c>
      <c r="F35" s="10">
        <f>('J-IAD-VHD mode shift % logit'!F35-1)*'AGR-OD-VHD-2023-bez'!F35</f>
        <v>0</v>
      </c>
      <c r="G35" s="10">
        <f>('J-IAD-VHD mode shift % logit'!G35-1)*'AGR-OD-VHD-2023-bez'!G35</f>
        <v>0.78725376208730069</v>
      </c>
      <c r="H35" s="10">
        <f>('J-IAD-VHD mode shift % logit'!H35-1)*'AGR-OD-VHD-2023-bez'!H35</f>
        <v>0.38060126012598655</v>
      </c>
      <c r="I35" s="10">
        <f>('J-IAD-VHD mode shift % logit'!I35-1)*'AGR-OD-VHD-2023-bez'!I35</f>
        <v>-0.64474745465163408</v>
      </c>
      <c r="J35" s="10">
        <f>('J-IAD-VHD mode shift % logit'!J35-1)*'AGR-OD-VHD-2023-bez'!J35</f>
        <v>1.3639512734853745</v>
      </c>
      <c r="K35" s="10">
        <f>('J-IAD-VHD mode shift % logit'!K35-1)*'AGR-OD-VHD-2023-bez'!K35</f>
        <v>-1.6485468581372484</v>
      </c>
      <c r="L35" s="10">
        <f>('J-IAD-VHD mode shift % logit'!L35-1)*'AGR-OD-VHD-2023-bez'!L35</f>
        <v>0</v>
      </c>
      <c r="M35" s="10">
        <f>('J-IAD-VHD mode shift % logit'!M35-1)*'AGR-OD-VHD-2023-bez'!M35</f>
        <v>-2.8620138455534976</v>
      </c>
      <c r="N35" s="10">
        <f>('J-IAD-VHD mode shift % logit'!N35-1)*'AGR-OD-VHD-2023-bez'!N35</f>
        <v>0</v>
      </c>
      <c r="O35" s="10">
        <f>('J-IAD-VHD mode shift % logit'!O35-1)*'AGR-OD-VHD-2023-bez'!O35</f>
        <v>0</v>
      </c>
      <c r="P35" s="10">
        <f>('J-IAD-VHD mode shift % logit'!P35-1)*'AGR-OD-VHD-2023-bez'!P35</f>
        <v>0</v>
      </c>
      <c r="Q35" s="10">
        <f>('J-IAD-VHD mode shift % logit'!Q35-1)*'AGR-OD-VHD-2023-bez'!Q35</f>
        <v>0</v>
      </c>
      <c r="R35" s="10">
        <f>('J-IAD-VHD mode shift % logit'!R35-1)*'AGR-OD-VHD-2023-bez'!R35</f>
        <v>0</v>
      </c>
      <c r="S35" s="10">
        <f>('J-IAD-VHD mode shift % logit'!S35-1)*'AGR-OD-VHD-2023-bez'!S35</f>
        <v>5.4074080593701677</v>
      </c>
      <c r="T35" s="10">
        <f>('J-IAD-VHD mode shift % logit'!T35-1)*'AGR-OD-VHD-2023-bez'!T35</f>
        <v>-35.323826243210043</v>
      </c>
      <c r="U35" s="10">
        <f>('J-IAD-VHD mode shift % logit'!U35-1)*'AGR-OD-VHD-2023-bez'!U35</f>
        <v>0</v>
      </c>
      <c r="V35" s="10">
        <f>('J-IAD-VHD mode shift % logit'!V35-1)*'AGR-OD-VHD-2023-bez'!V35</f>
        <v>0</v>
      </c>
      <c r="W35" s="10">
        <f>('J-IAD-VHD mode shift % logit'!W35-1)*'AGR-OD-VHD-2023-bez'!W35</f>
        <v>0.57615169650360398</v>
      </c>
      <c r="X35" s="10">
        <f>('J-IAD-VHD mode shift % logit'!X35-1)*'AGR-OD-VHD-2023-bez'!X35</f>
        <v>-2.343498539225013E-3</v>
      </c>
      <c r="Y35" s="10">
        <f>('J-IAD-VHD mode shift % logit'!Y35-1)*'AGR-OD-VHD-2023-bez'!Y35</f>
        <v>6.1096525984134793</v>
      </c>
      <c r="Z35" s="10">
        <f>('J-IAD-VHD mode shift % logit'!Z35-1)*'AGR-OD-VHD-2023-bez'!Z35</f>
        <v>0</v>
      </c>
      <c r="AA35" s="10">
        <f>('J-IAD-VHD mode shift % logit'!AA35-1)*'AGR-OD-VHD-2023-bez'!AA35</f>
        <v>0</v>
      </c>
      <c r="AB35" s="10">
        <f>('J-IAD-VHD mode shift % logit'!AB35-1)*'AGR-OD-VHD-2023-bez'!AB35</f>
        <v>-1.758779897514551</v>
      </c>
      <c r="AC35" s="10">
        <f>('J-IAD-VHD mode shift % logit'!AC35-1)*'AGR-OD-VHD-2023-bez'!AC35</f>
        <v>0</v>
      </c>
      <c r="AD35" s="10">
        <f>('J-IAD-VHD mode shift % logit'!AD35-1)*'AGR-OD-VHD-2023-bez'!AD35</f>
        <v>0</v>
      </c>
      <c r="AE35" s="10">
        <f>('J-IAD-VHD mode shift % logit'!AE35-1)*'AGR-OD-VHD-2023-bez'!AE35</f>
        <v>0</v>
      </c>
      <c r="AF35" s="10">
        <f>('J-IAD-VHD mode shift % logit'!AF35-1)*'AGR-OD-VHD-2023-bez'!AF35</f>
        <v>5.4180220623427262</v>
      </c>
      <c r="AG35" s="10">
        <f>('J-IAD-VHD mode shift % logit'!AG35-1)*'AGR-OD-VHD-2023-bez'!AG35</f>
        <v>2.884366761235639</v>
      </c>
      <c r="AH35" s="10">
        <f>('J-IAD-VHD mode shift % logit'!AH35-1)*'AGR-OD-VHD-2023-bez'!AH35</f>
        <v>0</v>
      </c>
      <c r="AI35" s="10">
        <f>('J-IAD-VHD mode shift % logit'!AI35-1)*'AGR-OD-VHD-2023-bez'!AI35</f>
        <v>0</v>
      </c>
      <c r="AJ35" s="10">
        <f>('J-IAD-VHD mode shift % logit'!AJ35-1)*'AGR-OD-VHD-2023-bez'!AJ35</f>
        <v>0</v>
      </c>
      <c r="AK35" s="10">
        <f>('J-IAD-VHD mode shift % logit'!AK35-1)*'AGR-OD-VHD-2023-bez'!AK35</f>
        <v>0</v>
      </c>
      <c r="AL35" s="10">
        <f>('J-IAD-VHD mode shift % logit'!AL35-1)*'AGR-OD-VHD-2023-bez'!AL35</f>
        <v>0</v>
      </c>
      <c r="AM35" s="10">
        <f>('J-IAD-VHD mode shift % logit'!AM35-1)*'AGR-OD-VHD-2023-bez'!AM35</f>
        <v>0</v>
      </c>
      <c r="AN35" s="10">
        <f>('J-IAD-VHD mode shift % logit'!AN35-1)*'AGR-OD-VHD-2023-bez'!AN35</f>
        <v>0</v>
      </c>
      <c r="AO35" s="10">
        <f>('J-IAD-VHD mode shift % logit'!AO35-1)*'AGR-OD-VHD-2023-bez'!AO35</f>
        <v>0</v>
      </c>
    </row>
    <row r="36" spans="1:41" x14ac:dyDescent="0.25">
      <c r="A36" s="5">
        <v>93</v>
      </c>
      <c r="B36" s="24" t="s">
        <v>29</v>
      </c>
      <c r="C36" s="20">
        <f t="shared" si="1"/>
        <v>9.995283015535554E-2</v>
      </c>
      <c r="D36" s="10">
        <f>('J-IAD-VHD mode shift % logit'!D36-1)*'AGR-OD-VHD-2023-bez'!D36</f>
        <v>0</v>
      </c>
      <c r="E36" s="10">
        <f>('J-IAD-VHD mode shift % logit'!E36-1)*'AGR-OD-VHD-2023-bez'!E36</f>
        <v>0</v>
      </c>
      <c r="F36" s="10">
        <f>('J-IAD-VHD mode shift % logit'!F36-1)*'AGR-OD-VHD-2023-bez'!F36</f>
        <v>0</v>
      </c>
      <c r="G36" s="10">
        <f>('J-IAD-VHD mode shift % logit'!G36-1)*'AGR-OD-VHD-2023-bez'!G36</f>
        <v>0</v>
      </c>
      <c r="H36" s="10">
        <f>('J-IAD-VHD mode shift % logit'!H36-1)*'AGR-OD-VHD-2023-bez'!H36</f>
        <v>0</v>
      </c>
      <c r="I36" s="10">
        <f>('J-IAD-VHD mode shift % logit'!I36-1)*'AGR-OD-VHD-2023-bez'!I36</f>
        <v>0</v>
      </c>
      <c r="J36" s="10">
        <f>('J-IAD-VHD mode shift % logit'!J36-1)*'AGR-OD-VHD-2023-bez'!J36</f>
        <v>9.995283015535554E-2</v>
      </c>
      <c r="K36" s="10">
        <f>('J-IAD-VHD mode shift % logit'!K36-1)*'AGR-OD-VHD-2023-bez'!K36</f>
        <v>0</v>
      </c>
      <c r="L36" s="10">
        <f>('J-IAD-VHD mode shift % logit'!L36-1)*'AGR-OD-VHD-2023-bez'!L36</f>
        <v>0</v>
      </c>
      <c r="M36" s="10">
        <f>('J-IAD-VHD mode shift % logit'!M36-1)*'AGR-OD-VHD-2023-bez'!M36</f>
        <v>0</v>
      </c>
      <c r="N36" s="10">
        <f>('J-IAD-VHD mode shift % logit'!N36-1)*'AGR-OD-VHD-2023-bez'!N36</f>
        <v>0</v>
      </c>
      <c r="O36" s="10">
        <f>('J-IAD-VHD mode shift % logit'!O36-1)*'AGR-OD-VHD-2023-bez'!O36</f>
        <v>0</v>
      </c>
      <c r="P36" s="10">
        <f>('J-IAD-VHD mode shift % logit'!P36-1)*'AGR-OD-VHD-2023-bez'!P36</f>
        <v>0</v>
      </c>
      <c r="Q36" s="10">
        <f>('J-IAD-VHD mode shift % logit'!Q36-1)*'AGR-OD-VHD-2023-bez'!Q36</f>
        <v>0</v>
      </c>
      <c r="R36" s="10">
        <f>('J-IAD-VHD mode shift % logit'!R36-1)*'AGR-OD-VHD-2023-bez'!R36</f>
        <v>0</v>
      </c>
      <c r="S36" s="10">
        <f>('J-IAD-VHD mode shift % logit'!S36-1)*'AGR-OD-VHD-2023-bez'!S36</f>
        <v>0</v>
      </c>
      <c r="T36" s="10">
        <f>('J-IAD-VHD mode shift % logit'!T36-1)*'AGR-OD-VHD-2023-bez'!T36</f>
        <v>0</v>
      </c>
      <c r="U36" s="10">
        <f>('J-IAD-VHD mode shift % logit'!U36-1)*'AGR-OD-VHD-2023-bez'!U36</f>
        <v>0</v>
      </c>
      <c r="V36" s="10">
        <f>('J-IAD-VHD mode shift % logit'!V36-1)*'AGR-OD-VHD-2023-bez'!V36</f>
        <v>0</v>
      </c>
      <c r="W36" s="10">
        <f>('J-IAD-VHD mode shift % logit'!W36-1)*'AGR-OD-VHD-2023-bez'!W36</f>
        <v>0</v>
      </c>
      <c r="X36" s="10">
        <f>('J-IAD-VHD mode shift % logit'!X36-1)*'AGR-OD-VHD-2023-bez'!X36</f>
        <v>0</v>
      </c>
      <c r="Y36" s="10">
        <f>('J-IAD-VHD mode shift % logit'!Y36-1)*'AGR-OD-VHD-2023-bez'!Y36</f>
        <v>0</v>
      </c>
      <c r="Z36" s="10">
        <f>('J-IAD-VHD mode shift % logit'!Z36-1)*'AGR-OD-VHD-2023-bez'!Z36</f>
        <v>0</v>
      </c>
      <c r="AA36" s="10">
        <f>('J-IAD-VHD mode shift % logit'!AA36-1)*'AGR-OD-VHD-2023-bez'!AA36</f>
        <v>0</v>
      </c>
      <c r="AB36" s="10">
        <f>('J-IAD-VHD mode shift % logit'!AB36-1)*'AGR-OD-VHD-2023-bez'!AB36</f>
        <v>0</v>
      </c>
      <c r="AC36" s="10">
        <f>('J-IAD-VHD mode shift % logit'!AC36-1)*'AGR-OD-VHD-2023-bez'!AC36</f>
        <v>0</v>
      </c>
      <c r="AD36" s="10">
        <f>('J-IAD-VHD mode shift % logit'!AD36-1)*'AGR-OD-VHD-2023-bez'!AD36</f>
        <v>0</v>
      </c>
      <c r="AE36" s="10">
        <f>('J-IAD-VHD mode shift % logit'!AE36-1)*'AGR-OD-VHD-2023-bez'!AE36</f>
        <v>0</v>
      </c>
      <c r="AF36" s="10">
        <f>('J-IAD-VHD mode shift % logit'!AF36-1)*'AGR-OD-VHD-2023-bez'!AF36</f>
        <v>0</v>
      </c>
      <c r="AG36" s="10">
        <f>('J-IAD-VHD mode shift % logit'!AG36-1)*'AGR-OD-VHD-2023-bez'!AG36</f>
        <v>0</v>
      </c>
      <c r="AH36" s="10">
        <f>('J-IAD-VHD mode shift % logit'!AH36-1)*'AGR-OD-VHD-2023-bez'!AH36</f>
        <v>0</v>
      </c>
      <c r="AI36" s="10">
        <f>('J-IAD-VHD mode shift % logit'!AI36-1)*'AGR-OD-VHD-2023-bez'!AI36</f>
        <v>0</v>
      </c>
      <c r="AJ36" s="10">
        <f>('J-IAD-VHD mode shift % logit'!AJ36-1)*'AGR-OD-VHD-2023-bez'!AJ36</f>
        <v>0</v>
      </c>
      <c r="AK36" s="10">
        <f>('J-IAD-VHD mode shift % logit'!AK36-1)*'AGR-OD-VHD-2023-bez'!AK36</f>
        <v>0</v>
      </c>
      <c r="AL36" s="10">
        <f>('J-IAD-VHD mode shift % logit'!AL36-1)*'AGR-OD-VHD-2023-bez'!AL36</f>
        <v>0</v>
      </c>
      <c r="AM36" s="10">
        <f>('J-IAD-VHD mode shift % logit'!AM36-1)*'AGR-OD-VHD-2023-bez'!AM36</f>
        <v>0</v>
      </c>
      <c r="AN36" s="10">
        <f>('J-IAD-VHD mode shift % logit'!AN36-1)*'AGR-OD-VHD-2023-bez'!AN36</f>
        <v>0</v>
      </c>
      <c r="AO36" s="10">
        <f>('J-IAD-VHD mode shift % logit'!AO36-1)*'AGR-OD-VHD-2023-bez'!AO36</f>
        <v>0</v>
      </c>
    </row>
    <row r="37" spans="1:41" x14ac:dyDescent="0.25">
      <c r="A37" s="5">
        <v>94</v>
      </c>
      <c r="B37" s="24" t="s">
        <v>31</v>
      </c>
      <c r="C37" s="20">
        <f t="shared" si="1"/>
        <v>0</v>
      </c>
      <c r="D37" s="10">
        <f>('J-IAD-VHD mode shift % logit'!D37-1)*'AGR-OD-VHD-2023-bez'!D37</f>
        <v>0</v>
      </c>
      <c r="E37" s="10">
        <f>('J-IAD-VHD mode shift % logit'!E37-1)*'AGR-OD-VHD-2023-bez'!E37</f>
        <v>0</v>
      </c>
      <c r="F37" s="10">
        <f>('J-IAD-VHD mode shift % logit'!F37-1)*'AGR-OD-VHD-2023-bez'!F37</f>
        <v>0</v>
      </c>
      <c r="G37" s="10">
        <f>('J-IAD-VHD mode shift % logit'!G37-1)*'AGR-OD-VHD-2023-bez'!G37</f>
        <v>0</v>
      </c>
      <c r="H37" s="10">
        <f>('J-IAD-VHD mode shift % logit'!H37-1)*'AGR-OD-VHD-2023-bez'!H37</f>
        <v>0</v>
      </c>
      <c r="I37" s="10">
        <f>('J-IAD-VHD mode shift % logit'!I37-1)*'AGR-OD-VHD-2023-bez'!I37</f>
        <v>0</v>
      </c>
      <c r="J37" s="10">
        <f>('J-IAD-VHD mode shift % logit'!J37-1)*'AGR-OD-VHD-2023-bez'!J37</f>
        <v>0</v>
      </c>
      <c r="K37" s="10">
        <f>('J-IAD-VHD mode shift % logit'!K37-1)*'AGR-OD-VHD-2023-bez'!K37</f>
        <v>0</v>
      </c>
      <c r="L37" s="10">
        <f>('J-IAD-VHD mode shift % logit'!L37-1)*'AGR-OD-VHD-2023-bez'!L37</f>
        <v>0</v>
      </c>
      <c r="M37" s="10">
        <f>('J-IAD-VHD mode shift % logit'!M37-1)*'AGR-OD-VHD-2023-bez'!M37</f>
        <v>0</v>
      </c>
      <c r="N37" s="10">
        <f>('J-IAD-VHD mode shift % logit'!N37-1)*'AGR-OD-VHD-2023-bez'!N37</f>
        <v>0</v>
      </c>
      <c r="O37" s="10">
        <f>('J-IAD-VHD mode shift % logit'!O37-1)*'AGR-OD-VHD-2023-bez'!O37</f>
        <v>0</v>
      </c>
      <c r="P37" s="10">
        <f>('J-IAD-VHD mode shift % logit'!P37-1)*'AGR-OD-VHD-2023-bez'!P37</f>
        <v>0</v>
      </c>
      <c r="Q37" s="10">
        <f>('J-IAD-VHD mode shift % logit'!Q37-1)*'AGR-OD-VHD-2023-bez'!Q37</f>
        <v>0</v>
      </c>
      <c r="R37" s="10">
        <f>('J-IAD-VHD mode shift % logit'!R37-1)*'AGR-OD-VHD-2023-bez'!R37</f>
        <v>0</v>
      </c>
      <c r="S37" s="10">
        <f>('J-IAD-VHD mode shift % logit'!S37-1)*'AGR-OD-VHD-2023-bez'!S37</f>
        <v>0</v>
      </c>
      <c r="T37" s="10">
        <f>('J-IAD-VHD mode shift % logit'!T37-1)*'AGR-OD-VHD-2023-bez'!T37</f>
        <v>0</v>
      </c>
      <c r="U37" s="10">
        <f>('J-IAD-VHD mode shift % logit'!U37-1)*'AGR-OD-VHD-2023-bez'!U37</f>
        <v>0</v>
      </c>
      <c r="V37" s="10">
        <f>('J-IAD-VHD mode shift % logit'!V37-1)*'AGR-OD-VHD-2023-bez'!V37</f>
        <v>0</v>
      </c>
      <c r="W37" s="10">
        <f>('J-IAD-VHD mode shift % logit'!W37-1)*'AGR-OD-VHD-2023-bez'!W37</f>
        <v>0</v>
      </c>
      <c r="X37" s="10">
        <f>('J-IAD-VHD mode shift % logit'!X37-1)*'AGR-OD-VHD-2023-bez'!X37</f>
        <v>0</v>
      </c>
      <c r="Y37" s="10">
        <f>('J-IAD-VHD mode shift % logit'!Y37-1)*'AGR-OD-VHD-2023-bez'!Y37</f>
        <v>0</v>
      </c>
      <c r="Z37" s="10">
        <f>('J-IAD-VHD mode shift % logit'!Z37-1)*'AGR-OD-VHD-2023-bez'!Z37</f>
        <v>0</v>
      </c>
      <c r="AA37" s="10">
        <f>('J-IAD-VHD mode shift % logit'!AA37-1)*'AGR-OD-VHD-2023-bez'!AA37</f>
        <v>0</v>
      </c>
      <c r="AB37" s="10">
        <f>('J-IAD-VHD mode shift % logit'!AB37-1)*'AGR-OD-VHD-2023-bez'!AB37</f>
        <v>0</v>
      </c>
      <c r="AC37" s="10">
        <f>('J-IAD-VHD mode shift % logit'!AC37-1)*'AGR-OD-VHD-2023-bez'!AC37</f>
        <v>0</v>
      </c>
      <c r="AD37" s="10">
        <f>('J-IAD-VHD mode shift % logit'!AD37-1)*'AGR-OD-VHD-2023-bez'!AD37</f>
        <v>0</v>
      </c>
      <c r="AE37" s="10">
        <f>('J-IAD-VHD mode shift % logit'!AE37-1)*'AGR-OD-VHD-2023-bez'!AE37</f>
        <v>0</v>
      </c>
      <c r="AF37" s="10">
        <f>('J-IAD-VHD mode shift % logit'!AF37-1)*'AGR-OD-VHD-2023-bez'!AF37</f>
        <v>0</v>
      </c>
      <c r="AG37" s="10">
        <f>('J-IAD-VHD mode shift % logit'!AG37-1)*'AGR-OD-VHD-2023-bez'!AG37</f>
        <v>0</v>
      </c>
      <c r="AH37" s="10">
        <f>('J-IAD-VHD mode shift % logit'!AH37-1)*'AGR-OD-VHD-2023-bez'!AH37</f>
        <v>0</v>
      </c>
      <c r="AI37" s="10">
        <f>('J-IAD-VHD mode shift % logit'!AI37-1)*'AGR-OD-VHD-2023-bez'!AI37</f>
        <v>0</v>
      </c>
      <c r="AJ37" s="10">
        <f>('J-IAD-VHD mode shift % logit'!AJ37-1)*'AGR-OD-VHD-2023-bez'!AJ37</f>
        <v>0</v>
      </c>
      <c r="AK37" s="10">
        <f>('J-IAD-VHD mode shift % logit'!AK37-1)*'AGR-OD-VHD-2023-bez'!AK37</f>
        <v>0</v>
      </c>
      <c r="AL37" s="10">
        <f>('J-IAD-VHD mode shift % logit'!AL37-1)*'AGR-OD-VHD-2023-bez'!AL37</f>
        <v>0</v>
      </c>
      <c r="AM37" s="10">
        <f>('J-IAD-VHD mode shift % logit'!AM37-1)*'AGR-OD-VHD-2023-bez'!AM37</f>
        <v>0</v>
      </c>
      <c r="AN37" s="10">
        <f>('J-IAD-VHD mode shift % logit'!AN37-1)*'AGR-OD-VHD-2023-bez'!AN37</f>
        <v>0</v>
      </c>
      <c r="AO37" s="10">
        <f>('J-IAD-VHD mode shift % logit'!AO37-1)*'AGR-OD-VHD-2023-bez'!AO37</f>
        <v>0</v>
      </c>
    </row>
    <row r="38" spans="1:41" x14ac:dyDescent="0.25">
      <c r="A38" s="5">
        <v>95</v>
      </c>
      <c r="B38" s="24" t="s">
        <v>32</v>
      </c>
      <c r="C38" s="20">
        <f t="shared" si="1"/>
        <v>0</v>
      </c>
      <c r="D38" s="10">
        <f>('J-IAD-VHD mode shift % logit'!D38-1)*'AGR-OD-VHD-2023-bez'!D38</f>
        <v>0</v>
      </c>
      <c r="E38" s="10">
        <f>('J-IAD-VHD mode shift % logit'!E38-1)*'AGR-OD-VHD-2023-bez'!E38</f>
        <v>0</v>
      </c>
      <c r="F38" s="10">
        <f>('J-IAD-VHD mode shift % logit'!F38-1)*'AGR-OD-VHD-2023-bez'!F38</f>
        <v>0</v>
      </c>
      <c r="G38" s="10">
        <f>('J-IAD-VHD mode shift % logit'!G38-1)*'AGR-OD-VHD-2023-bez'!G38</f>
        <v>0</v>
      </c>
      <c r="H38" s="10">
        <f>('J-IAD-VHD mode shift % logit'!H38-1)*'AGR-OD-VHD-2023-bez'!H38</f>
        <v>0</v>
      </c>
      <c r="I38" s="10">
        <f>('J-IAD-VHD mode shift % logit'!I38-1)*'AGR-OD-VHD-2023-bez'!I38</f>
        <v>0</v>
      </c>
      <c r="J38" s="10">
        <f>('J-IAD-VHD mode shift % logit'!J38-1)*'AGR-OD-VHD-2023-bez'!J38</f>
        <v>0</v>
      </c>
      <c r="K38" s="10">
        <f>('J-IAD-VHD mode shift % logit'!K38-1)*'AGR-OD-VHD-2023-bez'!K38</f>
        <v>0</v>
      </c>
      <c r="L38" s="10">
        <f>('J-IAD-VHD mode shift % logit'!L38-1)*'AGR-OD-VHD-2023-bez'!L38</f>
        <v>0</v>
      </c>
      <c r="M38" s="10">
        <f>('J-IAD-VHD mode shift % logit'!M38-1)*'AGR-OD-VHD-2023-bez'!M38</f>
        <v>0</v>
      </c>
      <c r="N38" s="10">
        <f>('J-IAD-VHD mode shift % logit'!N38-1)*'AGR-OD-VHD-2023-bez'!N38</f>
        <v>0</v>
      </c>
      <c r="O38" s="10">
        <f>('J-IAD-VHD mode shift % logit'!O38-1)*'AGR-OD-VHD-2023-bez'!O38</f>
        <v>0</v>
      </c>
      <c r="P38" s="10">
        <f>('J-IAD-VHD mode shift % logit'!P38-1)*'AGR-OD-VHD-2023-bez'!P38</f>
        <v>0</v>
      </c>
      <c r="Q38" s="10">
        <f>('J-IAD-VHD mode shift % logit'!Q38-1)*'AGR-OD-VHD-2023-bez'!Q38</f>
        <v>0</v>
      </c>
      <c r="R38" s="10">
        <f>('J-IAD-VHD mode shift % logit'!R38-1)*'AGR-OD-VHD-2023-bez'!R38</f>
        <v>0</v>
      </c>
      <c r="S38" s="10">
        <f>('J-IAD-VHD mode shift % logit'!S38-1)*'AGR-OD-VHD-2023-bez'!S38</f>
        <v>0</v>
      </c>
      <c r="T38" s="10">
        <f>('J-IAD-VHD mode shift % logit'!T38-1)*'AGR-OD-VHD-2023-bez'!T38</f>
        <v>0</v>
      </c>
      <c r="U38" s="10">
        <f>('J-IAD-VHD mode shift % logit'!U38-1)*'AGR-OD-VHD-2023-bez'!U38</f>
        <v>0</v>
      </c>
      <c r="V38" s="10">
        <f>('J-IAD-VHD mode shift % logit'!V38-1)*'AGR-OD-VHD-2023-bez'!V38</f>
        <v>0</v>
      </c>
      <c r="W38" s="10">
        <f>('J-IAD-VHD mode shift % logit'!W38-1)*'AGR-OD-VHD-2023-bez'!W38</f>
        <v>0</v>
      </c>
      <c r="X38" s="10">
        <f>('J-IAD-VHD mode shift % logit'!X38-1)*'AGR-OD-VHD-2023-bez'!X38</f>
        <v>0</v>
      </c>
      <c r="Y38" s="10">
        <f>('J-IAD-VHD mode shift % logit'!Y38-1)*'AGR-OD-VHD-2023-bez'!Y38</f>
        <v>0</v>
      </c>
      <c r="Z38" s="10">
        <f>('J-IAD-VHD mode shift % logit'!Z38-1)*'AGR-OD-VHD-2023-bez'!Z38</f>
        <v>0</v>
      </c>
      <c r="AA38" s="10">
        <f>('J-IAD-VHD mode shift % logit'!AA38-1)*'AGR-OD-VHD-2023-bez'!AA38</f>
        <v>0</v>
      </c>
      <c r="AB38" s="10">
        <f>('J-IAD-VHD mode shift % logit'!AB38-1)*'AGR-OD-VHD-2023-bez'!AB38</f>
        <v>0</v>
      </c>
      <c r="AC38" s="10">
        <f>('J-IAD-VHD mode shift % logit'!AC38-1)*'AGR-OD-VHD-2023-bez'!AC38</f>
        <v>0</v>
      </c>
      <c r="AD38" s="10">
        <f>('J-IAD-VHD mode shift % logit'!AD38-1)*'AGR-OD-VHD-2023-bez'!AD38</f>
        <v>0</v>
      </c>
      <c r="AE38" s="10">
        <f>('J-IAD-VHD mode shift % logit'!AE38-1)*'AGR-OD-VHD-2023-bez'!AE38</f>
        <v>0</v>
      </c>
      <c r="AF38" s="10">
        <f>('J-IAD-VHD mode shift % logit'!AF38-1)*'AGR-OD-VHD-2023-bez'!AF38</f>
        <v>0</v>
      </c>
      <c r="AG38" s="10">
        <f>('J-IAD-VHD mode shift % logit'!AG38-1)*'AGR-OD-VHD-2023-bez'!AG38</f>
        <v>0</v>
      </c>
      <c r="AH38" s="10">
        <f>('J-IAD-VHD mode shift % logit'!AH38-1)*'AGR-OD-VHD-2023-bez'!AH38</f>
        <v>0</v>
      </c>
      <c r="AI38" s="10">
        <f>('J-IAD-VHD mode shift % logit'!AI38-1)*'AGR-OD-VHD-2023-bez'!AI38</f>
        <v>0</v>
      </c>
      <c r="AJ38" s="10">
        <f>('J-IAD-VHD mode shift % logit'!AJ38-1)*'AGR-OD-VHD-2023-bez'!AJ38</f>
        <v>0</v>
      </c>
      <c r="AK38" s="10">
        <f>('J-IAD-VHD mode shift % logit'!AK38-1)*'AGR-OD-VHD-2023-bez'!AK38</f>
        <v>0</v>
      </c>
      <c r="AL38" s="10">
        <f>('J-IAD-VHD mode shift % logit'!AL38-1)*'AGR-OD-VHD-2023-bez'!AL38</f>
        <v>0</v>
      </c>
      <c r="AM38" s="10">
        <f>('J-IAD-VHD mode shift % logit'!AM38-1)*'AGR-OD-VHD-2023-bez'!AM38</f>
        <v>0</v>
      </c>
      <c r="AN38" s="10">
        <f>('J-IAD-VHD mode shift % logit'!AN38-1)*'AGR-OD-VHD-2023-bez'!AN38</f>
        <v>0</v>
      </c>
      <c r="AO38" s="10">
        <f>('J-IAD-VHD mode shift % logit'!AO38-1)*'AGR-OD-VHD-2023-bez'!AO38</f>
        <v>0</v>
      </c>
    </row>
    <row r="39" spans="1:41" x14ac:dyDescent="0.25">
      <c r="A39" s="5">
        <v>96</v>
      </c>
      <c r="B39" s="24" t="s">
        <v>33</v>
      </c>
      <c r="C39" s="20">
        <f t="shared" si="1"/>
        <v>0</v>
      </c>
      <c r="D39" s="10">
        <f>('J-IAD-VHD mode shift % logit'!D39-1)*'AGR-OD-VHD-2023-bez'!D39</f>
        <v>0</v>
      </c>
      <c r="E39" s="10">
        <f>('J-IAD-VHD mode shift % logit'!E39-1)*'AGR-OD-VHD-2023-bez'!E39</f>
        <v>0</v>
      </c>
      <c r="F39" s="10">
        <f>('J-IAD-VHD mode shift % logit'!F39-1)*'AGR-OD-VHD-2023-bez'!F39</f>
        <v>0</v>
      </c>
      <c r="G39" s="10">
        <f>('J-IAD-VHD mode shift % logit'!G39-1)*'AGR-OD-VHD-2023-bez'!G39</f>
        <v>0</v>
      </c>
      <c r="H39" s="10">
        <f>('J-IAD-VHD mode shift % logit'!H39-1)*'AGR-OD-VHD-2023-bez'!H39</f>
        <v>0</v>
      </c>
      <c r="I39" s="10">
        <f>('J-IAD-VHD mode shift % logit'!I39-1)*'AGR-OD-VHD-2023-bez'!I39</f>
        <v>0</v>
      </c>
      <c r="J39" s="10">
        <f>('J-IAD-VHD mode shift % logit'!J39-1)*'AGR-OD-VHD-2023-bez'!J39</f>
        <v>0</v>
      </c>
      <c r="K39" s="10">
        <f>('J-IAD-VHD mode shift % logit'!K39-1)*'AGR-OD-VHD-2023-bez'!K39</f>
        <v>0</v>
      </c>
      <c r="L39" s="10">
        <f>('J-IAD-VHD mode shift % logit'!L39-1)*'AGR-OD-VHD-2023-bez'!L39</f>
        <v>0</v>
      </c>
      <c r="M39" s="10">
        <f>('J-IAD-VHD mode shift % logit'!M39-1)*'AGR-OD-VHD-2023-bez'!M39</f>
        <v>0</v>
      </c>
      <c r="N39" s="10">
        <f>('J-IAD-VHD mode shift % logit'!N39-1)*'AGR-OD-VHD-2023-bez'!N39</f>
        <v>0</v>
      </c>
      <c r="O39" s="10">
        <f>('J-IAD-VHD mode shift % logit'!O39-1)*'AGR-OD-VHD-2023-bez'!O39</f>
        <v>0</v>
      </c>
      <c r="P39" s="10">
        <f>('J-IAD-VHD mode shift % logit'!P39-1)*'AGR-OD-VHD-2023-bez'!P39</f>
        <v>0</v>
      </c>
      <c r="Q39" s="10">
        <f>('J-IAD-VHD mode shift % logit'!Q39-1)*'AGR-OD-VHD-2023-bez'!Q39</f>
        <v>0</v>
      </c>
      <c r="R39" s="10">
        <f>('J-IAD-VHD mode shift % logit'!R39-1)*'AGR-OD-VHD-2023-bez'!R39</f>
        <v>0</v>
      </c>
      <c r="S39" s="10">
        <f>('J-IAD-VHD mode shift % logit'!S39-1)*'AGR-OD-VHD-2023-bez'!S39</f>
        <v>0</v>
      </c>
      <c r="T39" s="10">
        <f>('J-IAD-VHD mode shift % logit'!T39-1)*'AGR-OD-VHD-2023-bez'!T39</f>
        <v>0</v>
      </c>
      <c r="U39" s="10">
        <f>('J-IAD-VHD mode shift % logit'!U39-1)*'AGR-OD-VHD-2023-bez'!U39</f>
        <v>0</v>
      </c>
      <c r="V39" s="10">
        <f>('J-IAD-VHD mode shift % logit'!V39-1)*'AGR-OD-VHD-2023-bez'!V39</f>
        <v>0</v>
      </c>
      <c r="W39" s="10">
        <f>('J-IAD-VHD mode shift % logit'!W39-1)*'AGR-OD-VHD-2023-bez'!W39</f>
        <v>0</v>
      </c>
      <c r="X39" s="10">
        <f>('J-IAD-VHD mode shift % logit'!X39-1)*'AGR-OD-VHD-2023-bez'!X39</f>
        <v>0</v>
      </c>
      <c r="Y39" s="10">
        <f>('J-IAD-VHD mode shift % logit'!Y39-1)*'AGR-OD-VHD-2023-bez'!Y39</f>
        <v>0</v>
      </c>
      <c r="Z39" s="10">
        <f>('J-IAD-VHD mode shift % logit'!Z39-1)*'AGR-OD-VHD-2023-bez'!Z39</f>
        <v>0</v>
      </c>
      <c r="AA39" s="10">
        <f>('J-IAD-VHD mode shift % logit'!AA39-1)*'AGR-OD-VHD-2023-bez'!AA39</f>
        <v>0</v>
      </c>
      <c r="AB39" s="10">
        <f>('J-IAD-VHD mode shift % logit'!AB39-1)*'AGR-OD-VHD-2023-bez'!AB39</f>
        <v>0</v>
      </c>
      <c r="AC39" s="10">
        <f>('J-IAD-VHD mode shift % logit'!AC39-1)*'AGR-OD-VHD-2023-bez'!AC39</f>
        <v>0</v>
      </c>
      <c r="AD39" s="10">
        <f>('J-IAD-VHD mode shift % logit'!AD39-1)*'AGR-OD-VHD-2023-bez'!AD39</f>
        <v>0</v>
      </c>
      <c r="AE39" s="10">
        <f>('J-IAD-VHD mode shift % logit'!AE39-1)*'AGR-OD-VHD-2023-bez'!AE39</f>
        <v>0</v>
      </c>
      <c r="AF39" s="10">
        <f>('J-IAD-VHD mode shift % logit'!AF39-1)*'AGR-OD-VHD-2023-bez'!AF39</f>
        <v>0</v>
      </c>
      <c r="AG39" s="10">
        <f>('J-IAD-VHD mode shift % logit'!AG39-1)*'AGR-OD-VHD-2023-bez'!AG39</f>
        <v>0</v>
      </c>
      <c r="AH39" s="10">
        <f>('J-IAD-VHD mode shift % logit'!AH39-1)*'AGR-OD-VHD-2023-bez'!AH39</f>
        <v>0</v>
      </c>
      <c r="AI39" s="10">
        <f>('J-IAD-VHD mode shift % logit'!AI39-1)*'AGR-OD-VHD-2023-bez'!AI39</f>
        <v>0</v>
      </c>
      <c r="AJ39" s="10">
        <f>('J-IAD-VHD mode shift % logit'!AJ39-1)*'AGR-OD-VHD-2023-bez'!AJ39</f>
        <v>0</v>
      </c>
      <c r="AK39" s="10">
        <f>('J-IAD-VHD mode shift % logit'!AK39-1)*'AGR-OD-VHD-2023-bez'!AK39</f>
        <v>0</v>
      </c>
      <c r="AL39" s="10">
        <f>('J-IAD-VHD mode shift % logit'!AL39-1)*'AGR-OD-VHD-2023-bez'!AL39</f>
        <v>0</v>
      </c>
      <c r="AM39" s="10">
        <f>('J-IAD-VHD mode shift % logit'!AM39-1)*'AGR-OD-VHD-2023-bez'!AM39</f>
        <v>0</v>
      </c>
      <c r="AN39" s="10">
        <f>('J-IAD-VHD mode shift % logit'!AN39-1)*'AGR-OD-VHD-2023-bez'!AN39</f>
        <v>0</v>
      </c>
      <c r="AO39" s="10">
        <f>('J-IAD-VHD mode shift % logit'!AO39-1)*'AGR-OD-VHD-2023-bez'!AO39</f>
        <v>0</v>
      </c>
    </row>
    <row r="40" spans="1:41" x14ac:dyDescent="0.25">
      <c r="A40" s="5">
        <v>97</v>
      </c>
      <c r="B40" s="24" t="s">
        <v>34</v>
      </c>
      <c r="C40" s="20">
        <f t="shared" si="1"/>
        <v>0</v>
      </c>
      <c r="D40" s="10">
        <f>('J-IAD-VHD mode shift % logit'!D40-1)*'AGR-OD-VHD-2023-bez'!D40</f>
        <v>0</v>
      </c>
      <c r="E40" s="10">
        <f>('J-IAD-VHD mode shift % logit'!E40-1)*'AGR-OD-VHD-2023-bez'!E40</f>
        <v>0</v>
      </c>
      <c r="F40" s="10">
        <f>('J-IAD-VHD mode shift % logit'!F40-1)*'AGR-OD-VHD-2023-bez'!F40</f>
        <v>0</v>
      </c>
      <c r="G40" s="10">
        <f>('J-IAD-VHD mode shift % logit'!G40-1)*'AGR-OD-VHD-2023-bez'!G40</f>
        <v>0</v>
      </c>
      <c r="H40" s="10">
        <f>('J-IAD-VHD mode shift % logit'!H40-1)*'AGR-OD-VHD-2023-bez'!H40</f>
        <v>0</v>
      </c>
      <c r="I40" s="10">
        <f>('J-IAD-VHD mode shift % logit'!I40-1)*'AGR-OD-VHD-2023-bez'!I40</f>
        <v>0</v>
      </c>
      <c r="J40" s="10">
        <f>('J-IAD-VHD mode shift % logit'!J40-1)*'AGR-OD-VHD-2023-bez'!J40</f>
        <v>0</v>
      </c>
      <c r="K40" s="10">
        <f>('J-IAD-VHD mode shift % logit'!K40-1)*'AGR-OD-VHD-2023-bez'!K40</f>
        <v>0</v>
      </c>
      <c r="L40" s="10">
        <f>('J-IAD-VHD mode shift % logit'!L40-1)*'AGR-OD-VHD-2023-bez'!L40</f>
        <v>0</v>
      </c>
      <c r="M40" s="10">
        <f>('J-IAD-VHD mode shift % logit'!M40-1)*'AGR-OD-VHD-2023-bez'!M40</f>
        <v>0</v>
      </c>
      <c r="N40" s="10">
        <f>('J-IAD-VHD mode shift % logit'!N40-1)*'AGR-OD-VHD-2023-bez'!N40</f>
        <v>0</v>
      </c>
      <c r="O40" s="10">
        <f>('J-IAD-VHD mode shift % logit'!O40-1)*'AGR-OD-VHD-2023-bez'!O40</f>
        <v>0</v>
      </c>
      <c r="P40" s="10">
        <f>('J-IAD-VHD mode shift % logit'!P40-1)*'AGR-OD-VHD-2023-bez'!P40</f>
        <v>0</v>
      </c>
      <c r="Q40" s="10">
        <f>('J-IAD-VHD mode shift % logit'!Q40-1)*'AGR-OD-VHD-2023-bez'!Q40</f>
        <v>0</v>
      </c>
      <c r="R40" s="10">
        <f>('J-IAD-VHD mode shift % logit'!R40-1)*'AGR-OD-VHD-2023-bez'!R40</f>
        <v>0</v>
      </c>
      <c r="S40" s="10">
        <f>('J-IAD-VHD mode shift % logit'!S40-1)*'AGR-OD-VHD-2023-bez'!S40</f>
        <v>0</v>
      </c>
      <c r="T40" s="10">
        <f>('J-IAD-VHD mode shift % logit'!T40-1)*'AGR-OD-VHD-2023-bez'!T40</f>
        <v>0</v>
      </c>
      <c r="U40" s="10">
        <f>('J-IAD-VHD mode shift % logit'!U40-1)*'AGR-OD-VHD-2023-bez'!U40</f>
        <v>0</v>
      </c>
      <c r="V40" s="10">
        <f>('J-IAD-VHD mode shift % logit'!V40-1)*'AGR-OD-VHD-2023-bez'!V40</f>
        <v>0</v>
      </c>
      <c r="W40" s="10">
        <f>('J-IAD-VHD mode shift % logit'!W40-1)*'AGR-OD-VHD-2023-bez'!W40</f>
        <v>0</v>
      </c>
      <c r="X40" s="10">
        <f>('J-IAD-VHD mode shift % logit'!X40-1)*'AGR-OD-VHD-2023-bez'!X40</f>
        <v>0</v>
      </c>
      <c r="Y40" s="10">
        <f>('J-IAD-VHD mode shift % logit'!Y40-1)*'AGR-OD-VHD-2023-bez'!Y40</f>
        <v>0</v>
      </c>
      <c r="Z40" s="10">
        <f>('J-IAD-VHD mode shift % logit'!Z40-1)*'AGR-OD-VHD-2023-bez'!Z40</f>
        <v>0</v>
      </c>
      <c r="AA40" s="10">
        <f>('J-IAD-VHD mode shift % logit'!AA40-1)*'AGR-OD-VHD-2023-bez'!AA40</f>
        <v>0</v>
      </c>
      <c r="AB40" s="10">
        <f>('J-IAD-VHD mode shift % logit'!AB40-1)*'AGR-OD-VHD-2023-bez'!AB40</f>
        <v>0</v>
      </c>
      <c r="AC40" s="10">
        <f>('J-IAD-VHD mode shift % logit'!AC40-1)*'AGR-OD-VHD-2023-bez'!AC40</f>
        <v>0</v>
      </c>
      <c r="AD40" s="10">
        <f>('J-IAD-VHD mode shift % logit'!AD40-1)*'AGR-OD-VHD-2023-bez'!AD40</f>
        <v>0</v>
      </c>
      <c r="AE40" s="10">
        <f>('J-IAD-VHD mode shift % logit'!AE40-1)*'AGR-OD-VHD-2023-bez'!AE40</f>
        <v>0</v>
      </c>
      <c r="AF40" s="10">
        <f>('J-IAD-VHD mode shift % logit'!AF40-1)*'AGR-OD-VHD-2023-bez'!AF40</f>
        <v>0</v>
      </c>
      <c r="AG40" s="10">
        <f>('J-IAD-VHD mode shift % logit'!AG40-1)*'AGR-OD-VHD-2023-bez'!AG40</f>
        <v>0</v>
      </c>
      <c r="AH40" s="10">
        <f>('J-IAD-VHD mode shift % logit'!AH40-1)*'AGR-OD-VHD-2023-bez'!AH40</f>
        <v>0</v>
      </c>
      <c r="AI40" s="10">
        <f>('J-IAD-VHD mode shift % logit'!AI40-1)*'AGR-OD-VHD-2023-bez'!AI40</f>
        <v>0</v>
      </c>
      <c r="AJ40" s="10">
        <f>('J-IAD-VHD mode shift % logit'!AJ40-1)*'AGR-OD-VHD-2023-bez'!AJ40</f>
        <v>0</v>
      </c>
      <c r="AK40" s="10">
        <f>('J-IAD-VHD mode shift % logit'!AK40-1)*'AGR-OD-VHD-2023-bez'!AK40</f>
        <v>0</v>
      </c>
      <c r="AL40" s="10">
        <f>('J-IAD-VHD mode shift % logit'!AL40-1)*'AGR-OD-VHD-2023-bez'!AL40</f>
        <v>0</v>
      </c>
      <c r="AM40" s="10">
        <f>('J-IAD-VHD mode shift % logit'!AM40-1)*'AGR-OD-VHD-2023-bez'!AM40</f>
        <v>0</v>
      </c>
      <c r="AN40" s="10">
        <f>('J-IAD-VHD mode shift % logit'!AN40-1)*'AGR-OD-VHD-2023-bez'!AN40</f>
        <v>0</v>
      </c>
      <c r="AO40" s="10">
        <f>('J-IAD-VHD mode shift % logit'!AO40-1)*'AGR-OD-VHD-2023-bez'!AO40</f>
        <v>0</v>
      </c>
    </row>
    <row r="41" spans="1:41" x14ac:dyDescent="0.25">
      <c r="A41" s="5">
        <v>98</v>
      </c>
      <c r="B41" s="25" t="s">
        <v>37</v>
      </c>
      <c r="C41" s="20">
        <f t="shared" si="1"/>
        <v>0.26421228922822948</v>
      </c>
      <c r="D41" s="10">
        <f>('J-IAD-VHD mode shift % logit'!D41-1)*'AGR-OD-VHD-2023-bez'!D41</f>
        <v>0.31945801191323608</v>
      </c>
      <c r="E41" s="10">
        <f>('J-IAD-VHD mode shift % logit'!E41-1)*'AGR-OD-VHD-2023-bez'!E41</f>
        <v>0.13650678370658403</v>
      </c>
      <c r="F41" s="10">
        <f>('J-IAD-VHD mode shift % logit'!F41-1)*'AGR-OD-VHD-2023-bez'!F41</f>
        <v>0</v>
      </c>
      <c r="G41" s="10">
        <f>('J-IAD-VHD mode shift % logit'!G41-1)*'AGR-OD-VHD-2023-bez'!G41</f>
        <v>0</v>
      </c>
      <c r="H41" s="10">
        <f>('J-IAD-VHD mode shift % logit'!H41-1)*'AGR-OD-VHD-2023-bez'!H41</f>
        <v>0</v>
      </c>
      <c r="I41" s="10">
        <f>('J-IAD-VHD mode shift % logit'!I41-1)*'AGR-OD-VHD-2023-bez'!I41</f>
        <v>4.3107290045236911E-2</v>
      </c>
      <c r="J41" s="10">
        <f>('J-IAD-VHD mode shift % logit'!J41-1)*'AGR-OD-VHD-2023-bez'!J41</f>
        <v>0</v>
      </c>
      <c r="K41" s="10">
        <f>('J-IAD-VHD mode shift % logit'!K41-1)*'AGR-OD-VHD-2023-bez'!K41</f>
        <v>0</v>
      </c>
      <c r="L41" s="10">
        <f>('J-IAD-VHD mode shift % logit'!L41-1)*'AGR-OD-VHD-2023-bez'!L41</f>
        <v>0</v>
      </c>
      <c r="M41" s="10">
        <f>('J-IAD-VHD mode shift % logit'!M41-1)*'AGR-OD-VHD-2023-bez'!M41</f>
        <v>-3.6252830261475202</v>
      </c>
      <c r="N41" s="10">
        <f>('J-IAD-VHD mode shift % logit'!N41-1)*'AGR-OD-VHD-2023-bez'!N41</f>
        <v>0</v>
      </c>
      <c r="O41" s="10">
        <f>('J-IAD-VHD mode shift % logit'!O41-1)*'AGR-OD-VHD-2023-bez'!O41</f>
        <v>0</v>
      </c>
      <c r="P41" s="10">
        <f>('J-IAD-VHD mode shift % logit'!P41-1)*'AGR-OD-VHD-2023-bez'!P41</f>
        <v>0</v>
      </c>
      <c r="Q41" s="10">
        <f>('J-IAD-VHD mode shift % logit'!Q41-1)*'AGR-OD-VHD-2023-bez'!Q41</f>
        <v>0</v>
      </c>
      <c r="R41" s="10">
        <f>('J-IAD-VHD mode shift % logit'!R41-1)*'AGR-OD-VHD-2023-bez'!R41</f>
        <v>0</v>
      </c>
      <c r="S41" s="10">
        <f>('J-IAD-VHD mode shift % logit'!S41-1)*'AGR-OD-VHD-2023-bez'!S41</f>
        <v>0</v>
      </c>
      <c r="T41" s="10">
        <f>('J-IAD-VHD mode shift % logit'!T41-1)*'AGR-OD-VHD-2023-bez'!T41</f>
        <v>12.727550918050461</v>
      </c>
      <c r="U41" s="10">
        <f>('J-IAD-VHD mode shift % logit'!U41-1)*'AGR-OD-VHD-2023-bez'!U41</f>
        <v>0.70886890627031029</v>
      </c>
      <c r="V41" s="10">
        <f>('J-IAD-VHD mode shift % logit'!V41-1)*'AGR-OD-VHD-2023-bez'!V41</f>
        <v>0</v>
      </c>
      <c r="W41" s="10">
        <f>('J-IAD-VHD mode shift % logit'!W41-1)*'AGR-OD-VHD-2023-bez'!W41</f>
        <v>1.670978048050276E-2</v>
      </c>
      <c r="X41" s="10">
        <f>('J-IAD-VHD mode shift % logit'!X41-1)*'AGR-OD-VHD-2023-bez'!X41</f>
        <v>0</v>
      </c>
      <c r="Y41" s="10">
        <f>('J-IAD-VHD mode shift % logit'!Y41-1)*'AGR-OD-VHD-2023-bez'!Y41</f>
        <v>0</v>
      </c>
      <c r="Z41" s="10">
        <f>('J-IAD-VHD mode shift % logit'!Z41-1)*'AGR-OD-VHD-2023-bez'!Z41</f>
        <v>0</v>
      </c>
      <c r="AA41" s="10">
        <f>('J-IAD-VHD mode shift % logit'!AA41-1)*'AGR-OD-VHD-2023-bez'!AA41</f>
        <v>-1.812529104403846E-3</v>
      </c>
      <c r="AB41" s="10">
        <f>('J-IAD-VHD mode shift % logit'!AB41-1)*'AGR-OD-VHD-2023-bez'!AB41</f>
        <v>0</v>
      </c>
      <c r="AC41" s="10">
        <f>('J-IAD-VHD mode shift % logit'!AC41-1)*'AGR-OD-VHD-2023-bez'!AC41</f>
        <v>0</v>
      </c>
      <c r="AD41" s="10">
        <f>('J-IAD-VHD mode shift % logit'!AD41-1)*'AGR-OD-VHD-2023-bez'!AD41</f>
        <v>0</v>
      </c>
      <c r="AE41" s="10">
        <f>('J-IAD-VHD mode shift % logit'!AE41-1)*'AGR-OD-VHD-2023-bez'!AE41</f>
        <v>0</v>
      </c>
      <c r="AF41" s="10">
        <f>('J-IAD-VHD mode shift % logit'!AF41-1)*'AGR-OD-VHD-2023-bez'!AF41</f>
        <v>-10.060893845986179</v>
      </c>
      <c r="AG41" s="10">
        <f>('J-IAD-VHD mode shift % logit'!AG41-1)*'AGR-OD-VHD-2023-bez'!AG41</f>
        <v>0</v>
      </c>
      <c r="AH41" s="10">
        <f>('J-IAD-VHD mode shift % logit'!AH41-1)*'AGR-OD-VHD-2023-bez'!AH41</f>
        <v>0</v>
      </c>
      <c r="AI41" s="10">
        <f>('J-IAD-VHD mode shift % logit'!AI41-1)*'AGR-OD-VHD-2023-bez'!AI41</f>
        <v>0</v>
      </c>
      <c r="AJ41" s="10">
        <f>('J-IAD-VHD mode shift % logit'!AJ41-1)*'AGR-OD-VHD-2023-bez'!AJ41</f>
        <v>0</v>
      </c>
      <c r="AK41" s="10">
        <f>('J-IAD-VHD mode shift % logit'!AK41-1)*'AGR-OD-VHD-2023-bez'!AK41</f>
        <v>0</v>
      </c>
      <c r="AL41" s="10">
        <f>('J-IAD-VHD mode shift % logit'!AL41-1)*'AGR-OD-VHD-2023-bez'!AL41</f>
        <v>0</v>
      </c>
      <c r="AM41" s="10">
        <f>('J-IAD-VHD mode shift % logit'!AM41-1)*'AGR-OD-VHD-2023-bez'!AM41</f>
        <v>0</v>
      </c>
      <c r="AN41" s="10">
        <f>('J-IAD-VHD mode shift % logit'!AN41-1)*'AGR-OD-VHD-2023-bez'!AN41</f>
        <v>0</v>
      </c>
      <c r="AO41" s="10">
        <f>('J-IAD-VHD mode shift % logit'!AO41-1)*'AGR-OD-VHD-2023-bez'!AO41</f>
        <v>0</v>
      </c>
    </row>
  </sheetData>
  <mergeCells count="2">
    <mergeCell ref="A1:B1"/>
    <mergeCell ref="A2:B2"/>
  </mergeCells>
  <conditionalFormatting sqref="D4:AO41">
    <cfRule type="cellIs" dxfId="12" priority="1" operator="greaterThan">
      <formula>5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38" width="4.28515625" bestFit="1" customWidth="1"/>
    <col min="39" max="39" width="6.2851562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50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56</v>
      </c>
      <c r="B2" s="68" t="s">
        <v>40</v>
      </c>
      <c r="C2" s="19">
        <f>SUMIF(D4:AO41,"&lt;0")</f>
        <v>-2561.6062228970923</v>
      </c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SUM(D4:AO41)</f>
        <v>5550.8698226142296</v>
      </c>
      <c r="D3" s="13">
        <f>SUM(D4:D41)</f>
        <v>-130.77335073859575</v>
      </c>
      <c r="E3" s="13">
        <f t="shared" ref="E3:AO3" si="0">SUM(E4:E41)</f>
        <v>1394.4665163568654</v>
      </c>
      <c r="F3" s="13">
        <f t="shared" si="0"/>
        <v>125.17631978523605</v>
      </c>
      <c r="G3" s="13">
        <f t="shared" si="0"/>
        <v>-112.67050698665744</v>
      </c>
      <c r="H3" s="13">
        <f t="shared" si="0"/>
        <v>0.23063742609193122</v>
      </c>
      <c r="I3" s="13">
        <f t="shared" si="0"/>
        <v>95.255528193488487</v>
      </c>
      <c r="J3" s="13">
        <f t="shared" si="0"/>
        <v>20.755721193140296</v>
      </c>
      <c r="K3" s="13">
        <f t="shared" si="0"/>
        <v>282.43577519862964</v>
      </c>
      <c r="L3" s="13">
        <f t="shared" si="0"/>
        <v>102.31587564777105</v>
      </c>
      <c r="M3" s="13">
        <f t="shared" si="0"/>
        <v>-2.8947632787409803</v>
      </c>
      <c r="N3" s="13">
        <f t="shared" si="0"/>
        <v>100.45288151901687</v>
      </c>
      <c r="O3" s="13">
        <f t="shared" si="0"/>
        <v>0</v>
      </c>
      <c r="P3" s="13">
        <f t="shared" si="0"/>
        <v>81.988131464259951</v>
      </c>
      <c r="Q3" s="13">
        <f t="shared" si="0"/>
        <v>11.48709119025137</v>
      </c>
      <c r="R3" s="13">
        <f t="shared" si="0"/>
        <v>-46.978075946294339</v>
      </c>
      <c r="S3" s="13">
        <f t="shared" si="0"/>
        <v>47.191787809035496</v>
      </c>
      <c r="T3" s="13">
        <f t="shared" si="0"/>
        <v>1059.5005125921402</v>
      </c>
      <c r="U3" s="13">
        <f t="shared" si="0"/>
        <v>74.490192575207288</v>
      </c>
      <c r="V3" s="13">
        <f t="shared" si="0"/>
        <v>171.83740685833749</v>
      </c>
      <c r="W3" s="13">
        <f t="shared" si="0"/>
        <v>129.16480944159878</v>
      </c>
      <c r="X3" s="13">
        <f t="shared" si="0"/>
        <v>8.6319412042271448</v>
      </c>
      <c r="Y3" s="13">
        <f t="shared" si="0"/>
        <v>75.290821098008223</v>
      </c>
      <c r="Z3" s="13">
        <f t="shared" si="0"/>
        <v>-152.39774010995302</v>
      </c>
      <c r="AA3" s="13">
        <f t="shared" si="0"/>
        <v>-41.44253023851774</v>
      </c>
      <c r="AB3" s="13">
        <f t="shared" si="0"/>
        <v>-0.84325910869096188</v>
      </c>
      <c r="AC3" s="13">
        <f t="shared" si="0"/>
        <v>685.78073264326315</v>
      </c>
      <c r="AD3" s="13">
        <f t="shared" si="0"/>
        <v>382.52014823983359</v>
      </c>
      <c r="AE3" s="13">
        <f t="shared" si="0"/>
        <v>-256.48086864630056</v>
      </c>
      <c r="AF3" s="13">
        <f t="shared" si="0"/>
        <v>199.30673601222878</v>
      </c>
      <c r="AG3" s="13">
        <f t="shared" si="0"/>
        <v>470.83095919946373</v>
      </c>
      <c r="AH3" s="13">
        <f t="shared" si="0"/>
        <v>13.316498184764056</v>
      </c>
      <c r="AI3" s="13">
        <f t="shared" si="0"/>
        <v>20.420840117555613</v>
      </c>
      <c r="AJ3" s="13">
        <f t="shared" si="0"/>
        <v>1.6947230911851618</v>
      </c>
      <c r="AK3" s="13">
        <f t="shared" si="0"/>
        <v>497.93758272403238</v>
      </c>
      <c r="AL3" s="13">
        <f t="shared" si="0"/>
        <v>62.323768976293699</v>
      </c>
      <c r="AM3" s="13">
        <f t="shared" si="0"/>
        <v>46.065499809146559</v>
      </c>
      <c r="AN3" s="13">
        <f t="shared" si="0"/>
        <v>1.0724633536796524</v>
      </c>
      <c r="AO3" s="13">
        <f t="shared" si="0"/>
        <v>133.40901576323236</v>
      </c>
    </row>
    <row r="4" spans="1:41" ht="15.75" thickTop="1" x14ac:dyDescent="0.25">
      <c r="A4" s="7">
        <v>11</v>
      </c>
      <c r="B4" s="23" t="s">
        <v>0</v>
      </c>
      <c r="C4" s="20">
        <f>SUM(D4:AO4)</f>
        <v>-33.841506855517117</v>
      </c>
      <c r="D4" s="10">
        <f>('J-IAD-VHD mode shift elastic %'!D4-1)*'AGR-OD-VHD-2023-bez'!D4</f>
        <v>0</v>
      </c>
      <c r="E4" s="10">
        <f>('J-IAD-VHD mode shift elastic %'!E4-1)*'AGR-OD-VHD-2023-bez'!E4</f>
        <v>0</v>
      </c>
      <c r="F4" s="10">
        <f>('J-IAD-VHD mode shift elastic %'!F4-1)*'AGR-OD-VHD-2023-bez'!F4</f>
        <v>41.680679887081894</v>
      </c>
      <c r="G4" s="10">
        <f>('J-IAD-VHD mode shift elastic %'!G4-1)*'AGR-OD-VHD-2023-bez'!G4</f>
        <v>0</v>
      </c>
      <c r="H4" s="10">
        <f>('J-IAD-VHD mode shift elastic %'!H4-1)*'AGR-OD-VHD-2023-bez'!H4</f>
        <v>0</v>
      </c>
      <c r="I4" s="10">
        <f>('J-IAD-VHD mode shift elastic %'!I4-1)*'AGR-OD-VHD-2023-bez'!I4</f>
        <v>0</v>
      </c>
      <c r="J4" s="10">
        <f>('J-IAD-VHD mode shift elastic %'!J4-1)*'AGR-OD-VHD-2023-bez'!J4</f>
        <v>0</v>
      </c>
      <c r="K4" s="10">
        <f>('J-IAD-VHD mode shift elastic %'!K4-1)*'AGR-OD-VHD-2023-bez'!K4</f>
        <v>0</v>
      </c>
      <c r="L4" s="10">
        <f>('J-IAD-VHD mode shift elastic %'!L4-1)*'AGR-OD-VHD-2023-bez'!L4</f>
        <v>0</v>
      </c>
      <c r="M4" s="10">
        <f>('J-IAD-VHD mode shift elastic %'!M4-1)*'AGR-OD-VHD-2023-bez'!M4</f>
        <v>0</v>
      </c>
      <c r="N4" s="10">
        <f>('J-IAD-VHD mode shift elastic %'!N4-1)*'AGR-OD-VHD-2023-bez'!N4</f>
        <v>0</v>
      </c>
      <c r="O4" s="10">
        <f>('J-IAD-VHD mode shift elastic %'!O4-1)*'AGR-OD-VHD-2023-bez'!O4</f>
        <v>0</v>
      </c>
      <c r="P4" s="10">
        <f>('J-IAD-VHD mode shift elastic %'!P4-1)*'AGR-OD-VHD-2023-bez'!P4</f>
        <v>0</v>
      </c>
      <c r="Q4" s="10">
        <f>('J-IAD-VHD mode shift elastic %'!Q4-1)*'AGR-OD-VHD-2023-bez'!Q4</f>
        <v>0</v>
      </c>
      <c r="R4" s="10">
        <f>('J-IAD-VHD mode shift elastic %'!R4-1)*'AGR-OD-VHD-2023-bez'!R4</f>
        <v>0</v>
      </c>
      <c r="S4" s="10">
        <f>('J-IAD-VHD mode shift elastic %'!S4-1)*'AGR-OD-VHD-2023-bez'!S4</f>
        <v>0</v>
      </c>
      <c r="T4" s="10">
        <f>('J-IAD-VHD mode shift elastic %'!T4-1)*'AGR-OD-VHD-2023-bez'!T4</f>
        <v>0</v>
      </c>
      <c r="U4" s="10">
        <f>('J-IAD-VHD mode shift elastic %'!U4-1)*'AGR-OD-VHD-2023-bez'!U4</f>
        <v>19.127054038287188</v>
      </c>
      <c r="V4" s="10">
        <f>('J-IAD-VHD mode shift elastic %'!V4-1)*'AGR-OD-VHD-2023-bez'!V4</f>
        <v>11.426524209631653</v>
      </c>
      <c r="W4" s="10">
        <f>('J-IAD-VHD mode shift elastic %'!W4-1)*'AGR-OD-VHD-2023-bez'!W4</f>
        <v>0</v>
      </c>
      <c r="X4" s="10">
        <f>('J-IAD-VHD mode shift elastic %'!X4-1)*'AGR-OD-VHD-2023-bez'!X4</f>
        <v>-4.8967726077635824E-2</v>
      </c>
      <c r="Y4" s="10">
        <f>('J-IAD-VHD mode shift elastic %'!Y4-1)*'AGR-OD-VHD-2023-bez'!Y4</f>
        <v>0</v>
      </c>
      <c r="Z4" s="10">
        <f>('J-IAD-VHD mode shift elastic %'!Z4-1)*'AGR-OD-VHD-2023-bez'!Z4</f>
        <v>0</v>
      </c>
      <c r="AA4" s="10">
        <f>('J-IAD-VHD mode shift elastic %'!AA4-1)*'AGR-OD-VHD-2023-bez'!AA4</f>
        <v>-5.8880925172764975</v>
      </c>
      <c r="AB4" s="10">
        <f>('J-IAD-VHD mode shift elastic %'!AB4-1)*'AGR-OD-VHD-2023-bez'!AB4</f>
        <v>0</v>
      </c>
      <c r="AC4" s="10">
        <f>('J-IAD-VHD mode shift elastic %'!AC4-1)*'AGR-OD-VHD-2023-bez'!AC4</f>
        <v>31.78447526993088</v>
      </c>
      <c r="AD4" s="10">
        <f>('J-IAD-VHD mode shift elastic %'!AD4-1)*'AGR-OD-VHD-2023-bez'!AD4</f>
        <v>0</v>
      </c>
      <c r="AE4" s="10">
        <f>('J-IAD-VHD mode shift elastic %'!AE4-1)*'AGR-OD-VHD-2023-bez'!AE4</f>
        <v>-111.7645586865052</v>
      </c>
      <c r="AF4" s="10">
        <f>('J-IAD-VHD mode shift elastic %'!AF4-1)*'AGR-OD-VHD-2023-bez'!AF4</f>
        <v>-39.957920356082312</v>
      </c>
      <c r="AG4" s="10">
        <f>('J-IAD-VHD mode shift elastic %'!AG4-1)*'AGR-OD-VHD-2023-bez'!AG4</f>
        <v>0</v>
      </c>
      <c r="AH4" s="10">
        <f>('J-IAD-VHD mode shift elastic %'!AH4-1)*'AGR-OD-VHD-2023-bez'!AH4</f>
        <v>1.8551674214573883</v>
      </c>
      <c r="AI4" s="10">
        <f>('J-IAD-VHD mode shift elastic %'!AI4-1)*'AGR-OD-VHD-2023-bez'!AI4</f>
        <v>7.1923110229552192</v>
      </c>
      <c r="AJ4" s="10">
        <f>('J-IAD-VHD mode shift elastic %'!AJ4-1)*'AGR-OD-VHD-2023-bez'!AJ4</f>
        <v>1.6947230911851618</v>
      </c>
      <c r="AK4" s="10">
        <f>('J-IAD-VHD mode shift elastic %'!AK4-1)*'AGR-OD-VHD-2023-bez'!AK4</f>
        <v>1.6452461178794517</v>
      </c>
      <c r="AL4" s="10">
        <f>('J-IAD-VHD mode shift elastic %'!AL4-1)*'AGR-OD-VHD-2023-bez'!AL4</f>
        <v>6.8054514971261781</v>
      </c>
      <c r="AM4" s="10">
        <f>('J-IAD-VHD mode shift elastic %'!AM4-1)*'AGR-OD-VHD-2023-bez'!AM4</f>
        <v>0</v>
      </c>
      <c r="AN4" s="10">
        <f>('J-IAD-VHD mode shift elastic %'!AN4-1)*'AGR-OD-VHD-2023-bez'!AN4</f>
        <v>0.39090857811364677</v>
      </c>
      <c r="AO4" s="10">
        <f>('J-IAD-VHD mode shift elastic %'!AO4-1)*'AGR-OD-VHD-2023-bez'!AO4</f>
        <v>0.21549129677588383</v>
      </c>
    </row>
    <row r="5" spans="1:41" x14ac:dyDescent="0.25">
      <c r="A5" s="5">
        <v>12</v>
      </c>
      <c r="B5" s="24" t="s">
        <v>1</v>
      </c>
      <c r="C5" s="20">
        <f t="shared" ref="C5:C41" si="1">SUM(D5:AO5)</f>
        <v>1090.2943887408696</v>
      </c>
      <c r="D5" s="10">
        <f>('J-IAD-VHD mode shift elastic %'!D5-1)*'AGR-OD-VHD-2023-bez'!D5</f>
        <v>0</v>
      </c>
      <c r="E5" s="10">
        <f>('J-IAD-VHD mode shift elastic %'!E5-1)*'AGR-OD-VHD-2023-bez'!E5</f>
        <v>0</v>
      </c>
      <c r="F5" s="10">
        <f>('J-IAD-VHD mode shift elastic %'!F5-1)*'AGR-OD-VHD-2023-bez'!F5</f>
        <v>56.085480920206464</v>
      </c>
      <c r="G5" s="10">
        <f>('J-IAD-VHD mode shift elastic %'!G5-1)*'AGR-OD-VHD-2023-bez'!G5</f>
        <v>0</v>
      </c>
      <c r="H5" s="10">
        <f>('J-IAD-VHD mode shift elastic %'!H5-1)*'AGR-OD-VHD-2023-bez'!H5</f>
        <v>0</v>
      </c>
      <c r="I5" s="10">
        <f>('J-IAD-VHD mode shift elastic %'!I5-1)*'AGR-OD-VHD-2023-bez'!I5</f>
        <v>0</v>
      </c>
      <c r="J5" s="10">
        <f>('J-IAD-VHD mode shift elastic %'!J5-1)*'AGR-OD-VHD-2023-bez'!J5</f>
        <v>16.077763179249899</v>
      </c>
      <c r="K5" s="10">
        <f>('J-IAD-VHD mode shift elastic %'!K5-1)*'AGR-OD-VHD-2023-bez'!K5</f>
        <v>46.626767339151371</v>
      </c>
      <c r="L5" s="10">
        <f>('J-IAD-VHD mode shift elastic %'!L5-1)*'AGR-OD-VHD-2023-bez'!L5</f>
        <v>14.040400935542019</v>
      </c>
      <c r="M5" s="10">
        <f>('J-IAD-VHD mode shift elastic %'!M5-1)*'AGR-OD-VHD-2023-bez'!M5</f>
        <v>39.528120479159902</v>
      </c>
      <c r="N5" s="10">
        <f>('J-IAD-VHD mode shift elastic %'!N5-1)*'AGR-OD-VHD-2023-bez'!N5</f>
        <v>49.642863465452024</v>
      </c>
      <c r="O5" s="10">
        <f>('J-IAD-VHD mode shift elastic %'!O5-1)*'AGR-OD-VHD-2023-bez'!O5</f>
        <v>0</v>
      </c>
      <c r="P5" s="10">
        <f>('J-IAD-VHD mode shift elastic %'!P5-1)*'AGR-OD-VHD-2023-bez'!P5</f>
        <v>38.17422023008524</v>
      </c>
      <c r="Q5" s="10">
        <f>('J-IAD-VHD mode shift elastic %'!Q5-1)*'AGR-OD-VHD-2023-bez'!Q5</f>
        <v>0</v>
      </c>
      <c r="R5" s="10">
        <f>('J-IAD-VHD mode shift elastic %'!R5-1)*'AGR-OD-VHD-2023-bez'!R5</f>
        <v>0</v>
      </c>
      <c r="S5" s="10">
        <f>('J-IAD-VHD mode shift elastic %'!S5-1)*'AGR-OD-VHD-2023-bez'!S5</f>
        <v>28.104034902851097</v>
      </c>
      <c r="T5" s="10">
        <f>('J-IAD-VHD mode shift elastic %'!T5-1)*'AGR-OD-VHD-2023-bez'!T5</f>
        <v>0</v>
      </c>
      <c r="U5" s="10">
        <f>('J-IAD-VHD mode shift elastic %'!U5-1)*'AGR-OD-VHD-2023-bez'!U5</f>
        <v>16.390434599674425</v>
      </c>
      <c r="V5" s="10">
        <f>('J-IAD-VHD mode shift elastic %'!V5-1)*'AGR-OD-VHD-2023-bez'!V5</f>
        <v>21.970501235963372</v>
      </c>
      <c r="W5" s="10">
        <f>('J-IAD-VHD mode shift elastic %'!W5-1)*'AGR-OD-VHD-2023-bez'!W5</f>
        <v>-34.827743797776861</v>
      </c>
      <c r="X5" s="10">
        <f>('J-IAD-VHD mode shift elastic %'!X5-1)*'AGR-OD-VHD-2023-bez'!X5</f>
        <v>0.16039709351358183</v>
      </c>
      <c r="Y5" s="10">
        <f>('J-IAD-VHD mode shift elastic %'!Y5-1)*'AGR-OD-VHD-2023-bez'!Y5</f>
        <v>53.859074631934057</v>
      </c>
      <c r="Z5" s="10">
        <f>('J-IAD-VHD mode shift elastic %'!Z5-1)*'AGR-OD-VHD-2023-bez'!Z5</f>
        <v>67.23557586200765</v>
      </c>
      <c r="AA5" s="10">
        <f>('J-IAD-VHD mode shift elastic %'!AA5-1)*'AGR-OD-VHD-2023-bez'!AA5</f>
        <v>4.4055383645937827</v>
      </c>
      <c r="AB5" s="10">
        <f>('J-IAD-VHD mode shift elastic %'!AB5-1)*'AGR-OD-VHD-2023-bez'!AB5</f>
        <v>0</v>
      </c>
      <c r="AC5" s="10">
        <f>('J-IAD-VHD mode shift elastic %'!AC5-1)*'AGR-OD-VHD-2023-bez'!AC5</f>
        <v>198.83140966456014</v>
      </c>
      <c r="AD5" s="10">
        <f>('J-IAD-VHD mode shift elastic %'!AD5-1)*'AGR-OD-VHD-2023-bez'!AD5</f>
        <v>53.668540200441534</v>
      </c>
      <c r="AE5" s="10">
        <f>('J-IAD-VHD mode shift elastic %'!AE5-1)*'AGR-OD-VHD-2023-bez'!AE5</f>
        <v>118.71282706973845</v>
      </c>
      <c r="AF5" s="10">
        <f>('J-IAD-VHD mode shift elastic %'!AF5-1)*'AGR-OD-VHD-2023-bez'!AF5</f>
        <v>203.18025498631098</v>
      </c>
      <c r="AG5" s="10">
        <f>('J-IAD-VHD mode shift elastic %'!AG5-1)*'AGR-OD-VHD-2023-bez'!AG5</f>
        <v>86.354364102816646</v>
      </c>
      <c r="AH5" s="10">
        <f>('J-IAD-VHD mode shift elastic %'!AH5-1)*'AGR-OD-VHD-2023-bez'!AH5</f>
        <v>2.7027660497147266E-2</v>
      </c>
      <c r="AI5" s="10">
        <f>('J-IAD-VHD mode shift elastic %'!AI5-1)*'AGR-OD-VHD-2023-bez'!AI5</f>
        <v>-10.811128947397885</v>
      </c>
      <c r="AJ5" s="10">
        <f>('J-IAD-VHD mode shift elastic %'!AJ5-1)*'AGR-OD-VHD-2023-bez'!AJ5</f>
        <v>0</v>
      </c>
      <c r="AK5" s="10">
        <f>('J-IAD-VHD mode shift elastic %'!AK5-1)*'AGR-OD-VHD-2023-bez'!AK5</f>
        <v>18.978117480224125</v>
      </c>
      <c r="AL5" s="10">
        <f>('J-IAD-VHD mode shift elastic %'!AL5-1)*'AGR-OD-VHD-2023-bez'!AL5</f>
        <v>3.0758161095062491</v>
      </c>
      <c r="AM5" s="10">
        <f>('J-IAD-VHD mode shift elastic %'!AM5-1)*'AGR-OD-VHD-2023-bez'!AM5</f>
        <v>0</v>
      </c>
      <c r="AN5" s="10">
        <f>('J-IAD-VHD mode shift elastic %'!AN5-1)*'AGR-OD-VHD-2023-bez'!AN5</f>
        <v>0.43902468511265108</v>
      </c>
      <c r="AO5" s="10">
        <f>('J-IAD-VHD mode shift elastic %'!AO5-1)*'AGR-OD-VHD-2023-bez'!AO5</f>
        <v>0.36470628745170752</v>
      </c>
    </row>
    <row r="6" spans="1:41" x14ac:dyDescent="0.25">
      <c r="A6" s="5">
        <v>21</v>
      </c>
      <c r="B6" s="24" t="s">
        <v>2</v>
      </c>
      <c r="C6" s="20">
        <f t="shared" si="1"/>
        <v>401.9992324055172</v>
      </c>
      <c r="D6" s="10">
        <f>('J-IAD-VHD mode shift elastic %'!D6-1)*'AGR-OD-VHD-2023-bez'!D6</f>
        <v>53.650369852803777</v>
      </c>
      <c r="E6" s="10">
        <f>('J-IAD-VHD mode shift elastic %'!E6-1)*'AGR-OD-VHD-2023-bez'!E6</f>
        <v>96.027537179385817</v>
      </c>
      <c r="F6" s="10">
        <f>('J-IAD-VHD mode shift elastic %'!F6-1)*'AGR-OD-VHD-2023-bez'!F6</f>
        <v>0</v>
      </c>
      <c r="G6" s="10">
        <f>('J-IAD-VHD mode shift elastic %'!G6-1)*'AGR-OD-VHD-2023-bez'!G6</f>
        <v>12.437656935345297</v>
      </c>
      <c r="H6" s="10">
        <f>('J-IAD-VHD mode shift elastic %'!H6-1)*'AGR-OD-VHD-2023-bez'!H6</f>
        <v>0</v>
      </c>
      <c r="I6" s="10">
        <f>('J-IAD-VHD mode shift elastic %'!I6-1)*'AGR-OD-VHD-2023-bez'!I6</f>
        <v>0</v>
      </c>
      <c r="J6" s="10">
        <f>('J-IAD-VHD mode shift elastic %'!J6-1)*'AGR-OD-VHD-2023-bez'!J6</f>
        <v>24.250318511577618</v>
      </c>
      <c r="K6" s="10">
        <f>('J-IAD-VHD mode shift elastic %'!K6-1)*'AGR-OD-VHD-2023-bez'!K6</f>
        <v>19.378190634121591</v>
      </c>
      <c r="L6" s="10">
        <f>('J-IAD-VHD mode shift elastic %'!L6-1)*'AGR-OD-VHD-2023-bez'!L6</f>
        <v>6.4440638552639387</v>
      </c>
      <c r="M6" s="10">
        <f>('J-IAD-VHD mode shift elastic %'!M6-1)*'AGR-OD-VHD-2023-bez'!M6</f>
        <v>0</v>
      </c>
      <c r="N6" s="10">
        <f>('J-IAD-VHD mode shift elastic %'!N6-1)*'AGR-OD-VHD-2023-bez'!N6</f>
        <v>0</v>
      </c>
      <c r="O6" s="10">
        <f>('J-IAD-VHD mode shift elastic %'!O6-1)*'AGR-OD-VHD-2023-bez'!O6</f>
        <v>0</v>
      </c>
      <c r="P6" s="10">
        <f>('J-IAD-VHD mode shift elastic %'!P6-1)*'AGR-OD-VHD-2023-bez'!P6</f>
        <v>10.988517071402324</v>
      </c>
      <c r="Q6" s="10">
        <f>('J-IAD-VHD mode shift elastic %'!Q6-1)*'AGR-OD-VHD-2023-bez'!Q6</f>
        <v>0</v>
      </c>
      <c r="R6" s="10">
        <f>('J-IAD-VHD mode shift elastic %'!R6-1)*'AGR-OD-VHD-2023-bez'!R6</f>
        <v>-20.760151339974762</v>
      </c>
      <c r="S6" s="10">
        <f>('J-IAD-VHD mode shift elastic %'!S6-1)*'AGR-OD-VHD-2023-bez'!S6</f>
        <v>0</v>
      </c>
      <c r="T6" s="10">
        <f>('J-IAD-VHD mode shift elastic %'!T6-1)*'AGR-OD-VHD-2023-bez'!T6</f>
        <v>5.6620325034491117</v>
      </c>
      <c r="U6" s="10">
        <f>('J-IAD-VHD mode shift elastic %'!U6-1)*'AGR-OD-VHD-2023-bez'!U6</f>
        <v>20.322828885031086</v>
      </c>
      <c r="V6" s="10">
        <f>('J-IAD-VHD mode shift elastic %'!V6-1)*'AGR-OD-VHD-2023-bez'!V6</f>
        <v>8.8119005660462904</v>
      </c>
      <c r="W6" s="10">
        <f>('J-IAD-VHD mode shift elastic %'!W6-1)*'AGR-OD-VHD-2023-bez'!W6</f>
        <v>-20.917811992284783</v>
      </c>
      <c r="X6" s="10">
        <f>('J-IAD-VHD mode shift elastic %'!X6-1)*'AGR-OD-VHD-2023-bez'!X6</f>
        <v>-1.6852866565630745E-2</v>
      </c>
      <c r="Y6" s="10">
        <f>('J-IAD-VHD mode shift elastic %'!Y6-1)*'AGR-OD-VHD-2023-bez'!Y6</f>
        <v>0</v>
      </c>
      <c r="Z6" s="10">
        <f>('J-IAD-VHD mode shift elastic %'!Z6-1)*'AGR-OD-VHD-2023-bez'!Z6</f>
        <v>29.224643476416002</v>
      </c>
      <c r="AA6" s="10">
        <f>('J-IAD-VHD mode shift elastic %'!AA6-1)*'AGR-OD-VHD-2023-bez'!AA6</f>
        <v>4.6938796028042775</v>
      </c>
      <c r="AB6" s="10">
        <f>('J-IAD-VHD mode shift elastic %'!AB6-1)*'AGR-OD-VHD-2023-bez'!AB6</f>
        <v>0</v>
      </c>
      <c r="AC6" s="10">
        <f>('J-IAD-VHD mode shift elastic %'!AC6-1)*'AGR-OD-VHD-2023-bez'!AC6</f>
        <v>141.27941107145236</v>
      </c>
      <c r="AD6" s="10">
        <f>('J-IAD-VHD mode shift elastic %'!AD6-1)*'AGR-OD-VHD-2023-bez'!AD6</f>
        <v>0</v>
      </c>
      <c r="AE6" s="10">
        <f>('J-IAD-VHD mode shift elastic %'!AE6-1)*'AGR-OD-VHD-2023-bez'!AE6</f>
        <v>0</v>
      </c>
      <c r="AF6" s="10">
        <f>('J-IAD-VHD mode shift elastic %'!AF6-1)*'AGR-OD-VHD-2023-bez'!AF6</f>
        <v>0</v>
      </c>
      <c r="AG6" s="10">
        <f>('J-IAD-VHD mode shift elastic %'!AG6-1)*'AGR-OD-VHD-2023-bez'!AG6</f>
        <v>10.522698459242902</v>
      </c>
      <c r="AH6" s="10">
        <f>('J-IAD-VHD mode shift elastic %'!AH6-1)*'AGR-OD-VHD-2023-bez'!AH6</f>
        <v>0</v>
      </c>
      <c r="AI6" s="10">
        <f>('J-IAD-VHD mode shift elastic %'!AI6-1)*'AGR-OD-VHD-2023-bez'!AI6</f>
        <v>0</v>
      </c>
      <c r="AJ6" s="10">
        <f>('J-IAD-VHD mode shift elastic %'!AJ6-1)*'AGR-OD-VHD-2023-bez'!AJ6</f>
        <v>0</v>
      </c>
      <c r="AK6" s="10">
        <f>('J-IAD-VHD mode shift elastic %'!AK6-1)*'AGR-OD-VHD-2023-bez'!AK6</f>
        <v>0</v>
      </c>
      <c r="AL6" s="10">
        <f>('J-IAD-VHD mode shift elastic %'!AL6-1)*'AGR-OD-VHD-2023-bez'!AL6</f>
        <v>0</v>
      </c>
      <c r="AM6" s="10">
        <f>('J-IAD-VHD mode shift elastic %'!AM6-1)*'AGR-OD-VHD-2023-bez'!AM6</f>
        <v>0</v>
      </c>
      <c r="AN6" s="10">
        <f>('J-IAD-VHD mode shift elastic %'!AN6-1)*'AGR-OD-VHD-2023-bez'!AN6</f>
        <v>0</v>
      </c>
      <c r="AO6" s="10">
        <f>('J-IAD-VHD mode shift elastic %'!AO6-1)*'AGR-OD-VHD-2023-bez'!AO6</f>
        <v>0</v>
      </c>
    </row>
    <row r="7" spans="1:41" x14ac:dyDescent="0.25">
      <c r="A7" s="5">
        <v>22</v>
      </c>
      <c r="B7" s="24" t="s">
        <v>22</v>
      </c>
      <c r="C7" s="20">
        <f t="shared" si="1"/>
        <v>-411.18436261016745</v>
      </c>
      <c r="D7" s="10">
        <f>('J-IAD-VHD mode shift elastic %'!D7-1)*'AGR-OD-VHD-2023-bez'!D7</f>
        <v>0</v>
      </c>
      <c r="E7" s="10">
        <f>('J-IAD-VHD mode shift elastic %'!E7-1)*'AGR-OD-VHD-2023-bez'!E7</f>
        <v>0</v>
      </c>
      <c r="F7" s="10">
        <f>('J-IAD-VHD mode shift elastic %'!F7-1)*'AGR-OD-VHD-2023-bez'!F7</f>
        <v>2.7219940676011345</v>
      </c>
      <c r="G7" s="10">
        <f>('J-IAD-VHD mode shift elastic %'!G7-1)*'AGR-OD-VHD-2023-bez'!G7</f>
        <v>0</v>
      </c>
      <c r="H7" s="10">
        <f>('J-IAD-VHD mode shift elastic %'!H7-1)*'AGR-OD-VHD-2023-bez'!H7</f>
        <v>0</v>
      </c>
      <c r="I7" s="10">
        <f>('J-IAD-VHD mode shift elastic %'!I7-1)*'AGR-OD-VHD-2023-bez'!I7</f>
        <v>14.58725942990888</v>
      </c>
      <c r="J7" s="10">
        <f>('J-IAD-VHD mode shift elastic %'!J7-1)*'AGR-OD-VHD-2023-bez'!J7</f>
        <v>0</v>
      </c>
      <c r="K7" s="10">
        <f>('J-IAD-VHD mode shift elastic %'!K7-1)*'AGR-OD-VHD-2023-bez'!K7</f>
        <v>0</v>
      </c>
      <c r="L7" s="10">
        <f>('J-IAD-VHD mode shift elastic %'!L7-1)*'AGR-OD-VHD-2023-bez'!L7</f>
        <v>4.1920208856895673</v>
      </c>
      <c r="M7" s="10">
        <f>('J-IAD-VHD mode shift elastic %'!M7-1)*'AGR-OD-VHD-2023-bez'!M7</f>
        <v>-46.171630234669415</v>
      </c>
      <c r="N7" s="10">
        <f>('J-IAD-VHD mode shift elastic %'!N7-1)*'AGR-OD-VHD-2023-bez'!N7</f>
        <v>0</v>
      </c>
      <c r="O7" s="10">
        <f>('J-IAD-VHD mode shift elastic %'!O7-1)*'AGR-OD-VHD-2023-bez'!O7</f>
        <v>0</v>
      </c>
      <c r="P7" s="10">
        <f>('J-IAD-VHD mode shift elastic %'!P7-1)*'AGR-OD-VHD-2023-bez'!P7</f>
        <v>0</v>
      </c>
      <c r="Q7" s="10">
        <f>('J-IAD-VHD mode shift elastic %'!Q7-1)*'AGR-OD-VHD-2023-bez'!Q7</f>
        <v>0</v>
      </c>
      <c r="R7" s="10">
        <f>('J-IAD-VHD mode shift elastic %'!R7-1)*'AGR-OD-VHD-2023-bez'!R7</f>
        <v>0</v>
      </c>
      <c r="S7" s="10">
        <f>('J-IAD-VHD mode shift elastic %'!S7-1)*'AGR-OD-VHD-2023-bez'!S7</f>
        <v>0</v>
      </c>
      <c r="T7" s="10">
        <f>('J-IAD-VHD mode shift elastic %'!T7-1)*'AGR-OD-VHD-2023-bez'!T7</f>
        <v>0</v>
      </c>
      <c r="U7" s="10">
        <f>('J-IAD-VHD mode shift elastic %'!U7-1)*'AGR-OD-VHD-2023-bez'!U7</f>
        <v>12.480559218359874</v>
      </c>
      <c r="V7" s="10">
        <f>('J-IAD-VHD mode shift elastic %'!V7-1)*'AGR-OD-VHD-2023-bez'!V7</f>
        <v>-21.448717395462729</v>
      </c>
      <c r="W7" s="10">
        <f>('J-IAD-VHD mode shift elastic %'!W7-1)*'AGR-OD-VHD-2023-bez'!W7</f>
        <v>-15.85367638238289</v>
      </c>
      <c r="X7" s="10">
        <f>('J-IAD-VHD mode shift elastic %'!X7-1)*'AGR-OD-VHD-2023-bez'!X7</f>
        <v>-1.8275506996801208E-2</v>
      </c>
      <c r="Y7" s="10">
        <f>('J-IAD-VHD mode shift elastic %'!Y7-1)*'AGR-OD-VHD-2023-bez'!Y7</f>
        <v>0</v>
      </c>
      <c r="Z7" s="10">
        <f>('J-IAD-VHD mode shift elastic %'!Z7-1)*'AGR-OD-VHD-2023-bez'!Z7</f>
        <v>0</v>
      </c>
      <c r="AA7" s="10">
        <f>('J-IAD-VHD mode shift elastic %'!AA7-1)*'AGR-OD-VHD-2023-bez'!AA7</f>
        <v>-3.6402140617507426</v>
      </c>
      <c r="AB7" s="10">
        <f>('J-IAD-VHD mode shift elastic %'!AB7-1)*'AGR-OD-VHD-2023-bez'!AB7</f>
        <v>0</v>
      </c>
      <c r="AC7" s="10">
        <f>('J-IAD-VHD mode shift elastic %'!AC7-1)*'AGR-OD-VHD-2023-bez'!AC7</f>
        <v>45.344855874190863</v>
      </c>
      <c r="AD7" s="10">
        <f>('J-IAD-VHD mode shift elastic %'!AD7-1)*'AGR-OD-VHD-2023-bez'!AD7</f>
        <v>0</v>
      </c>
      <c r="AE7" s="10">
        <f>('J-IAD-VHD mode shift elastic %'!AE7-1)*'AGR-OD-VHD-2023-bez'!AE7</f>
        <v>-275.40671669978252</v>
      </c>
      <c r="AF7" s="10">
        <f>('J-IAD-VHD mode shift elastic %'!AF7-1)*'AGR-OD-VHD-2023-bez'!AF7</f>
        <v>-127.42286701631822</v>
      </c>
      <c r="AG7" s="10">
        <f>('J-IAD-VHD mode shift elastic %'!AG7-1)*'AGR-OD-VHD-2023-bez'!AG7</f>
        <v>0</v>
      </c>
      <c r="AH7" s="10">
        <f>('J-IAD-VHD mode shift elastic %'!AH7-1)*'AGR-OD-VHD-2023-bez'!AH7</f>
        <v>-5.6434072973918288E-2</v>
      </c>
      <c r="AI7" s="10">
        <f>('J-IAD-VHD mode shift elastic %'!AI7-1)*'AGR-OD-VHD-2023-bez'!AI7</f>
        <v>-0.49252071558057975</v>
      </c>
      <c r="AJ7" s="10">
        <f>('J-IAD-VHD mode shift elastic %'!AJ7-1)*'AGR-OD-VHD-2023-bez'!AJ7</f>
        <v>0</v>
      </c>
      <c r="AK7" s="10">
        <f>('J-IAD-VHD mode shift elastic %'!AK7-1)*'AGR-OD-VHD-2023-bez'!AK7</f>
        <v>0</v>
      </c>
      <c r="AL7" s="10">
        <f>('J-IAD-VHD mode shift elastic %'!AL7-1)*'AGR-OD-VHD-2023-bez'!AL7</f>
        <v>0</v>
      </c>
      <c r="AM7" s="10">
        <f>('J-IAD-VHD mode shift elastic %'!AM7-1)*'AGR-OD-VHD-2023-bez'!AM7</f>
        <v>0</v>
      </c>
      <c r="AN7" s="10">
        <f>('J-IAD-VHD mode shift elastic %'!AN7-1)*'AGR-OD-VHD-2023-bez'!AN7</f>
        <v>0</v>
      </c>
      <c r="AO7" s="10">
        <f>('J-IAD-VHD mode shift elastic %'!AO7-1)*'AGR-OD-VHD-2023-bez'!AO7</f>
        <v>0</v>
      </c>
    </row>
    <row r="8" spans="1:41" x14ac:dyDescent="0.25">
      <c r="A8" s="5">
        <v>23</v>
      </c>
      <c r="B8" s="24" t="s">
        <v>23</v>
      </c>
      <c r="C8" s="20">
        <f t="shared" si="1"/>
        <v>9.5017057959844387</v>
      </c>
      <c r="D8" s="10">
        <f>('J-IAD-VHD mode shift elastic %'!D8-1)*'AGR-OD-VHD-2023-bez'!D8</f>
        <v>0</v>
      </c>
      <c r="E8" s="10">
        <f>('J-IAD-VHD mode shift elastic %'!E8-1)*'AGR-OD-VHD-2023-bez'!E8</f>
        <v>0</v>
      </c>
      <c r="F8" s="10">
        <f>('J-IAD-VHD mode shift elastic %'!F8-1)*'AGR-OD-VHD-2023-bez'!F8</f>
        <v>0</v>
      </c>
      <c r="G8" s="10">
        <f>('J-IAD-VHD mode shift elastic %'!G8-1)*'AGR-OD-VHD-2023-bez'!G8</f>
        <v>0</v>
      </c>
      <c r="H8" s="10">
        <f>('J-IAD-VHD mode shift elastic %'!H8-1)*'AGR-OD-VHD-2023-bez'!H8</f>
        <v>0</v>
      </c>
      <c r="I8" s="10">
        <f>('J-IAD-VHD mode shift elastic %'!I8-1)*'AGR-OD-VHD-2023-bez'!I8</f>
        <v>0</v>
      </c>
      <c r="J8" s="10">
        <f>('J-IAD-VHD mode shift elastic %'!J8-1)*'AGR-OD-VHD-2023-bez'!J8</f>
        <v>0</v>
      </c>
      <c r="K8" s="10">
        <f>('J-IAD-VHD mode shift elastic %'!K8-1)*'AGR-OD-VHD-2023-bez'!K8</f>
        <v>0</v>
      </c>
      <c r="L8" s="10">
        <f>('J-IAD-VHD mode shift elastic %'!L8-1)*'AGR-OD-VHD-2023-bez'!L8</f>
        <v>0</v>
      </c>
      <c r="M8" s="10">
        <f>('J-IAD-VHD mode shift elastic %'!M8-1)*'AGR-OD-VHD-2023-bez'!M8</f>
        <v>0</v>
      </c>
      <c r="N8" s="10">
        <f>('J-IAD-VHD mode shift elastic %'!N8-1)*'AGR-OD-VHD-2023-bez'!N8</f>
        <v>0</v>
      </c>
      <c r="O8" s="10">
        <f>('J-IAD-VHD mode shift elastic %'!O8-1)*'AGR-OD-VHD-2023-bez'!O8</f>
        <v>0</v>
      </c>
      <c r="P8" s="10">
        <f>('J-IAD-VHD mode shift elastic %'!P8-1)*'AGR-OD-VHD-2023-bez'!P8</f>
        <v>0</v>
      </c>
      <c r="Q8" s="10">
        <f>('J-IAD-VHD mode shift elastic %'!Q8-1)*'AGR-OD-VHD-2023-bez'!Q8</f>
        <v>0</v>
      </c>
      <c r="R8" s="10">
        <f>('J-IAD-VHD mode shift elastic %'!R8-1)*'AGR-OD-VHD-2023-bez'!R8</f>
        <v>0</v>
      </c>
      <c r="S8" s="10">
        <f>('J-IAD-VHD mode shift elastic %'!S8-1)*'AGR-OD-VHD-2023-bez'!S8</f>
        <v>0</v>
      </c>
      <c r="T8" s="10">
        <f>('J-IAD-VHD mode shift elastic %'!T8-1)*'AGR-OD-VHD-2023-bez'!T8</f>
        <v>0</v>
      </c>
      <c r="U8" s="10">
        <f>('J-IAD-VHD mode shift elastic %'!U8-1)*'AGR-OD-VHD-2023-bez'!U8</f>
        <v>0</v>
      </c>
      <c r="V8" s="10">
        <f>('J-IAD-VHD mode shift elastic %'!V8-1)*'AGR-OD-VHD-2023-bez'!V8</f>
        <v>0</v>
      </c>
      <c r="W8" s="10">
        <f>('J-IAD-VHD mode shift elastic %'!W8-1)*'AGR-OD-VHD-2023-bez'!W8</f>
        <v>9.0403452462590952</v>
      </c>
      <c r="X8" s="10">
        <f>('J-IAD-VHD mode shift elastic %'!X8-1)*'AGR-OD-VHD-2023-bez'!X8</f>
        <v>0</v>
      </c>
      <c r="Y8" s="10">
        <f>('J-IAD-VHD mode shift elastic %'!Y8-1)*'AGR-OD-VHD-2023-bez'!Y8</f>
        <v>0</v>
      </c>
      <c r="Z8" s="10">
        <f>('J-IAD-VHD mode shift elastic %'!Z8-1)*'AGR-OD-VHD-2023-bez'!Z8</f>
        <v>0</v>
      </c>
      <c r="AA8" s="10">
        <f>('J-IAD-VHD mode shift elastic %'!AA8-1)*'AGR-OD-VHD-2023-bez'!AA8</f>
        <v>0</v>
      </c>
      <c r="AB8" s="10">
        <f>('J-IAD-VHD mode shift elastic %'!AB8-1)*'AGR-OD-VHD-2023-bez'!AB8</f>
        <v>0</v>
      </c>
      <c r="AC8" s="10">
        <f>('J-IAD-VHD mode shift elastic %'!AC8-1)*'AGR-OD-VHD-2023-bez'!AC8</f>
        <v>0</v>
      </c>
      <c r="AD8" s="10">
        <f>('J-IAD-VHD mode shift elastic %'!AD8-1)*'AGR-OD-VHD-2023-bez'!AD8</f>
        <v>0</v>
      </c>
      <c r="AE8" s="10">
        <f>('J-IAD-VHD mode shift elastic %'!AE8-1)*'AGR-OD-VHD-2023-bez'!AE8</f>
        <v>0</v>
      </c>
      <c r="AF8" s="10">
        <f>('J-IAD-VHD mode shift elastic %'!AF8-1)*'AGR-OD-VHD-2023-bez'!AF8</f>
        <v>0</v>
      </c>
      <c r="AG8" s="10">
        <f>('J-IAD-VHD mode shift elastic %'!AG8-1)*'AGR-OD-VHD-2023-bez'!AG8</f>
        <v>0</v>
      </c>
      <c r="AH8" s="10">
        <f>('J-IAD-VHD mode shift elastic %'!AH8-1)*'AGR-OD-VHD-2023-bez'!AH8</f>
        <v>0</v>
      </c>
      <c r="AI8" s="10">
        <f>('J-IAD-VHD mode shift elastic %'!AI8-1)*'AGR-OD-VHD-2023-bez'!AI8</f>
        <v>0.46136054972534341</v>
      </c>
      <c r="AJ8" s="10">
        <f>('J-IAD-VHD mode shift elastic %'!AJ8-1)*'AGR-OD-VHD-2023-bez'!AJ8</f>
        <v>0</v>
      </c>
      <c r="AK8" s="10">
        <f>('J-IAD-VHD mode shift elastic %'!AK8-1)*'AGR-OD-VHD-2023-bez'!AK8</f>
        <v>0</v>
      </c>
      <c r="AL8" s="10">
        <f>('J-IAD-VHD mode shift elastic %'!AL8-1)*'AGR-OD-VHD-2023-bez'!AL8</f>
        <v>0</v>
      </c>
      <c r="AM8" s="10">
        <f>('J-IAD-VHD mode shift elastic %'!AM8-1)*'AGR-OD-VHD-2023-bez'!AM8</f>
        <v>0</v>
      </c>
      <c r="AN8" s="10">
        <f>('J-IAD-VHD mode shift elastic %'!AN8-1)*'AGR-OD-VHD-2023-bez'!AN8</f>
        <v>0</v>
      </c>
      <c r="AO8" s="10">
        <f>('J-IAD-VHD mode shift elastic %'!AO8-1)*'AGR-OD-VHD-2023-bez'!AO8</f>
        <v>0</v>
      </c>
    </row>
    <row r="9" spans="1:41" x14ac:dyDescent="0.25">
      <c r="A9" s="5">
        <v>24</v>
      </c>
      <c r="B9" s="24" t="s">
        <v>24</v>
      </c>
      <c r="C9" s="20">
        <f t="shared" si="1"/>
        <v>110.75691049902538</v>
      </c>
      <c r="D9" s="10">
        <f>('J-IAD-VHD mode shift elastic %'!D9-1)*'AGR-OD-VHD-2023-bez'!D9</f>
        <v>0</v>
      </c>
      <c r="E9" s="10">
        <f>('J-IAD-VHD mode shift elastic %'!E9-1)*'AGR-OD-VHD-2023-bez'!E9</f>
        <v>0</v>
      </c>
      <c r="F9" s="10">
        <f>('J-IAD-VHD mode shift elastic %'!F9-1)*'AGR-OD-VHD-2023-bez'!F9</f>
        <v>0</v>
      </c>
      <c r="G9" s="10">
        <f>('J-IAD-VHD mode shift elastic %'!G9-1)*'AGR-OD-VHD-2023-bez'!G9</f>
        <v>0</v>
      </c>
      <c r="H9" s="10">
        <f>('J-IAD-VHD mode shift elastic %'!H9-1)*'AGR-OD-VHD-2023-bez'!H9</f>
        <v>0</v>
      </c>
      <c r="I9" s="10">
        <f>('J-IAD-VHD mode shift elastic %'!I9-1)*'AGR-OD-VHD-2023-bez'!I9</f>
        <v>0</v>
      </c>
      <c r="J9" s="10">
        <f>('J-IAD-VHD mode shift elastic %'!J9-1)*'AGR-OD-VHD-2023-bez'!J9</f>
        <v>0</v>
      </c>
      <c r="K9" s="10">
        <f>('J-IAD-VHD mode shift elastic %'!K9-1)*'AGR-OD-VHD-2023-bez'!K9</f>
        <v>0</v>
      </c>
      <c r="L9" s="10">
        <f>('J-IAD-VHD mode shift elastic %'!L9-1)*'AGR-OD-VHD-2023-bez'!L9</f>
        <v>0</v>
      </c>
      <c r="M9" s="10">
        <f>('J-IAD-VHD mode shift elastic %'!M9-1)*'AGR-OD-VHD-2023-bez'!M9</f>
        <v>0</v>
      </c>
      <c r="N9" s="10">
        <f>('J-IAD-VHD mode shift elastic %'!N9-1)*'AGR-OD-VHD-2023-bez'!N9</f>
        <v>0</v>
      </c>
      <c r="O9" s="10">
        <f>('J-IAD-VHD mode shift elastic %'!O9-1)*'AGR-OD-VHD-2023-bez'!O9</f>
        <v>0</v>
      </c>
      <c r="P9" s="10">
        <f>('J-IAD-VHD mode shift elastic %'!P9-1)*'AGR-OD-VHD-2023-bez'!P9</f>
        <v>0</v>
      </c>
      <c r="Q9" s="10">
        <f>('J-IAD-VHD mode shift elastic %'!Q9-1)*'AGR-OD-VHD-2023-bez'!Q9</f>
        <v>0</v>
      </c>
      <c r="R9" s="10">
        <f>('J-IAD-VHD mode shift elastic %'!R9-1)*'AGR-OD-VHD-2023-bez'!R9</f>
        <v>0</v>
      </c>
      <c r="S9" s="10">
        <f>('J-IAD-VHD mode shift elastic %'!S9-1)*'AGR-OD-VHD-2023-bez'!S9</f>
        <v>0</v>
      </c>
      <c r="T9" s="10">
        <f>('J-IAD-VHD mode shift elastic %'!T9-1)*'AGR-OD-VHD-2023-bez'!T9</f>
        <v>-4.633803201034171</v>
      </c>
      <c r="U9" s="10">
        <f>('J-IAD-VHD mode shift elastic %'!U9-1)*'AGR-OD-VHD-2023-bez'!U9</f>
        <v>0</v>
      </c>
      <c r="V9" s="10">
        <f>('J-IAD-VHD mode shift elastic %'!V9-1)*'AGR-OD-VHD-2023-bez'!V9</f>
        <v>0</v>
      </c>
      <c r="W9" s="10">
        <f>('J-IAD-VHD mode shift elastic %'!W9-1)*'AGR-OD-VHD-2023-bez'!W9</f>
        <v>7.1679634862497288</v>
      </c>
      <c r="X9" s="10">
        <f>('J-IAD-VHD mode shift elastic %'!X9-1)*'AGR-OD-VHD-2023-bez'!X9</f>
        <v>0</v>
      </c>
      <c r="Y9" s="10">
        <f>('J-IAD-VHD mode shift elastic %'!Y9-1)*'AGR-OD-VHD-2023-bez'!Y9</f>
        <v>0</v>
      </c>
      <c r="Z9" s="10">
        <f>('J-IAD-VHD mode shift elastic %'!Z9-1)*'AGR-OD-VHD-2023-bez'!Z9</f>
        <v>0</v>
      </c>
      <c r="AA9" s="10">
        <f>('J-IAD-VHD mode shift elastic %'!AA9-1)*'AGR-OD-VHD-2023-bez'!AA9</f>
        <v>0</v>
      </c>
      <c r="AB9" s="10">
        <f>('J-IAD-VHD mode shift elastic %'!AB9-1)*'AGR-OD-VHD-2023-bez'!AB9</f>
        <v>0</v>
      </c>
      <c r="AC9" s="10">
        <f>('J-IAD-VHD mode shift elastic %'!AC9-1)*'AGR-OD-VHD-2023-bez'!AC9</f>
        <v>86.079668823984235</v>
      </c>
      <c r="AD9" s="10">
        <f>('J-IAD-VHD mode shift elastic %'!AD9-1)*'AGR-OD-VHD-2023-bez'!AD9</f>
        <v>0</v>
      </c>
      <c r="AE9" s="10">
        <f>('J-IAD-VHD mode shift elastic %'!AE9-1)*'AGR-OD-VHD-2023-bez'!AE9</f>
        <v>0</v>
      </c>
      <c r="AF9" s="10">
        <f>('J-IAD-VHD mode shift elastic %'!AF9-1)*'AGR-OD-VHD-2023-bez'!AF9</f>
        <v>0</v>
      </c>
      <c r="AG9" s="10">
        <f>('J-IAD-VHD mode shift elastic %'!AG9-1)*'AGR-OD-VHD-2023-bez'!AG9</f>
        <v>0</v>
      </c>
      <c r="AH9" s="10">
        <f>('J-IAD-VHD mode shift elastic %'!AH9-1)*'AGR-OD-VHD-2023-bez'!AH9</f>
        <v>0</v>
      </c>
      <c r="AI9" s="10">
        <f>('J-IAD-VHD mode shift elastic %'!AI9-1)*'AGR-OD-VHD-2023-bez'!AI9</f>
        <v>22.143655241433798</v>
      </c>
      <c r="AJ9" s="10">
        <f>('J-IAD-VHD mode shift elastic %'!AJ9-1)*'AGR-OD-VHD-2023-bez'!AJ9</f>
        <v>0</v>
      </c>
      <c r="AK9" s="10">
        <f>('J-IAD-VHD mode shift elastic %'!AK9-1)*'AGR-OD-VHD-2023-bez'!AK9</f>
        <v>0</v>
      </c>
      <c r="AL9" s="10">
        <f>('J-IAD-VHD mode shift elastic %'!AL9-1)*'AGR-OD-VHD-2023-bez'!AL9</f>
        <v>0</v>
      </c>
      <c r="AM9" s="10">
        <f>('J-IAD-VHD mode shift elastic %'!AM9-1)*'AGR-OD-VHD-2023-bez'!AM9</f>
        <v>0</v>
      </c>
      <c r="AN9" s="10">
        <f>('J-IAD-VHD mode shift elastic %'!AN9-1)*'AGR-OD-VHD-2023-bez'!AN9</f>
        <v>0</v>
      </c>
      <c r="AO9" s="10">
        <f>('J-IAD-VHD mode shift elastic %'!AO9-1)*'AGR-OD-VHD-2023-bez'!AO9</f>
        <v>-5.7385160822362999E-4</v>
      </c>
    </row>
    <row r="10" spans="1:41" x14ac:dyDescent="0.25">
      <c r="A10" s="5">
        <v>25</v>
      </c>
      <c r="B10" s="24" t="s">
        <v>3</v>
      </c>
      <c r="C10" s="20">
        <f t="shared" si="1"/>
        <v>136.03745038301378</v>
      </c>
      <c r="D10" s="10">
        <f>('J-IAD-VHD mode shift elastic %'!D10-1)*'AGR-OD-VHD-2023-bez'!D10</f>
        <v>0</v>
      </c>
      <c r="E10" s="10">
        <f>('J-IAD-VHD mode shift elastic %'!E10-1)*'AGR-OD-VHD-2023-bez'!E10</f>
        <v>27.412209645450361</v>
      </c>
      <c r="F10" s="10">
        <f>('J-IAD-VHD mode shift elastic %'!F10-1)*'AGR-OD-VHD-2023-bez'!F10</f>
        <v>0</v>
      </c>
      <c r="G10" s="10">
        <f>('J-IAD-VHD mode shift elastic %'!G10-1)*'AGR-OD-VHD-2023-bez'!G10</f>
        <v>0</v>
      </c>
      <c r="H10" s="10">
        <f>('J-IAD-VHD mode shift elastic %'!H10-1)*'AGR-OD-VHD-2023-bez'!H10</f>
        <v>0</v>
      </c>
      <c r="I10" s="10">
        <f>('J-IAD-VHD mode shift elastic %'!I10-1)*'AGR-OD-VHD-2023-bez'!I10</f>
        <v>0</v>
      </c>
      <c r="J10" s="10">
        <f>('J-IAD-VHD mode shift elastic %'!J10-1)*'AGR-OD-VHD-2023-bez'!J10</f>
        <v>0</v>
      </c>
      <c r="K10" s="10">
        <f>('J-IAD-VHD mode shift elastic %'!K10-1)*'AGR-OD-VHD-2023-bez'!K10</f>
        <v>12.238079437103154</v>
      </c>
      <c r="L10" s="10">
        <f>('J-IAD-VHD mode shift elastic %'!L10-1)*'AGR-OD-VHD-2023-bez'!L10</f>
        <v>6.1485685594672104</v>
      </c>
      <c r="M10" s="10">
        <f>('J-IAD-VHD mode shift elastic %'!M10-1)*'AGR-OD-VHD-2023-bez'!M10</f>
        <v>9.4424492456326163</v>
      </c>
      <c r="N10" s="10">
        <f>('J-IAD-VHD mode shift elastic %'!N10-1)*'AGR-OD-VHD-2023-bez'!N10</f>
        <v>8.0259068315595954</v>
      </c>
      <c r="O10" s="10">
        <f>('J-IAD-VHD mode shift elastic %'!O10-1)*'AGR-OD-VHD-2023-bez'!O10</f>
        <v>0</v>
      </c>
      <c r="P10" s="10">
        <f>('J-IAD-VHD mode shift elastic %'!P10-1)*'AGR-OD-VHD-2023-bez'!P10</f>
        <v>8.7128058678914133</v>
      </c>
      <c r="Q10" s="10">
        <f>('J-IAD-VHD mode shift elastic %'!Q10-1)*'AGR-OD-VHD-2023-bez'!Q10</f>
        <v>0</v>
      </c>
      <c r="R10" s="10">
        <f>('J-IAD-VHD mode shift elastic %'!R10-1)*'AGR-OD-VHD-2023-bez'!R10</f>
        <v>0</v>
      </c>
      <c r="S10" s="10">
        <f>('J-IAD-VHD mode shift elastic %'!S10-1)*'AGR-OD-VHD-2023-bez'!S10</f>
        <v>15.158766387634033</v>
      </c>
      <c r="T10" s="10">
        <f>('J-IAD-VHD mode shift elastic %'!T10-1)*'AGR-OD-VHD-2023-bez'!T10</f>
        <v>14.446769277012631</v>
      </c>
      <c r="U10" s="10">
        <f>('J-IAD-VHD mode shift elastic %'!U10-1)*'AGR-OD-VHD-2023-bez'!U10</f>
        <v>9.6698928177463177</v>
      </c>
      <c r="V10" s="10">
        <f>('J-IAD-VHD mode shift elastic %'!V10-1)*'AGR-OD-VHD-2023-bez'!V10</f>
        <v>5.337512427338253</v>
      </c>
      <c r="W10" s="10">
        <f>('J-IAD-VHD mode shift elastic %'!W10-1)*'AGR-OD-VHD-2023-bez'!W10</f>
        <v>-1.6079329516703378</v>
      </c>
      <c r="X10" s="10">
        <f>('J-IAD-VHD mode shift elastic %'!X10-1)*'AGR-OD-VHD-2023-bez'!X10</f>
        <v>-0.4992570342606576</v>
      </c>
      <c r="Y10" s="10">
        <f>('J-IAD-VHD mode shift elastic %'!Y10-1)*'AGR-OD-VHD-2023-bez'!Y10</f>
        <v>13.234835286408044</v>
      </c>
      <c r="Z10" s="10">
        <f>('J-IAD-VHD mode shift elastic %'!Z10-1)*'AGR-OD-VHD-2023-bez'!Z10</f>
        <v>10.112624858547161</v>
      </c>
      <c r="AA10" s="10">
        <f>('J-IAD-VHD mode shift elastic %'!AA10-1)*'AGR-OD-VHD-2023-bez'!AA10</f>
        <v>-3.0307272868842441</v>
      </c>
      <c r="AB10" s="10">
        <f>('J-IAD-VHD mode shift elastic %'!AB10-1)*'AGR-OD-VHD-2023-bez'!AB10</f>
        <v>0</v>
      </c>
      <c r="AC10" s="10">
        <f>('J-IAD-VHD mode shift elastic %'!AC10-1)*'AGR-OD-VHD-2023-bez'!AC10</f>
        <v>39.835684967855173</v>
      </c>
      <c r="AD10" s="10">
        <f>('J-IAD-VHD mode shift elastic %'!AD10-1)*'AGR-OD-VHD-2023-bez'!AD10</f>
        <v>19.892690379617388</v>
      </c>
      <c r="AE10" s="10">
        <f>('J-IAD-VHD mode shift elastic %'!AE10-1)*'AGR-OD-VHD-2023-bez'!AE10</f>
        <v>-70.17588432473174</v>
      </c>
      <c r="AF10" s="10">
        <f>('J-IAD-VHD mode shift elastic %'!AF10-1)*'AGR-OD-VHD-2023-bez'!AF10</f>
        <v>0</v>
      </c>
      <c r="AG10" s="10">
        <f>('J-IAD-VHD mode shift elastic %'!AG10-1)*'AGR-OD-VHD-2023-bez'!AG10</f>
        <v>9.7061260289744826</v>
      </c>
      <c r="AH10" s="10">
        <f>('J-IAD-VHD mode shift elastic %'!AH10-1)*'AGR-OD-VHD-2023-bez'!AH10</f>
        <v>3.8919359476285817E-2</v>
      </c>
      <c r="AI10" s="10">
        <f>('J-IAD-VHD mode shift elastic %'!AI10-1)*'AGR-OD-VHD-2023-bez'!AI10</f>
        <v>0.73579727455743238</v>
      </c>
      <c r="AJ10" s="10">
        <f>('J-IAD-VHD mode shift elastic %'!AJ10-1)*'AGR-OD-VHD-2023-bez'!AJ10</f>
        <v>0</v>
      </c>
      <c r="AK10" s="10">
        <f>('J-IAD-VHD mode shift elastic %'!AK10-1)*'AGR-OD-VHD-2023-bez'!AK10</f>
        <v>0.5773651034899806</v>
      </c>
      <c r="AL10" s="10">
        <f>('J-IAD-VHD mode shift elastic %'!AL10-1)*'AGR-OD-VHD-2023-bez'!AL10</f>
        <v>0.62076303804196553</v>
      </c>
      <c r="AM10" s="10">
        <f>('J-IAD-VHD mode shift elastic %'!AM10-1)*'AGR-OD-VHD-2023-bez'!AM10</f>
        <v>0</v>
      </c>
      <c r="AN10" s="10">
        <f>('J-IAD-VHD mode shift elastic %'!AN10-1)*'AGR-OD-VHD-2023-bez'!AN10</f>
        <v>3.4851867572751193E-3</v>
      </c>
      <c r="AO10" s="10">
        <f>('J-IAD-VHD mode shift elastic %'!AO10-1)*'AGR-OD-VHD-2023-bez'!AO10</f>
        <v>0</v>
      </c>
    </row>
    <row r="11" spans="1:41" x14ac:dyDescent="0.25">
      <c r="A11" s="5">
        <v>31</v>
      </c>
      <c r="B11" s="24" t="s">
        <v>14</v>
      </c>
      <c r="C11" s="20">
        <f t="shared" si="1"/>
        <v>322.80504122482279</v>
      </c>
      <c r="D11" s="10">
        <f>('J-IAD-VHD mode shift elastic %'!D11-1)*'AGR-OD-VHD-2023-bez'!D11</f>
        <v>0</v>
      </c>
      <c r="E11" s="10">
        <f>('J-IAD-VHD mode shift elastic %'!E11-1)*'AGR-OD-VHD-2023-bez'!E11</f>
        <v>48.037277783482075</v>
      </c>
      <c r="F11" s="10">
        <f>('J-IAD-VHD mode shift elastic %'!F11-1)*'AGR-OD-VHD-2023-bez'!F11</f>
        <v>23.676035740994266</v>
      </c>
      <c r="G11" s="10">
        <f>('J-IAD-VHD mode shift elastic %'!G11-1)*'AGR-OD-VHD-2023-bez'!G11</f>
        <v>0</v>
      </c>
      <c r="H11" s="10">
        <f>('J-IAD-VHD mode shift elastic %'!H11-1)*'AGR-OD-VHD-2023-bez'!H11</f>
        <v>0</v>
      </c>
      <c r="I11" s="10">
        <f>('J-IAD-VHD mode shift elastic %'!I11-1)*'AGR-OD-VHD-2023-bez'!I11</f>
        <v>0</v>
      </c>
      <c r="J11" s="10">
        <f>('J-IAD-VHD mode shift elastic %'!J11-1)*'AGR-OD-VHD-2023-bez'!J11</f>
        <v>0</v>
      </c>
      <c r="K11" s="10">
        <f>('J-IAD-VHD mode shift elastic %'!K11-1)*'AGR-OD-VHD-2023-bez'!K11</f>
        <v>0</v>
      </c>
      <c r="L11" s="10">
        <f>('J-IAD-VHD mode shift elastic %'!L11-1)*'AGR-OD-VHD-2023-bez'!L11</f>
        <v>0</v>
      </c>
      <c r="M11" s="10">
        <f>('J-IAD-VHD mode shift elastic %'!M11-1)*'AGR-OD-VHD-2023-bez'!M11</f>
        <v>0</v>
      </c>
      <c r="N11" s="10">
        <f>('J-IAD-VHD mode shift elastic %'!N11-1)*'AGR-OD-VHD-2023-bez'!N11</f>
        <v>0</v>
      </c>
      <c r="O11" s="10">
        <f>('J-IAD-VHD mode shift elastic %'!O11-1)*'AGR-OD-VHD-2023-bez'!O11</f>
        <v>0</v>
      </c>
      <c r="P11" s="10">
        <f>('J-IAD-VHD mode shift elastic %'!P11-1)*'AGR-OD-VHD-2023-bez'!P11</f>
        <v>0</v>
      </c>
      <c r="Q11" s="10">
        <f>('J-IAD-VHD mode shift elastic %'!Q11-1)*'AGR-OD-VHD-2023-bez'!Q11</f>
        <v>0</v>
      </c>
      <c r="R11" s="10">
        <f>('J-IAD-VHD mode shift elastic %'!R11-1)*'AGR-OD-VHD-2023-bez'!R11</f>
        <v>0</v>
      </c>
      <c r="S11" s="10">
        <f>('J-IAD-VHD mode shift elastic %'!S11-1)*'AGR-OD-VHD-2023-bez'!S11</f>
        <v>0</v>
      </c>
      <c r="T11" s="10">
        <f>('J-IAD-VHD mode shift elastic %'!T11-1)*'AGR-OD-VHD-2023-bez'!T11</f>
        <v>224.50507563664198</v>
      </c>
      <c r="U11" s="10">
        <f>('J-IAD-VHD mode shift elastic %'!U11-1)*'AGR-OD-VHD-2023-bez'!U11</f>
        <v>8.8362870448773521</v>
      </c>
      <c r="V11" s="10">
        <f>('J-IAD-VHD mode shift elastic %'!V11-1)*'AGR-OD-VHD-2023-bez'!V11</f>
        <v>14.719424341134488</v>
      </c>
      <c r="W11" s="10">
        <f>('J-IAD-VHD mode shift elastic %'!W11-1)*'AGR-OD-VHD-2023-bez'!W11</f>
        <v>12.440284088251103</v>
      </c>
      <c r="X11" s="10">
        <f>('J-IAD-VHD mode shift elastic %'!X11-1)*'AGR-OD-VHD-2023-bez'!X11</f>
        <v>0</v>
      </c>
      <c r="Y11" s="10">
        <f>('J-IAD-VHD mode shift elastic %'!Y11-1)*'AGR-OD-VHD-2023-bez'!Y11</f>
        <v>0</v>
      </c>
      <c r="Z11" s="10">
        <f>('J-IAD-VHD mode shift elastic %'!Z11-1)*'AGR-OD-VHD-2023-bez'!Z11</f>
        <v>0</v>
      </c>
      <c r="AA11" s="10">
        <f>('J-IAD-VHD mode shift elastic %'!AA11-1)*'AGR-OD-VHD-2023-bez'!AA11</f>
        <v>0</v>
      </c>
      <c r="AB11" s="10">
        <f>('J-IAD-VHD mode shift elastic %'!AB11-1)*'AGR-OD-VHD-2023-bez'!AB11</f>
        <v>0</v>
      </c>
      <c r="AC11" s="10">
        <f>('J-IAD-VHD mode shift elastic %'!AC11-1)*'AGR-OD-VHD-2023-bez'!AC11</f>
        <v>0</v>
      </c>
      <c r="AD11" s="10">
        <f>('J-IAD-VHD mode shift elastic %'!AD11-1)*'AGR-OD-VHD-2023-bez'!AD11</f>
        <v>0</v>
      </c>
      <c r="AE11" s="10">
        <f>('J-IAD-VHD mode shift elastic %'!AE11-1)*'AGR-OD-VHD-2023-bez'!AE11</f>
        <v>0</v>
      </c>
      <c r="AF11" s="10">
        <f>('J-IAD-VHD mode shift elastic %'!AF11-1)*'AGR-OD-VHD-2023-bez'!AF11</f>
        <v>0</v>
      </c>
      <c r="AG11" s="10">
        <f>('J-IAD-VHD mode shift elastic %'!AG11-1)*'AGR-OD-VHD-2023-bez'!AG11</f>
        <v>0</v>
      </c>
      <c r="AH11" s="10">
        <f>('J-IAD-VHD mode shift elastic %'!AH11-1)*'AGR-OD-VHD-2023-bez'!AH11</f>
        <v>0</v>
      </c>
      <c r="AI11" s="10">
        <f>('J-IAD-VHD mode shift elastic %'!AI11-1)*'AGR-OD-VHD-2023-bez'!AI11</f>
        <v>0</v>
      </c>
      <c r="AJ11" s="10">
        <f>('J-IAD-VHD mode shift elastic %'!AJ11-1)*'AGR-OD-VHD-2023-bez'!AJ11</f>
        <v>0</v>
      </c>
      <c r="AK11" s="10">
        <f>('J-IAD-VHD mode shift elastic %'!AK11-1)*'AGR-OD-VHD-2023-bez'!AK11</f>
        <v>0</v>
      </c>
      <c r="AL11" s="10">
        <f>('J-IAD-VHD mode shift elastic %'!AL11-1)*'AGR-OD-VHD-2023-bez'!AL11</f>
        <v>0</v>
      </c>
      <c r="AM11" s="10">
        <f>('J-IAD-VHD mode shift elastic %'!AM11-1)*'AGR-OD-VHD-2023-bez'!AM11</f>
        <v>0</v>
      </c>
      <c r="AN11" s="10">
        <f>('J-IAD-VHD mode shift elastic %'!AN11-1)*'AGR-OD-VHD-2023-bez'!AN11</f>
        <v>0</v>
      </c>
      <c r="AO11" s="10">
        <f>('J-IAD-VHD mode shift elastic %'!AO11-1)*'AGR-OD-VHD-2023-bez'!AO11</f>
        <v>-9.4093434105584279</v>
      </c>
    </row>
    <row r="12" spans="1:41" x14ac:dyDescent="0.25">
      <c r="A12" s="5">
        <v>32</v>
      </c>
      <c r="B12" s="24" t="s">
        <v>15</v>
      </c>
      <c r="C12" s="20">
        <f t="shared" si="1"/>
        <v>78.853403650802321</v>
      </c>
      <c r="D12" s="10">
        <f>('J-IAD-VHD mode shift elastic %'!D12-1)*'AGR-OD-VHD-2023-bez'!D12</f>
        <v>0</v>
      </c>
      <c r="E12" s="10">
        <f>('J-IAD-VHD mode shift elastic %'!E12-1)*'AGR-OD-VHD-2023-bez'!E12</f>
        <v>10.441170098533366</v>
      </c>
      <c r="F12" s="10">
        <f>('J-IAD-VHD mode shift elastic %'!F12-1)*'AGR-OD-VHD-2023-bez'!F12</f>
        <v>5.0123685974262298</v>
      </c>
      <c r="G12" s="10">
        <f>('J-IAD-VHD mode shift elastic %'!G12-1)*'AGR-OD-VHD-2023-bez'!G12</f>
        <v>5.0800834960737999</v>
      </c>
      <c r="H12" s="10">
        <f>('J-IAD-VHD mode shift elastic %'!H12-1)*'AGR-OD-VHD-2023-bez'!H12</f>
        <v>0</v>
      </c>
      <c r="I12" s="10">
        <f>('J-IAD-VHD mode shift elastic %'!I12-1)*'AGR-OD-VHD-2023-bez'!I12</f>
        <v>7.5822953033908984</v>
      </c>
      <c r="J12" s="10">
        <f>('J-IAD-VHD mode shift elastic %'!J12-1)*'AGR-OD-VHD-2023-bez'!J12</f>
        <v>5.810958354612259</v>
      </c>
      <c r="K12" s="10">
        <f>('J-IAD-VHD mode shift elastic %'!K12-1)*'AGR-OD-VHD-2023-bez'!K12</f>
        <v>0</v>
      </c>
      <c r="L12" s="10">
        <f>('J-IAD-VHD mode shift elastic %'!L12-1)*'AGR-OD-VHD-2023-bez'!L12</f>
        <v>0</v>
      </c>
      <c r="M12" s="10">
        <f>('J-IAD-VHD mode shift elastic %'!M12-1)*'AGR-OD-VHD-2023-bez'!M12</f>
        <v>0</v>
      </c>
      <c r="N12" s="10">
        <f>('J-IAD-VHD mode shift elastic %'!N12-1)*'AGR-OD-VHD-2023-bez'!N12</f>
        <v>0</v>
      </c>
      <c r="O12" s="10">
        <f>('J-IAD-VHD mode shift elastic %'!O12-1)*'AGR-OD-VHD-2023-bez'!O12</f>
        <v>0</v>
      </c>
      <c r="P12" s="10">
        <f>('J-IAD-VHD mode shift elastic %'!P12-1)*'AGR-OD-VHD-2023-bez'!P12</f>
        <v>0</v>
      </c>
      <c r="Q12" s="10">
        <f>('J-IAD-VHD mode shift elastic %'!Q12-1)*'AGR-OD-VHD-2023-bez'!Q12</f>
        <v>0</v>
      </c>
      <c r="R12" s="10">
        <f>('J-IAD-VHD mode shift elastic %'!R12-1)*'AGR-OD-VHD-2023-bez'!R12</f>
        <v>0</v>
      </c>
      <c r="S12" s="10">
        <f>('J-IAD-VHD mode shift elastic %'!S12-1)*'AGR-OD-VHD-2023-bez'!S12</f>
        <v>0</v>
      </c>
      <c r="T12" s="10">
        <f>('J-IAD-VHD mode shift elastic %'!T12-1)*'AGR-OD-VHD-2023-bez'!T12</f>
        <v>43.515651830374551</v>
      </c>
      <c r="U12" s="10">
        <f>('J-IAD-VHD mode shift elastic %'!U12-1)*'AGR-OD-VHD-2023-bez'!U12</f>
        <v>0.80477175093723496</v>
      </c>
      <c r="V12" s="10">
        <f>('J-IAD-VHD mode shift elastic %'!V12-1)*'AGR-OD-VHD-2023-bez'!V12</f>
        <v>0</v>
      </c>
      <c r="W12" s="10">
        <f>('J-IAD-VHD mode shift elastic %'!W12-1)*'AGR-OD-VHD-2023-bez'!W12</f>
        <v>0.60610421945397663</v>
      </c>
      <c r="X12" s="10">
        <f>('J-IAD-VHD mode shift elastic %'!X12-1)*'AGR-OD-VHD-2023-bez'!X12</f>
        <v>0</v>
      </c>
      <c r="Y12" s="10">
        <f>('J-IAD-VHD mode shift elastic %'!Y12-1)*'AGR-OD-VHD-2023-bez'!Y12</f>
        <v>0</v>
      </c>
      <c r="Z12" s="10">
        <f>('J-IAD-VHD mode shift elastic %'!Z12-1)*'AGR-OD-VHD-2023-bez'!Z12</f>
        <v>0</v>
      </c>
      <c r="AA12" s="10">
        <f>('J-IAD-VHD mode shift elastic %'!AA12-1)*'AGR-OD-VHD-2023-bez'!AA12</f>
        <v>0</v>
      </c>
      <c r="AB12" s="10">
        <f>('J-IAD-VHD mode shift elastic %'!AB12-1)*'AGR-OD-VHD-2023-bez'!AB12</f>
        <v>0</v>
      </c>
      <c r="AC12" s="10">
        <f>('J-IAD-VHD mode shift elastic %'!AC12-1)*'AGR-OD-VHD-2023-bez'!AC12</f>
        <v>0</v>
      </c>
      <c r="AD12" s="10">
        <f>('J-IAD-VHD mode shift elastic %'!AD12-1)*'AGR-OD-VHD-2023-bez'!AD12</f>
        <v>0</v>
      </c>
      <c r="AE12" s="10">
        <f>('J-IAD-VHD mode shift elastic %'!AE12-1)*'AGR-OD-VHD-2023-bez'!AE12</f>
        <v>0</v>
      </c>
      <c r="AF12" s="10">
        <f>('J-IAD-VHD mode shift elastic %'!AF12-1)*'AGR-OD-VHD-2023-bez'!AF12</f>
        <v>0</v>
      </c>
      <c r="AG12" s="10">
        <f>('J-IAD-VHD mode shift elastic %'!AG12-1)*'AGR-OD-VHD-2023-bez'!AG12</f>
        <v>0</v>
      </c>
      <c r="AH12" s="10">
        <f>('J-IAD-VHD mode shift elastic %'!AH12-1)*'AGR-OD-VHD-2023-bez'!AH12</f>
        <v>0</v>
      </c>
      <c r="AI12" s="10">
        <f>('J-IAD-VHD mode shift elastic %'!AI12-1)*'AGR-OD-VHD-2023-bez'!AI12</f>
        <v>0</v>
      </c>
      <c r="AJ12" s="10">
        <f>('J-IAD-VHD mode shift elastic %'!AJ12-1)*'AGR-OD-VHD-2023-bez'!AJ12</f>
        <v>0</v>
      </c>
      <c r="AK12" s="10">
        <f>('J-IAD-VHD mode shift elastic %'!AK12-1)*'AGR-OD-VHD-2023-bez'!AK12</f>
        <v>0</v>
      </c>
      <c r="AL12" s="10">
        <f>('J-IAD-VHD mode shift elastic %'!AL12-1)*'AGR-OD-VHD-2023-bez'!AL12</f>
        <v>0</v>
      </c>
      <c r="AM12" s="10">
        <f>('J-IAD-VHD mode shift elastic %'!AM12-1)*'AGR-OD-VHD-2023-bez'!AM12</f>
        <v>0</v>
      </c>
      <c r="AN12" s="10">
        <f>('J-IAD-VHD mode shift elastic %'!AN12-1)*'AGR-OD-VHD-2023-bez'!AN12</f>
        <v>0</v>
      </c>
      <c r="AO12" s="10">
        <f>('J-IAD-VHD mode shift elastic %'!AO12-1)*'AGR-OD-VHD-2023-bez'!AO12</f>
        <v>0</v>
      </c>
    </row>
    <row r="13" spans="1:41" x14ac:dyDescent="0.25">
      <c r="A13" s="5">
        <v>33</v>
      </c>
      <c r="B13" s="24" t="s">
        <v>17</v>
      </c>
      <c r="C13" s="20">
        <f t="shared" si="1"/>
        <v>75.80131375762123</v>
      </c>
      <c r="D13" s="10">
        <f>('J-IAD-VHD mode shift elastic %'!D13-1)*'AGR-OD-VHD-2023-bez'!D13</f>
        <v>0</v>
      </c>
      <c r="E13" s="10">
        <f>('J-IAD-VHD mode shift elastic %'!E13-1)*'AGR-OD-VHD-2023-bez'!E13</f>
        <v>30.943835663675383</v>
      </c>
      <c r="F13" s="10">
        <f>('J-IAD-VHD mode shift elastic %'!F13-1)*'AGR-OD-VHD-2023-bez'!F13</f>
        <v>0</v>
      </c>
      <c r="G13" s="10">
        <f>('J-IAD-VHD mode shift elastic %'!G13-1)*'AGR-OD-VHD-2023-bez'!G13</f>
        <v>-22.474434002785951</v>
      </c>
      <c r="H13" s="10">
        <f>('J-IAD-VHD mode shift elastic %'!H13-1)*'AGR-OD-VHD-2023-bez'!H13</f>
        <v>0</v>
      </c>
      <c r="I13" s="10">
        <f>('J-IAD-VHD mode shift elastic %'!I13-1)*'AGR-OD-VHD-2023-bez'!I13</f>
        <v>0</v>
      </c>
      <c r="J13" s="10">
        <f>('J-IAD-VHD mode shift elastic %'!J13-1)*'AGR-OD-VHD-2023-bez'!J13</f>
        <v>0</v>
      </c>
      <c r="K13" s="10">
        <f>('J-IAD-VHD mode shift elastic %'!K13-1)*'AGR-OD-VHD-2023-bez'!K13</f>
        <v>0</v>
      </c>
      <c r="L13" s="10">
        <f>('J-IAD-VHD mode shift elastic %'!L13-1)*'AGR-OD-VHD-2023-bez'!L13</f>
        <v>0</v>
      </c>
      <c r="M13" s="10">
        <f>('J-IAD-VHD mode shift elastic %'!M13-1)*'AGR-OD-VHD-2023-bez'!M13</f>
        <v>0</v>
      </c>
      <c r="N13" s="10">
        <f>('J-IAD-VHD mode shift elastic %'!N13-1)*'AGR-OD-VHD-2023-bez'!N13</f>
        <v>0</v>
      </c>
      <c r="O13" s="10">
        <f>('J-IAD-VHD mode shift elastic %'!O13-1)*'AGR-OD-VHD-2023-bez'!O13</f>
        <v>0</v>
      </c>
      <c r="P13" s="10">
        <f>('J-IAD-VHD mode shift elastic %'!P13-1)*'AGR-OD-VHD-2023-bez'!P13</f>
        <v>0</v>
      </c>
      <c r="Q13" s="10">
        <f>('J-IAD-VHD mode shift elastic %'!Q13-1)*'AGR-OD-VHD-2023-bez'!Q13</f>
        <v>0</v>
      </c>
      <c r="R13" s="10">
        <f>('J-IAD-VHD mode shift elastic %'!R13-1)*'AGR-OD-VHD-2023-bez'!R13</f>
        <v>0</v>
      </c>
      <c r="S13" s="10">
        <f>('J-IAD-VHD mode shift elastic %'!S13-1)*'AGR-OD-VHD-2023-bez'!S13</f>
        <v>0</v>
      </c>
      <c r="T13" s="10">
        <f>('J-IAD-VHD mode shift elastic %'!T13-1)*'AGR-OD-VHD-2023-bez'!T13</f>
        <v>62.030872067723209</v>
      </c>
      <c r="U13" s="10">
        <f>('J-IAD-VHD mode shift elastic %'!U13-1)*'AGR-OD-VHD-2023-bez'!U13</f>
        <v>2.7081408005960652</v>
      </c>
      <c r="V13" s="10">
        <f>('J-IAD-VHD mode shift elastic %'!V13-1)*'AGR-OD-VHD-2023-bez'!V13</f>
        <v>0</v>
      </c>
      <c r="W13" s="10">
        <f>('J-IAD-VHD mode shift elastic %'!W13-1)*'AGR-OD-VHD-2023-bez'!W13</f>
        <v>2.592899228412517</v>
      </c>
      <c r="X13" s="10">
        <f>('J-IAD-VHD mode shift elastic %'!X13-1)*'AGR-OD-VHD-2023-bez'!X13</f>
        <v>0</v>
      </c>
      <c r="Y13" s="10">
        <f>('J-IAD-VHD mode shift elastic %'!Y13-1)*'AGR-OD-VHD-2023-bez'!Y13</f>
        <v>0</v>
      </c>
      <c r="Z13" s="10">
        <f>('J-IAD-VHD mode shift elastic %'!Z13-1)*'AGR-OD-VHD-2023-bez'!Z13</f>
        <v>0</v>
      </c>
      <c r="AA13" s="10">
        <f>('J-IAD-VHD mode shift elastic %'!AA13-1)*'AGR-OD-VHD-2023-bez'!AA13</f>
        <v>0</v>
      </c>
      <c r="AB13" s="10">
        <f>('J-IAD-VHD mode shift elastic %'!AB13-1)*'AGR-OD-VHD-2023-bez'!AB13</f>
        <v>0</v>
      </c>
      <c r="AC13" s="10">
        <f>('J-IAD-VHD mode shift elastic %'!AC13-1)*'AGR-OD-VHD-2023-bez'!AC13</f>
        <v>0</v>
      </c>
      <c r="AD13" s="10">
        <f>('J-IAD-VHD mode shift elastic %'!AD13-1)*'AGR-OD-VHD-2023-bez'!AD13</f>
        <v>0</v>
      </c>
      <c r="AE13" s="10">
        <f>('J-IAD-VHD mode shift elastic %'!AE13-1)*'AGR-OD-VHD-2023-bez'!AE13</f>
        <v>0</v>
      </c>
      <c r="AF13" s="10">
        <f>('J-IAD-VHD mode shift elastic %'!AF13-1)*'AGR-OD-VHD-2023-bez'!AF13</f>
        <v>0</v>
      </c>
      <c r="AG13" s="10">
        <f>('J-IAD-VHD mode shift elastic %'!AG13-1)*'AGR-OD-VHD-2023-bez'!AG13</f>
        <v>0</v>
      </c>
      <c r="AH13" s="10">
        <f>('J-IAD-VHD mode shift elastic %'!AH13-1)*'AGR-OD-VHD-2023-bez'!AH13</f>
        <v>0</v>
      </c>
      <c r="AI13" s="10">
        <f>('J-IAD-VHD mode shift elastic %'!AI13-1)*'AGR-OD-VHD-2023-bez'!AI13</f>
        <v>0</v>
      </c>
      <c r="AJ13" s="10">
        <f>('J-IAD-VHD mode shift elastic %'!AJ13-1)*'AGR-OD-VHD-2023-bez'!AJ13</f>
        <v>0</v>
      </c>
      <c r="AK13" s="10">
        <f>('J-IAD-VHD mode shift elastic %'!AK13-1)*'AGR-OD-VHD-2023-bez'!AK13</f>
        <v>0</v>
      </c>
      <c r="AL13" s="10">
        <f>('J-IAD-VHD mode shift elastic %'!AL13-1)*'AGR-OD-VHD-2023-bez'!AL13</f>
        <v>0</v>
      </c>
      <c r="AM13" s="10">
        <f>('J-IAD-VHD mode shift elastic %'!AM13-1)*'AGR-OD-VHD-2023-bez'!AM13</f>
        <v>0</v>
      </c>
      <c r="AN13" s="10">
        <f>('J-IAD-VHD mode shift elastic %'!AN13-1)*'AGR-OD-VHD-2023-bez'!AN13</f>
        <v>0</v>
      </c>
      <c r="AO13" s="10">
        <f>('J-IAD-VHD mode shift elastic %'!AO13-1)*'AGR-OD-VHD-2023-bez'!AO13</f>
        <v>0</v>
      </c>
    </row>
    <row r="14" spans="1:41" x14ac:dyDescent="0.25">
      <c r="A14" s="5">
        <v>40</v>
      </c>
      <c r="B14" s="24" t="s">
        <v>21</v>
      </c>
      <c r="C14" s="20">
        <f t="shared" si="1"/>
        <v>111.73747319430555</v>
      </c>
      <c r="D14" s="10">
        <f>('J-IAD-VHD mode shift elastic %'!D14-1)*'AGR-OD-VHD-2023-bez'!D14</f>
        <v>0</v>
      </c>
      <c r="E14" s="10">
        <f>('J-IAD-VHD mode shift elastic %'!E14-1)*'AGR-OD-VHD-2023-bez'!E14</f>
        <v>60.718467291780108</v>
      </c>
      <c r="F14" s="10">
        <f>('J-IAD-VHD mode shift elastic %'!F14-1)*'AGR-OD-VHD-2023-bez'!F14</f>
        <v>0</v>
      </c>
      <c r="G14" s="10">
        <f>('J-IAD-VHD mode shift elastic %'!G14-1)*'AGR-OD-VHD-2023-bez'!G14</f>
        <v>0</v>
      </c>
      <c r="H14" s="10">
        <f>('J-IAD-VHD mode shift elastic %'!H14-1)*'AGR-OD-VHD-2023-bez'!H14</f>
        <v>0</v>
      </c>
      <c r="I14" s="10">
        <f>('J-IAD-VHD mode shift elastic %'!I14-1)*'AGR-OD-VHD-2023-bez'!I14</f>
        <v>0</v>
      </c>
      <c r="J14" s="10">
        <f>('J-IAD-VHD mode shift elastic %'!J14-1)*'AGR-OD-VHD-2023-bez'!J14</f>
        <v>11.674829105519724</v>
      </c>
      <c r="K14" s="10">
        <f>('J-IAD-VHD mode shift elastic %'!K14-1)*'AGR-OD-VHD-2023-bez'!K14</f>
        <v>0</v>
      </c>
      <c r="L14" s="10">
        <f>('J-IAD-VHD mode shift elastic %'!L14-1)*'AGR-OD-VHD-2023-bez'!L14</f>
        <v>0</v>
      </c>
      <c r="M14" s="10">
        <f>('J-IAD-VHD mode shift elastic %'!M14-1)*'AGR-OD-VHD-2023-bez'!M14</f>
        <v>0</v>
      </c>
      <c r="N14" s="10">
        <f>('J-IAD-VHD mode shift elastic %'!N14-1)*'AGR-OD-VHD-2023-bez'!N14</f>
        <v>0</v>
      </c>
      <c r="O14" s="10">
        <f>('J-IAD-VHD mode shift elastic %'!O14-1)*'AGR-OD-VHD-2023-bez'!O14</f>
        <v>0</v>
      </c>
      <c r="P14" s="10">
        <f>('J-IAD-VHD mode shift elastic %'!P14-1)*'AGR-OD-VHD-2023-bez'!P14</f>
        <v>0</v>
      </c>
      <c r="Q14" s="10">
        <f>('J-IAD-VHD mode shift elastic %'!Q14-1)*'AGR-OD-VHD-2023-bez'!Q14</f>
        <v>0</v>
      </c>
      <c r="R14" s="10">
        <f>('J-IAD-VHD mode shift elastic %'!R14-1)*'AGR-OD-VHD-2023-bez'!R14</f>
        <v>0</v>
      </c>
      <c r="S14" s="10">
        <f>('J-IAD-VHD mode shift elastic %'!S14-1)*'AGR-OD-VHD-2023-bez'!S14</f>
        <v>0</v>
      </c>
      <c r="T14" s="10">
        <f>('J-IAD-VHD mode shift elastic %'!T14-1)*'AGR-OD-VHD-2023-bez'!T14</f>
        <v>38.915803810993253</v>
      </c>
      <c r="U14" s="10">
        <f>('J-IAD-VHD mode shift elastic %'!U14-1)*'AGR-OD-VHD-2023-bez'!U14</f>
        <v>3.7728271932470792</v>
      </c>
      <c r="V14" s="10">
        <f>('J-IAD-VHD mode shift elastic %'!V14-1)*'AGR-OD-VHD-2023-bez'!V14</f>
        <v>0</v>
      </c>
      <c r="W14" s="10">
        <f>('J-IAD-VHD mode shift elastic %'!W14-1)*'AGR-OD-VHD-2023-bez'!W14</f>
        <v>4.2257744493239704</v>
      </c>
      <c r="X14" s="10">
        <f>('J-IAD-VHD mode shift elastic %'!X14-1)*'AGR-OD-VHD-2023-bez'!X14</f>
        <v>0</v>
      </c>
      <c r="Y14" s="10">
        <f>('J-IAD-VHD mode shift elastic %'!Y14-1)*'AGR-OD-VHD-2023-bez'!Y14</f>
        <v>0</v>
      </c>
      <c r="Z14" s="10">
        <f>('J-IAD-VHD mode shift elastic %'!Z14-1)*'AGR-OD-VHD-2023-bez'!Z14</f>
        <v>0</v>
      </c>
      <c r="AA14" s="10">
        <f>('J-IAD-VHD mode shift elastic %'!AA14-1)*'AGR-OD-VHD-2023-bez'!AA14</f>
        <v>0</v>
      </c>
      <c r="AB14" s="10">
        <f>('J-IAD-VHD mode shift elastic %'!AB14-1)*'AGR-OD-VHD-2023-bez'!AB14</f>
        <v>0</v>
      </c>
      <c r="AC14" s="10">
        <f>('J-IAD-VHD mode shift elastic %'!AC14-1)*'AGR-OD-VHD-2023-bez'!AC14</f>
        <v>0</v>
      </c>
      <c r="AD14" s="10">
        <f>('J-IAD-VHD mode shift elastic %'!AD14-1)*'AGR-OD-VHD-2023-bez'!AD14</f>
        <v>0</v>
      </c>
      <c r="AE14" s="10">
        <f>('J-IAD-VHD mode shift elastic %'!AE14-1)*'AGR-OD-VHD-2023-bez'!AE14</f>
        <v>0</v>
      </c>
      <c r="AF14" s="10">
        <f>('J-IAD-VHD mode shift elastic %'!AF14-1)*'AGR-OD-VHD-2023-bez'!AF14</f>
        <v>0</v>
      </c>
      <c r="AG14" s="10">
        <f>('J-IAD-VHD mode shift elastic %'!AG14-1)*'AGR-OD-VHD-2023-bez'!AG14</f>
        <v>0</v>
      </c>
      <c r="AH14" s="10">
        <f>('J-IAD-VHD mode shift elastic %'!AH14-1)*'AGR-OD-VHD-2023-bez'!AH14</f>
        <v>0</v>
      </c>
      <c r="AI14" s="10">
        <f>('J-IAD-VHD mode shift elastic %'!AI14-1)*'AGR-OD-VHD-2023-bez'!AI14</f>
        <v>0</v>
      </c>
      <c r="AJ14" s="10">
        <f>('J-IAD-VHD mode shift elastic %'!AJ14-1)*'AGR-OD-VHD-2023-bez'!AJ14</f>
        <v>0</v>
      </c>
      <c r="AK14" s="10">
        <f>('J-IAD-VHD mode shift elastic %'!AK14-1)*'AGR-OD-VHD-2023-bez'!AK14</f>
        <v>0</v>
      </c>
      <c r="AL14" s="10">
        <f>('J-IAD-VHD mode shift elastic %'!AL14-1)*'AGR-OD-VHD-2023-bez'!AL14</f>
        <v>0</v>
      </c>
      <c r="AM14" s="10">
        <f>('J-IAD-VHD mode shift elastic %'!AM14-1)*'AGR-OD-VHD-2023-bez'!AM14</f>
        <v>0</v>
      </c>
      <c r="AN14" s="10">
        <f>('J-IAD-VHD mode shift elastic %'!AN14-1)*'AGR-OD-VHD-2023-bez'!AN14</f>
        <v>0</v>
      </c>
      <c r="AO14" s="10">
        <f>('J-IAD-VHD mode shift elastic %'!AO14-1)*'AGR-OD-VHD-2023-bez'!AO14</f>
        <v>-7.5702286565585855</v>
      </c>
    </row>
    <row r="15" spans="1:41" x14ac:dyDescent="0.25">
      <c r="A15" s="5">
        <v>41</v>
      </c>
      <c r="B15" s="24" t="s">
        <v>38</v>
      </c>
      <c r="C15" s="20">
        <f t="shared" si="1"/>
        <v>0</v>
      </c>
      <c r="D15" s="10">
        <f>('J-IAD-VHD mode shift elastic %'!D15-1)*'AGR-OD-VHD-2023-bez'!D15</f>
        <v>0</v>
      </c>
      <c r="E15" s="10">
        <f>('J-IAD-VHD mode shift elastic %'!E15-1)*'AGR-OD-VHD-2023-bez'!E15</f>
        <v>0</v>
      </c>
      <c r="F15" s="10">
        <f>('J-IAD-VHD mode shift elastic %'!F15-1)*'AGR-OD-VHD-2023-bez'!F15</f>
        <v>0</v>
      </c>
      <c r="G15" s="10">
        <f>('J-IAD-VHD mode shift elastic %'!G15-1)*'AGR-OD-VHD-2023-bez'!G15</f>
        <v>0</v>
      </c>
      <c r="H15" s="10">
        <f>('J-IAD-VHD mode shift elastic %'!H15-1)*'AGR-OD-VHD-2023-bez'!H15</f>
        <v>0</v>
      </c>
      <c r="I15" s="10">
        <f>('J-IAD-VHD mode shift elastic %'!I15-1)*'AGR-OD-VHD-2023-bez'!I15</f>
        <v>0</v>
      </c>
      <c r="J15" s="10">
        <f>('J-IAD-VHD mode shift elastic %'!J15-1)*'AGR-OD-VHD-2023-bez'!J15</f>
        <v>0</v>
      </c>
      <c r="K15" s="10">
        <f>('J-IAD-VHD mode shift elastic %'!K15-1)*'AGR-OD-VHD-2023-bez'!K15</f>
        <v>0</v>
      </c>
      <c r="L15" s="10">
        <f>('J-IAD-VHD mode shift elastic %'!L15-1)*'AGR-OD-VHD-2023-bez'!L15</f>
        <v>0</v>
      </c>
      <c r="M15" s="10">
        <f>('J-IAD-VHD mode shift elastic %'!M15-1)*'AGR-OD-VHD-2023-bez'!M15</f>
        <v>0</v>
      </c>
      <c r="N15" s="10">
        <f>('J-IAD-VHD mode shift elastic %'!N15-1)*'AGR-OD-VHD-2023-bez'!N15</f>
        <v>0</v>
      </c>
      <c r="O15" s="10">
        <f>('J-IAD-VHD mode shift elastic %'!O15-1)*'AGR-OD-VHD-2023-bez'!O15</f>
        <v>0</v>
      </c>
      <c r="P15" s="10">
        <f>('J-IAD-VHD mode shift elastic %'!P15-1)*'AGR-OD-VHD-2023-bez'!P15</f>
        <v>0</v>
      </c>
      <c r="Q15" s="10">
        <f>('J-IAD-VHD mode shift elastic %'!Q15-1)*'AGR-OD-VHD-2023-bez'!Q15</f>
        <v>0</v>
      </c>
      <c r="R15" s="10">
        <f>('J-IAD-VHD mode shift elastic %'!R15-1)*'AGR-OD-VHD-2023-bez'!R15</f>
        <v>0</v>
      </c>
      <c r="S15" s="10">
        <f>('J-IAD-VHD mode shift elastic %'!S15-1)*'AGR-OD-VHD-2023-bez'!S15</f>
        <v>0</v>
      </c>
      <c r="T15" s="10">
        <f>('J-IAD-VHD mode shift elastic %'!T15-1)*'AGR-OD-VHD-2023-bez'!T15</f>
        <v>0</v>
      </c>
      <c r="U15" s="10">
        <f>('J-IAD-VHD mode shift elastic %'!U15-1)*'AGR-OD-VHD-2023-bez'!U15</f>
        <v>0</v>
      </c>
      <c r="V15" s="10">
        <f>('J-IAD-VHD mode shift elastic %'!V15-1)*'AGR-OD-VHD-2023-bez'!V15</f>
        <v>0</v>
      </c>
      <c r="W15" s="10">
        <f>('J-IAD-VHD mode shift elastic %'!W15-1)*'AGR-OD-VHD-2023-bez'!W15</f>
        <v>0</v>
      </c>
      <c r="X15" s="10">
        <f>('J-IAD-VHD mode shift elastic %'!X15-1)*'AGR-OD-VHD-2023-bez'!X15</f>
        <v>0</v>
      </c>
      <c r="Y15" s="10">
        <f>('J-IAD-VHD mode shift elastic %'!Y15-1)*'AGR-OD-VHD-2023-bez'!Y15</f>
        <v>0</v>
      </c>
      <c r="Z15" s="10">
        <f>('J-IAD-VHD mode shift elastic %'!Z15-1)*'AGR-OD-VHD-2023-bez'!Z15</f>
        <v>0</v>
      </c>
      <c r="AA15" s="10">
        <f>('J-IAD-VHD mode shift elastic %'!AA15-1)*'AGR-OD-VHD-2023-bez'!AA15</f>
        <v>0</v>
      </c>
      <c r="AB15" s="10">
        <f>('J-IAD-VHD mode shift elastic %'!AB15-1)*'AGR-OD-VHD-2023-bez'!AB15</f>
        <v>0</v>
      </c>
      <c r="AC15" s="10">
        <f>('J-IAD-VHD mode shift elastic %'!AC15-1)*'AGR-OD-VHD-2023-bez'!AC15</f>
        <v>0</v>
      </c>
      <c r="AD15" s="10">
        <f>('J-IAD-VHD mode shift elastic %'!AD15-1)*'AGR-OD-VHD-2023-bez'!AD15</f>
        <v>0</v>
      </c>
      <c r="AE15" s="10">
        <f>('J-IAD-VHD mode shift elastic %'!AE15-1)*'AGR-OD-VHD-2023-bez'!AE15</f>
        <v>0</v>
      </c>
      <c r="AF15" s="10">
        <f>('J-IAD-VHD mode shift elastic %'!AF15-1)*'AGR-OD-VHD-2023-bez'!AF15</f>
        <v>0</v>
      </c>
      <c r="AG15" s="10">
        <f>('J-IAD-VHD mode shift elastic %'!AG15-1)*'AGR-OD-VHD-2023-bez'!AG15</f>
        <v>0</v>
      </c>
      <c r="AH15" s="10">
        <f>('J-IAD-VHD mode shift elastic %'!AH15-1)*'AGR-OD-VHD-2023-bez'!AH15</f>
        <v>0</v>
      </c>
      <c r="AI15" s="10">
        <f>('J-IAD-VHD mode shift elastic %'!AI15-1)*'AGR-OD-VHD-2023-bez'!AI15</f>
        <v>0</v>
      </c>
      <c r="AJ15" s="10">
        <f>('J-IAD-VHD mode shift elastic %'!AJ15-1)*'AGR-OD-VHD-2023-bez'!AJ15</f>
        <v>0</v>
      </c>
      <c r="AK15" s="10">
        <f>('J-IAD-VHD mode shift elastic %'!AK15-1)*'AGR-OD-VHD-2023-bez'!AK15</f>
        <v>0</v>
      </c>
      <c r="AL15" s="10">
        <f>('J-IAD-VHD mode shift elastic %'!AL15-1)*'AGR-OD-VHD-2023-bez'!AL15</f>
        <v>0</v>
      </c>
      <c r="AM15" s="10">
        <f>('J-IAD-VHD mode shift elastic %'!AM15-1)*'AGR-OD-VHD-2023-bez'!AM15</f>
        <v>0</v>
      </c>
      <c r="AN15" s="10">
        <f>('J-IAD-VHD mode shift elastic %'!AN15-1)*'AGR-OD-VHD-2023-bez'!AN15</f>
        <v>0</v>
      </c>
      <c r="AO15" s="10">
        <f>('J-IAD-VHD mode shift elastic %'!AO15-1)*'AGR-OD-VHD-2023-bez'!AO15</f>
        <v>0</v>
      </c>
    </row>
    <row r="16" spans="1:41" x14ac:dyDescent="0.25">
      <c r="A16" s="5">
        <v>50</v>
      </c>
      <c r="B16" s="24" t="s">
        <v>16</v>
      </c>
      <c r="C16" s="20">
        <f t="shared" si="1"/>
        <v>34.534473831551296</v>
      </c>
      <c r="D16" s="10">
        <f>('J-IAD-VHD mode shift elastic %'!D16-1)*'AGR-OD-VHD-2023-bez'!D16</f>
        <v>0</v>
      </c>
      <c r="E16" s="10">
        <f>('J-IAD-VHD mode shift elastic %'!E16-1)*'AGR-OD-VHD-2023-bez'!E16</f>
        <v>23.832546991553482</v>
      </c>
      <c r="F16" s="10">
        <f>('J-IAD-VHD mode shift elastic %'!F16-1)*'AGR-OD-VHD-2023-bez'!F16</f>
        <v>5.8759314155821842</v>
      </c>
      <c r="G16" s="10">
        <f>('J-IAD-VHD mode shift elastic %'!G16-1)*'AGR-OD-VHD-2023-bez'!G16</f>
        <v>0</v>
      </c>
      <c r="H16" s="10">
        <f>('J-IAD-VHD mode shift elastic %'!H16-1)*'AGR-OD-VHD-2023-bez'!H16</f>
        <v>0</v>
      </c>
      <c r="I16" s="10">
        <f>('J-IAD-VHD mode shift elastic %'!I16-1)*'AGR-OD-VHD-2023-bez'!I16</f>
        <v>0</v>
      </c>
      <c r="J16" s="10">
        <f>('J-IAD-VHD mode shift elastic %'!J16-1)*'AGR-OD-VHD-2023-bez'!J16</f>
        <v>9.1940415486046856</v>
      </c>
      <c r="K16" s="10">
        <f>('J-IAD-VHD mode shift elastic %'!K16-1)*'AGR-OD-VHD-2023-bez'!K16</f>
        <v>0</v>
      </c>
      <c r="L16" s="10">
        <f>('J-IAD-VHD mode shift elastic %'!L16-1)*'AGR-OD-VHD-2023-bez'!L16</f>
        <v>0</v>
      </c>
      <c r="M16" s="10">
        <f>('J-IAD-VHD mode shift elastic %'!M16-1)*'AGR-OD-VHD-2023-bez'!M16</f>
        <v>0</v>
      </c>
      <c r="N16" s="10">
        <f>('J-IAD-VHD mode shift elastic %'!N16-1)*'AGR-OD-VHD-2023-bez'!N16</f>
        <v>0</v>
      </c>
      <c r="O16" s="10">
        <f>('J-IAD-VHD mode shift elastic %'!O16-1)*'AGR-OD-VHD-2023-bez'!O16</f>
        <v>0</v>
      </c>
      <c r="P16" s="10">
        <f>('J-IAD-VHD mode shift elastic %'!P16-1)*'AGR-OD-VHD-2023-bez'!P16</f>
        <v>0</v>
      </c>
      <c r="Q16" s="10">
        <f>('J-IAD-VHD mode shift elastic %'!Q16-1)*'AGR-OD-VHD-2023-bez'!Q16</f>
        <v>0</v>
      </c>
      <c r="R16" s="10">
        <f>('J-IAD-VHD mode shift elastic %'!R16-1)*'AGR-OD-VHD-2023-bez'!R16</f>
        <v>0</v>
      </c>
      <c r="S16" s="10">
        <f>('J-IAD-VHD mode shift elastic %'!S16-1)*'AGR-OD-VHD-2023-bez'!S16</f>
        <v>0</v>
      </c>
      <c r="T16" s="10">
        <f>('J-IAD-VHD mode shift elastic %'!T16-1)*'AGR-OD-VHD-2023-bez'!T16</f>
        <v>0</v>
      </c>
      <c r="U16" s="10">
        <f>('J-IAD-VHD mode shift elastic %'!U16-1)*'AGR-OD-VHD-2023-bez'!U16</f>
        <v>0</v>
      </c>
      <c r="V16" s="10">
        <f>('J-IAD-VHD mode shift elastic %'!V16-1)*'AGR-OD-VHD-2023-bez'!V16</f>
        <v>0</v>
      </c>
      <c r="W16" s="10">
        <f>('J-IAD-VHD mode shift elastic %'!W16-1)*'AGR-OD-VHD-2023-bez'!W16</f>
        <v>0</v>
      </c>
      <c r="X16" s="10">
        <f>('J-IAD-VHD mode shift elastic %'!X16-1)*'AGR-OD-VHD-2023-bez'!X16</f>
        <v>0</v>
      </c>
      <c r="Y16" s="10">
        <f>('J-IAD-VHD mode shift elastic %'!Y16-1)*'AGR-OD-VHD-2023-bez'!Y16</f>
        <v>0</v>
      </c>
      <c r="Z16" s="10">
        <f>('J-IAD-VHD mode shift elastic %'!Z16-1)*'AGR-OD-VHD-2023-bez'!Z16</f>
        <v>0</v>
      </c>
      <c r="AA16" s="10">
        <f>('J-IAD-VHD mode shift elastic %'!AA16-1)*'AGR-OD-VHD-2023-bez'!AA16</f>
        <v>0</v>
      </c>
      <c r="AB16" s="10">
        <f>('J-IAD-VHD mode shift elastic %'!AB16-1)*'AGR-OD-VHD-2023-bez'!AB16</f>
        <v>0</v>
      </c>
      <c r="AC16" s="10">
        <f>('J-IAD-VHD mode shift elastic %'!AC16-1)*'AGR-OD-VHD-2023-bez'!AC16</f>
        <v>0</v>
      </c>
      <c r="AD16" s="10">
        <f>('J-IAD-VHD mode shift elastic %'!AD16-1)*'AGR-OD-VHD-2023-bez'!AD16</f>
        <v>0</v>
      </c>
      <c r="AE16" s="10">
        <f>('J-IAD-VHD mode shift elastic %'!AE16-1)*'AGR-OD-VHD-2023-bez'!AE16</f>
        <v>0</v>
      </c>
      <c r="AF16" s="10">
        <f>('J-IAD-VHD mode shift elastic %'!AF16-1)*'AGR-OD-VHD-2023-bez'!AF16</f>
        <v>0</v>
      </c>
      <c r="AG16" s="10">
        <f>('J-IAD-VHD mode shift elastic %'!AG16-1)*'AGR-OD-VHD-2023-bez'!AG16</f>
        <v>0</v>
      </c>
      <c r="AH16" s="10">
        <f>('J-IAD-VHD mode shift elastic %'!AH16-1)*'AGR-OD-VHD-2023-bez'!AH16</f>
        <v>0</v>
      </c>
      <c r="AI16" s="10">
        <f>('J-IAD-VHD mode shift elastic %'!AI16-1)*'AGR-OD-VHD-2023-bez'!AI16</f>
        <v>0</v>
      </c>
      <c r="AJ16" s="10">
        <f>('J-IAD-VHD mode shift elastic %'!AJ16-1)*'AGR-OD-VHD-2023-bez'!AJ16</f>
        <v>0</v>
      </c>
      <c r="AK16" s="10">
        <f>('J-IAD-VHD mode shift elastic %'!AK16-1)*'AGR-OD-VHD-2023-bez'!AK16</f>
        <v>0</v>
      </c>
      <c r="AL16" s="10">
        <f>('J-IAD-VHD mode shift elastic %'!AL16-1)*'AGR-OD-VHD-2023-bez'!AL16</f>
        <v>0</v>
      </c>
      <c r="AM16" s="10">
        <f>('J-IAD-VHD mode shift elastic %'!AM16-1)*'AGR-OD-VHD-2023-bez'!AM16</f>
        <v>0</v>
      </c>
      <c r="AN16" s="10">
        <f>('J-IAD-VHD mode shift elastic %'!AN16-1)*'AGR-OD-VHD-2023-bez'!AN16</f>
        <v>0</v>
      </c>
      <c r="AO16" s="10">
        <f>('J-IAD-VHD mode shift elastic %'!AO16-1)*'AGR-OD-VHD-2023-bez'!AO16</f>
        <v>-4.3680461241890534</v>
      </c>
    </row>
    <row r="17" spans="1:41" x14ac:dyDescent="0.25">
      <c r="A17" s="5">
        <v>51</v>
      </c>
      <c r="B17" s="24" t="s">
        <v>25</v>
      </c>
      <c r="C17" s="20">
        <f t="shared" si="1"/>
        <v>157.04694690798877</v>
      </c>
      <c r="D17" s="10">
        <f>('J-IAD-VHD mode shift elastic %'!D17-1)*'AGR-OD-VHD-2023-bez'!D17</f>
        <v>0</v>
      </c>
      <c r="E17" s="10">
        <f>('J-IAD-VHD mode shift elastic %'!E17-1)*'AGR-OD-VHD-2023-bez'!E17</f>
        <v>29.717702699603976</v>
      </c>
      <c r="F17" s="10">
        <f>('J-IAD-VHD mode shift elastic %'!F17-1)*'AGR-OD-VHD-2023-bez'!F17</f>
        <v>36.455747389582442</v>
      </c>
      <c r="G17" s="10">
        <f>('J-IAD-VHD mode shift elastic %'!G17-1)*'AGR-OD-VHD-2023-bez'!G17</f>
        <v>0</v>
      </c>
      <c r="H17" s="10">
        <f>('J-IAD-VHD mode shift elastic %'!H17-1)*'AGR-OD-VHD-2023-bez'!H17</f>
        <v>0</v>
      </c>
      <c r="I17" s="10">
        <f>('J-IAD-VHD mode shift elastic %'!I17-1)*'AGR-OD-VHD-2023-bez'!I17</f>
        <v>0</v>
      </c>
      <c r="J17" s="10">
        <f>('J-IAD-VHD mode shift elastic %'!J17-1)*'AGR-OD-VHD-2023-bez'!J17</f>
        <v>20.105919394594768</v>
      </c>
      <c r="K17" s="10">
        <f>('J-IAD-VHD mode shift elastic %'!K17-1)*'AGR-OD-VHD-2023-bez'!K17</f>
        <v>0</v>
      </c>
      <c r="L17" s="10">
        <f>('J-IAD-VHD mode shift elastic %'!L17-1)*'AGR-OD-VHD-2023-bez'!L17</f>
        <v>0</v>
      </c>
      <c r="M17" s="10">
        <f>('J-IAD-VHD mode shift elastic %'!M17-1)*'AGR-OD-VHD-2023-bez'!M17</f>
        <v>0</v>
      </c>
      <c r="N17" s="10">
        <f>('J-IAD-VHD mode shift elastic %'!N17-1)*'AGR-OD-VHD-2023-bez'!N17</f>
        <v>0</v>
      </c>
      <c r="O17" s="10">
        <f>('J-IAD-VHD mode shift elastic %'!O17-1)*'AGR-OD-VHD-2023-bez'!O17</f>
        <v>0</v>
      </c>
      <c r="P17" s="10">
        <f>('J-IAD-VHD mode shift elastic %'!P17-1)*'AGR-OD-VHD-2023-bez'!P17</f>
        <v>0</v>
      </c>
      <c r="Q17" s="10">
        <f>('J-IAD-VHD mode shift elastic %'!Q17-1)*'AGR-OD-VHD-2023-bez'!Q17</f>
        <v>0</v>
      </c>
      <c r="R17" s="10">
        <f>('J-IAD-VHD mode shift elastic %'!R17-1)*'AGR-OD-VHD-2023-bez'!R17</f>
        <v>0</v>
      </c>
      <c r="S17" s="10">
        <f>('J-IAD-VHD mode shift elastic %'!S17-1)*'AGR-OD-VHD-2023-bez'!S17</f>
        <v>0</v>
      </c>
      <c r="T17" s="10">
        <f>('J-IAD-VHD mode shift elastic %'!T17-1)*'AGR-OD-VHD-2023-bez'!T17</f>
        <v>56.811939600044475</v>
      </c>
      <c r="U17" s="10">
        <f>('J-IAD-VHD mode shift elastic %'!U17-1)*'AGR-OD-VHD-2023-bez'!U17</f>
        <v>6.6999945721699303</v>
      </c>
      <c r="V17" s="10">
        <f>('J-IAD-VHD mode shift elastic %'!V17-1)*'AGR-OD-VHD-2023-bez'!V17</f>
        <v>7.2556432519931651</v>
      </c>
      <c r="W17" s="10">
        <f>('J-IAD-VHD mode shift elastic %'!W17-1)*'AGR-OD-VHD-2023-bez'!W17</f>
        <v>0</v>
      </c>
      <c r="X17" s="10">
        <f>('J-IAD-VHD mode shift elastic %'!X17-1)*'AGR-OD-VHD-2023-bez'!X17</f>
        <v>0</v>
      </c>
      <c r="Y17" s="10">
        <f>('J-IAD-VHD mode shift elastic %'!Y17-1)*'AGR-OD-VHD-2023-bez'!Y17</f>
        <v>0</v>
      </c>
      <c r="Z17" s="10">
        <f>('J-IAD-VHD mode shift elastic %'!Z17-1)*'AGR-OD-VHD-2023-bez'!Z17</f>
        <v>0</v>
      </c>
      <c r="AA17" s="10">
        <f>('J-IAD-VHD mode shift elastic %'!AA17-1)*'AGR-OD-VHD-2023-bez'!AA17</f>
        <v>0</v>
      </c>
      <c r="AB17" s="10">
        <f>('J-IAD-VHD mode shift elastic %'!AB17-1)*'AGR-OD-VHD-2023-bez'!AB17</f>
        <v>0</v>
      </c>
      <c r="AC17" s="10">
        <f>('J-IAD-VHD mode shift elastic %'!AC17-1)*'AGR-OD-VHD-2023-bez'!AC17</f>
        <v>0</v>
      </c>
      <c r="AD17" s="10">
        <f>('J-IAD-VHD mode shift elastic %'!AD17-1)*'AGR-OD-VHD-2023-bez'!AD17</f>
        <v>0</v>
      </c>
      <c r="AE17" s="10">
        <f>('J-IAD-VHD mode shift elastic %'!AE17-1)*'AGR-OD-VHD-2023-bez'!AE17</f>
        <v>0</v>
      </c>
      <c r="AF17" s="10">
        <f>('J-IAD-VHD mode shift elastic %'!AF17-1)*'AGR-OD-VHD-2023-bez'!AF17</f>
        <v>0</v>
      </c>
      <c r="AG17" s="10">
        <f>('J-IAD-VHD mode shift elastic %'!AG17-1)*'AGR-OD-VHD-2023-bez'!AG17</f>
        <v>0</v>
      </c>
      <c r="AH17" s="10">
        <f>('J-IAD-VHD mode shift elastic %'!AH17-1)*'AGR-OD-VHD-2023-bez'!AH17</f>
        <v>0</v>
      </c>
      <c r="AI17" s="10">
        <f>('J-IAD-VHD mode shift elastic %'!AI17-1)*'AGR-OD-VHD-2023-bez'!AI17</f>
        <v>0</v>
      </c>
      <c r="AJ17" s="10">
        <f>('J-IAD-VHD mode shift elastic %'!AJ17-1)*'AGR-OD-VHD-2023-bez'!AJ17</f>
        <v>0</v>
      </c>
      <c r="AK17" s="10">
        <f>('J-IAD-VHD mode shift elastic %'!AK17-1)*'AGR-OD-VHD-2023-bez'!AK17</f>
        <v>0</v>
      </c>
      <c r="AL17" s="10">
        <f>('J-IAD-VHD mode shift elastic %'!AL17-1)*'AGR-OD-VHD-2023-bez'!AL17</f>
        <v>0</v>
      </c>
      <c r="AM17" s="10">
        <f>('J-IAD-VHD mode shift elastic %'!AM17-1)*'AGR-OD-VHD-2023-bez'!AM17</f>
        <v>0</v>
      </c>
      <c r="AN17" s="10">
        <f>('J-IAD-VHD mode shift elastic %'!AN17-1)*'AGR-OD-VHD-2023-bez'!AN17</f>
        <v>0</v>
      </c>
      <c r="AO17" s="10">
        <f>('J-IAD-VHD mode shift elastic %'!AO17-1)*'AGR-OD-VHD-2023-bez'!AO17</f>
        <v>0</v>
      </c>
    </row>
    <row r="18" spans="1:41" x14ac:dyDescent="0.25">
      <c r="A18" s="5">
        <v>52</v>
      </c>
      <c r="B18" s="24" t="s">
        <v>4</v>
      </c>
      <c r="C18" s="20">
        <f t="shared" si="1"/>
        <v>134.59729604581494</v>
      </c>
      <c r="D18" s="10">
        <f>('J-IAD-VHD mode shift elastic %'!D18-1)*'AGR-OD-VHD-2023-bez'!D18</f>
        <v>0</v>
      </c>
      <c r="E18" s="10">
        <f>('J-IAD-VHD mode shift elastic %'!E18-1)*'AGR-OD-VHD-2023-bez'!E18</f>
        <v>0</v>
      </c>
      <c r="F18" s="10">
        <f>('J-IAD-VHD mode shift elastic %'!F18-1)*'AGR-OD-VHD-2023-bez'!F18</f>
        <v>-11.236781692829481</v>
      </c>
      <c r="G18" s="10">
        <f>('J-IAD-VHD mode shift elastic %'!G18-1)*'AGR-OD-VHD-2023-bez'!G18</f>
        <v>0</v>
      </c>
      <c r="H18" s="10">
        <f>('J-IAD-VHD mode shift elastic %'!H18-1)*'AGR-OD-VHD-2023-bez'!H18</f>
        <v>0</v>
      </c>
      <c r="I18" s="10">
        <f>('J-IAD-VHD mode shift elastic %'!I18-1)*'AGR-OD-VHD-2023-bez'!I18</f>
        <v>0</v>
      </c>
      <c r="J18" s="10">
        <f>('J-IAD-VHD mode shift elastic %'!J18-1)*'AGR-OD-VHD-2023-bez'!J18</f>
        <v>0</v>
      </c>
      <c r="K18" s="10">
        <f>('J-IAD-VHD mode shift elastic %'!K18-1)*'AGR-OD-VHD-2023-bez'!K18</f>
        <v>0</v>
      </c>
      <c r="L18" s="10">
        <f>('J-IAD-VHD mode shift elastic %'!L18-1)*'AGR-OD-VHD-2023-bez'!L18</f>
        <v>0</v>
      </c>
      <c r="M18" s="10">
        <f>('J-IAD-VHD mode shift elastic %'!M18-1)*'AGR-OD-VHD-2023-bez'!M18</f>
        <v>0</v>
      </c>
      <c r="N18" s="10">
        <f>('J-IAD-VHD mode shift elastic %'!N18-1)*'AGR-OD-VHD-2023-bez'!N18</f>
        <v>0</v>
      </c>
      <c r="O18" s="10">
        <f>('J-IAD-VHD mode shift elastic %'!O18-1)*'AGR-OD-VHD-2023-bez'!O18</f>
        <v>0</v>
      </c>
      <c r="P18" s="10">
        <f>('J-IAD-VHD mode shift elastic %'!P18-1)*'AGR-OD-VHD-2023-bez'!P18</f>
        <v>0</v>
      </c>
      <c r="Q18" s="10">
        <f>('J-IAD-VHD mode shift elastic %'!Q18-1)*'AGR-OD-VHD-2023-bez'!Q18</f>
        <v>0</v>
      </c>
      <c r="R18" s="10">
        <f>('J-IAD-VHD mode shift elastic %'!R18-1)*'AGR-OD-VHD-2023-bez'!R18</f>
        <v>0</v>
      </c>
      <c r="S18" s="10">
        <f>('J-IAD-VHD mode shift elastic %'!S18-1)*'AGR-OD-VHD-2023-bez'!S18</f>
        <v>0</v>
      </c>
      <c r="T18" s="10">
        <f>('J-IAD-VHD mode shift elastic %'!T18-1)*'AGR-OD-VHD-2023-bez'!T18</f>
        <v>0</v>
      </c>
      <c r="U18" s="10">
        <f>('J-IAD-VHD mode shift elastic %'!U18-1)*'AGR-OD-VHD-2023-bez'!U18</f>
        <v>-28.819408606287656</v>
      </c>
      <c r="V18" s="10">
        <f>('J-IAD-VHD mode shift elastic %'!V18-1)*'AGR-OD-VHD-2023-bez'!V18</f>
        <v>0</v>
      </c>
      <c r="W18" s="10">
        <f>('J-IAD-VHD mode shift elastic %'!W18-1)*'AGR-OD-VHD-2023-bez'!W18</f>
        <v>0</v>
      </c>
      <c r="X18" s="10">
        <f>('J-IAD-VHD mode shift elastic %'!X18-1)*'AGR-OD-VHD-2023-bez'!X18</f>
        <v>0</v>
      </c>
      <c r="Y18" s="10">
        <f>('J-IAD-VHD mode shift elastic %'!Y18-1)*'AGR-OD-VHD-2023-bez'!Y18</f>
        <v>0</v>
      </c>
      <c r="Z18" s="10">
        <f>('J-IAD-VHD mode shift elastic %'!Z18-1)*'AGR-OD-VHD-2023-bez'!Z18</f>
        <v>0</v>
      </c>
      <c r="AA18" s="10">
        <f>('J-IAD-VHD mode shift elastic %'!AA18-1)*'AGR-OD-VHD-2023-bez'!AA18</f>
        <v>0</v>
      </c>
      <c r="AB18" s="10">
        <f>('J-IAD-VHD mode shift elastic %'!AB18-1)*'AGR-OD-VHD-2023-bez'!AB18</f>
        <v>0</v>
      </c>
      <c r="AC18" s="10">
        <f>('J-IAD-VHD mode shift elastic %'!AC18-1)*'AGR-OD-VHD-2023-bez'!AC18</f>
        <v>0</v>
      </c>
      <c r="AD18" s="10">
        <f>('J-IAD-VHD mode shift elastic %'!AD18-1)*'AGR-OD-VHD-2023-bez'!AD18</f>
        <v>0</v>
      </c>
      <c r="AE18" s="10">
        <f>('J-IAD-VHD mode shift elastic %'!AE18-1)*'AGR-OD-VHD-2023-bez'!AE18</f>
        <v>0</v>
      </c>
      <c r="AF18" s="10">
        <f>('J-IAD-VHD mode shift elastic %'!AF18-1)*'AGR-OD-VHD-2023-bez'!AF18</f>
        <v>0</v>
      </c>
      <c r="AG18" s="10">
        <f>('J-IAD-VHD mode shift elastic %'!AG18-1)*'AGR-OD-VHD-2023-bez'!AG18</f>
        <v>0</v>
      </c>
      <c r="AH18" s="10">
        <f>('J-IAD-VHD mode shift elastic %'!AH18-1)*'AGR-OD-VHD-2023-bez'!AH18</f>
        <v>0</v>
      </c>
      <c r="AI18" s="10">
        <f>('J-IAD-VHD mode shift elastic %'!AI18-1)*'AGR-OD-VHD-2023-bez'!AI18</f>
        <v>0</v>
      </c>
      <c r="AJ18" s="10">
        <f>('J-IAD-VHD mode shift elastic %'!AJ18-1)*'AGR-OD-VHD-2023-bez'!AJ18</f>
        <v>0</v>
      </c>
      <c r="AK18" s="10">
        <f>('J-IAD-VHD mode shift elastic %'!AK18-1)*'AGR-OD-VHD-2023-bez'!AK18</f>
        <v>0</v>
      </c>
      <c r="AL18" s="10">
        <f>('J-IAD-VHD mode shift elastic %'!AL18-1)*'AGR-OD-VHD-2023-bez'!AL18</f>
        <v>0</v>
      </c>
      <c r="AM18" s="10">
        <f>('J-IAD-VHD mode shift elastic %'!AM18-1)*'AGR-OD-VHD-2023-bez'!AM18</f>
        <v>0</v>
      </c>
      <c r="AN18" s="10">
        <f>('J-IAD-VHD mode shift elastic %'!AN18-1)*'AGR-OD-VHD-2023-bez'!AN18</f>
        <v>0</v>
      </c>
      <c r="AO18" s="10">
        <f>('J-IAD-VHD mode shift elastic %'!AO18-1)*'AGR-OD-VHD-2023-bez'!AO18</f>
        <v>174.65348634493208</v>
      </c>
    </row>
    <row r="19" spans="1:41" x14ac:dyDescent="0.25">
      <c r="A19" s="5">
        <v>53</v>
      </c>
      <c r="B19" s="24" t="s">
        <v>26</v>
      </c>
      <c r="C19" s="20">
        <f t="shared" si="1"/>
        <v>22.791097233705443</v>
      </c>
      <c r="D19" s="10">
        <f>('J-IAD-VHD mode shift elastic %'!D19-1)*'AGR-OD-VHD-2023-bez'!D19</f>
        <v>0</v>
      </c>
      <c r="E19" s="10">
        <f>('J-IAD-VHD mode shift elastic %'!E19-1)*'AGR-OD-VHD-2023-bez'!E19</f>
        <v>0</v>
      </c>
      <c r="F19" s="10">
        <f>('J-IAD-VHD mode shift elastic %'!F19-1)*'AGR-OD-VHD-2023-bez'!F19</f>
        <v>0</v>
      </c>
      <c r="G19" s="10">
        <f>('J-IAD-VHD mode shift elastic %'!G19-1)*'AGR-OD-VHD-2023-bez'!G19</f>
        <v>0</v>
      </c>
      <c r="H19" s="10">
        <f>('J-IAD-VHD mode shift elastic %'!H19-1)*'AGR-OD-VHD-2023-bez'!H19</f>
        <v>0</v>
      </c>
      <c r="I19" s="10">
        <f>('J-IAD-VHD mode shift elastic %'!I19-1)*'AGR-OD-VHD-2023-bez'!I19</f>
        <v>0</v>
      </c>
      <c r="J19" s="10">
        <f>('J-IAD-VHD mode shift elastic %'!J19-1)*'AGR-OD-VHD-2023-bez'!J19</f>
        <v>18.122745126066555</v>
      </c>
      <c r="K19" s="10">
        <f>('J-IAD-VHD mode shift elastic %'!K19-1)*'AGR-OD-VHD-2023-bez'!K19</f>
        <v>0</v>
      </c>
      <c r="L19" s="10">
        <f>('J-IAD-VHD mode shift elastic %'!L19-1)*'AGR-OD-VHD-2023-bez'!L19</f>
        <v>0</v>
      </c>
      <c r="M19" s="10">
        <f>('J-IAD-VHD mode shift elastic %'!M19-1)*'AGR-OD-VHD-2023-bez'!M19</f>
        <v>0</v>
      </c>
      <c r="N19" s="10">
        <f>('J-IAD-VHD mode shift elastic %'!N19-1)*'AGR-OD-VHD-2023-bez'!N19</f>
        <v>0</v>
      </c>
      <c r="O19" s="10">
        <f>('J-IAD-VHD mode shift elastic %'!O19-1)*'AGR-OD-VHD-2023-bez'!O19</f>
        <v>0</v>
      </c>
      <c r="P19" s="10">
        <f>('J-IAD-VHD mode shift elastic %'!P19-1)*'AGR-OD-VHD-2023-bez'!P19</f>
        <v>0</v>
      </c>
      <c r="Q19" s="10">
        <f>('J-IAD-VHD mode shift elastic %'!Q19-1)*'AGR-OD-VHD-2023-bez'!Q19</f>
        <v>0</v>
      </c>
      <c r="R19" s="10">
        <f>('J-IAD-VHD mode shift elastic %'!R19-1)*'AGR-OD-VHD-2023-bez'!R19</f>
        <v>0</v>
      </c>
      <c r="S19" s="10">
        <f>('J-IAD-VHD mode shift elastic %'!S19-1)*'AGR-OD-VHD-2023-bez'!S19</f>
        <v>0</v>
      </c>
      <c r="T19" s="10">
        <f>('J-IAD-VHD mode shift elastic %'!T19-1)*'AGR-OD-VHD-2023-bez'!T19</f>
        <v>0</v>
      </c>
      <c r="U19" s="10">
        <f>('J-IAD-VHD mode shift elastic %'!U19-1)*'AGR-OD-VHD-2023-bez'!U19</f>
        <v>0</v>
      </c>
      <c r="V19" s="10">
        <f>('J-IAD-VHD mode shift elastic %'!V19-1)*'AGR-OD-VHD-2023-bez'!V19</f>
        <v>0</v>
      </c>
      <c r="W19" s="10">
        <f>('J-IAD-VHD mode shift elastic %'!W19-1)*'AGR-OD-VHD-2023-bez'!W19</f>
        <v>0</v>
      </c>
      <c r="X19" s="10">
        <f>('J-IAD-VHD mode shift elastic %'!X19-1)*'AGR-OD-VHD-2023-bez'!X19</f>
        <v>0</v>
      </c>
      <c r="Y19" s="10">
        <f>('J-IAD-VHD mode shift elastic %'!Y19-1)*'AGR-OD-VHD-2023-bez'!Y19</f>
        <v>0</v>
      </c>
      <c r="Z19" s="10">
        <f>('J-IAD-VHD mode shift elastic %'!Z19-1)*'AGR-OD-VHD-2023-bez'!Z19</f>
        <v>0</v>
      </c>
      <c r="AA19" s="10">
        <f>('J-IAD-VHD mode shift elastic %'!AA19-1)*'AGR-OD-VHD-2023-bez'!AA19</f>
        <v>0</v>
      </c>
      <c r="AB19" s="10">
        <f>('J-IAD-VHD mode shift elastic %'!AB19-1)*'AGR-OD-VHD-2023-bez'!AB19</f>
        <v>0</v>
      </c>
      <c r="AC19" s="10">
        <f>('J-IAD-VHD mode shift elastic %'!AC19-1)*'AGR-OD-VHD-2023-bez'!AC19</f>
        <v>0</v>
      </c>
      <c r="AD19" s="10">
        <f>('J-IAD-VHD mode shift elastic %'!AD19-1)*'AGR-OD-VHD-2023-bez'!AD19</f>
        <v>0</v>
      </c>
      <c r="AE19" s="10">
        <f>('J-IAD-VHD mode shift elastic %'!AE19-1)*'AGR-OD-VHD-2023-bez'!AE19</f>
        <v>0</v>
      </c>
      <c r="AF19" s="10">
        <f>('J-IAD-VHD mode shift elastic %'!AF19-1)*'AGR-OD-VHD-2023-bez'!AF19</f>
        <v>0</v>
      </c>
      <c r="AG19" s="10">
        <f>('J-IAD-VHD mode shift elastic %'!AG19-1)*'AGR-OD-VHD-2023-bez'!AG19</f>
        <v>0</v>
      </c>
      <c r="AH19" s="10">
        <f>('J-IAD-VHD mode shift elastic %'!AH19-1)*'AGR-OD-VHD-2023-bez'!AH19</f>
        <v>0</v>
      </c>
      <c r="AI19" s="10">
        <f>('J-IAD-VHD mode shift elastic %'!AI19-1)*'AGR-OD-VHD-2023-bez'!AI19</f>
        <v>4.6683521076388876</v>
      </c>
      <c r="AJ19" s="10">
        <f>('J-IAD-VHD mode shift elastic %'!AJ19-1)*'AGR-OD-VHD-2023-bez'!AJ19</f>
        <v>0</v>
      </c>
      <c r="AK19" s="10">
        <f>('J-IAD-VHD mode shift elastic %'!AK19-1)*'AGR-OD-VHD-2023-bez'!AK19</f>
        <v>0</v>
      </c>
      <c r="AL19" s="10">
        <f>('J-IAD-VHD mode shift elastic %'!AL19-1)*'AGR-OD-VHD-2023-bez'!AL19</f>
        <v>0</v>
      </c>
      <c r="AM19" s="10">
        <f>('J-IAD-VHD mode shift elastic %'!AM19-1)*'AGR-OD-VHD-2023-bez'!AM19</f>
        <v>0</v>
      </c>
      <c r="AN19" s="10">
        <f>('J-IAD-VHD mode shift elastic %'!AN19-1)*'AGR-OD-VHD-2023-bez'!AN19</f>
        <v>0</v>
      </c>
      <c r="AO19" s="10">
        <f>('J-IAD-VHD mode shift elastic %'!AO19-1)*'AGR-OD-VHD-2023-bez'!AO19</f>
        <v>0</v>
      </c>
    </row>
    <row r="20" spans="1:41" x14ac:dyDescent="0.25">
      <c r="A20" s="5">
        <v>60</v>
      </c>
      <c r="B20" s="24" t="s">
        <v>5</v>
      </c>
      <c r="C20" s="20">
        <f t="shared" si="1"/>
        <v>1138.181736328751</v>
      </c>
      <c r="D20" s="10">
        <f>('J-IAD-VHD mode shift elastic %'!D20-1)*'AGR-OD-VHD-2023-bez'!D20</f>
        <v>0</v>
      </c>
      <c r="E20" s="10">
        <f>('J-IAD-VHD mode shift elastic %'!E20-1)*'AGR-OD-VHD-2023-bez'!E20</f>
        <v>0</v>
      </c>
      <c r="F20" s="10">
        <f>('J-IAD-VHD mode shift elastic %'!F20-1)*'AGR-OD-VHD-2023-bez'!F20</f>
        <v>1.7105878243405901</v>
      </c>
      <c r="G20" s="10">
        <f>('J-IAD-VHD mode shift elastic %'!G20-1)*'AGR-OD-VHD-2023-bez'!G20</f>
        <v>0</v>
      </c>
      <c r="H20" s="10">
        <f>('J-IAD-VHD mode shift elastic %'!H20-1)*'AGR-OD-VHD-2023-bez'!H20</f>
        <v>0</v>
      </c>
      <c r="I20" s="10">
        <f>('J-IAD-VHD mode shift elastic %'!I20-1)*'AGR-OD-VHD-2023-bez'!I20</f>
        <v>7.4108538330137037</v>
      </c>
      <c r="J20" s="10">
        <f>('J-IAD-VHD mode shift elastic %'!J20-1)*'AGR-OD-VHD-2023-bez'!J20</f>
        <v>0</v>
      </c>
      <c r="K20" s="10">
        <f>('J-IAD-VHD mode shift elastic %'!K20-1)*'AGR-OD-VHD-2023-bez'!K20</f>
        <v>144.0134255923773</v>
      </c>
      <c r="L20" s="10">
        <f>('J-IAD-VHD mode shift elastic %'!L20-1)*'AGR-OD-VHD-2023-bez'!L20</f>
        <v>68.652356835091325</v>
      </c>
      <c r="M20" s="10">
        <f>('J-IAD-VHD mode shift elastic %'!M20-1)*'AGR-OD-VHD-2023-bez'!M20</f>
        <v>0</v>
      </c>
      <c r="N20" s="10">
        <f>('J-IAD-VHD mode shift elastic %'!N20-1)*'AGR-OD-VHD-2023-bez'!N20</f>
        <v>39.250977531638604</v>
      </c>
      <c r="O20" s="10">
        <f>('J-IAD-VHD mode shift elastic %'!O20-1)*'AGR-OD-VHD-2023-bez'!O20</f>
        <v>0</v>
      </c>
      <c r="P20" s="10">
        <f>('J-IAD-VHD mode shift elastic %'!P20-1)*'AGR-OD-VHD-2023-bez'!P20</f>
        <v>22.842351346815629</v>
      </c>
      <c r="Q20" s="10">
        <f>('J-IAD-VHD mode shift elastic %'!Q20-1)*'AGR-OD-VHD-2023-bez'!Q20</f>
        <v>0</v>
      </c>
      <c r="R20" s="10">
        <f>('J-IAD-VHD mode shift elastic %'!R20-1)*'AGR-OD-VHD-2023-bez'!R20</f>
        <v>0</v>
      </c>
      <c r="S20" s="10">
        <f>('J-IAD-VHD mode shift elastic %'!S20-1)*'AGR-OD-VHD-2023-bez'!S20</f>
        <v>0</v>
      </c>
      <c r="T20" s="10">
        <f>('J-IAD-VHD mode shift elastic %'!T20-1)*'AGR-OD-VHD-2023-bez'!T20</f>
        <v>0</v>
      </c>
      <c r="U20" s="10">
        <f>('J-IAD-VHD mode shift elastic %'!U20-1)*'AGR-OD-VHD-2023-bez'!U20</f>
        <v>0</v>
      </c>
      <c r="V20" s="10">
        <f>('J-IAD-VHD mode shift elastic %'!V20-1)*'AGR-OD-VHD-2023-bez'!V20</f>
        <v>-6.1265271150023564</v>
      </c>
      <c r="W20" s="10">
        <f>('J-IAD-VHD mode shift elastic %'!W20-1)*'AGR-OD-VHD-2023-bez'!W20</f>
        <v>0</v>
      </c>
      <c r="X20" s="10">
        <f>('J-IAD-VHD mode shift elastic %'!X20-1)*'AGR-OD-VHD-2023-bez'!X20</f>
        <v>-10.980140773356601</v>
      </c>
      <c r="Y20" s="10">
        <f>('J-IAD-VHD mode shift elastic %'!Y20-1)*'AGR-OD-VHD-2023-bez'!Y20</f>
        <v>0</v>
      </c>
      <c r="Z20" s="10">
        <f>('J-IAD-VHD mode shift elastic %'!Z20-1)*'AGR-OD-VHD-2023-bez'!Z20</f>
        <v>-85.478505737882415</v>
      </c>
      <c r="AA20" s="10">
        <f>('J-IAD-VHD mode shift elastic %'!AA20-1)*'AGR-OD-VHD-2023-bez'!AA20</f>
        <v>-37.365553396230247</v>
      </c>
      <c r="AB20" s="10">
        <f>('J-IAD-VHD mode shift elastic %'!AB20-1)*'AGR-OD-VHD-2023-bez'!AB20</f>
        <v>0</v>
      </c>
      <c r="AC20" s="10">
        <f>('J-IAD-VHD mode shift elastic %'!AC20-1)*'AGR-OD-VHD-2023-bez'!AC20</f>
        <v>99.704260682732013</v>
      </c>
      <c r="AD20" s="10">
        <f>('J-IAD-VHD mode shift elastic %'!AD20-1)*'AGR-OD-VHD-2023-bez'!AD20</f>
        <v>219.28881898138593</v>
      </c>
      <c r="AE20" s="10">
        <f>('J-IAD-VHD mode shift elastic %'!AE20-1)*'AGR-OD-VHD-2023-bez'!AE20</f>
        <v>112.12843357204599</v>
      </c>
      <c r="AF20" s="10">
        <f>('J-IAD-VHD mode shift elastic %'!AF20-1)*'AGR-OD-VHD-2023-bez'!AF20</f>
        <v>78.82503423305505</v>
      </c>
      <c r="AG20" s="10">
        <f>('J-IAD-VHD mode shift elastic %'!AG20-1)*'AGR-OD-VHD-2023-bez'!AG20</f>
        <v>305.60625170014214</v>
      </c>
      <c r="AH20" s="10">
        <f>('J-IAD-VHD mode shift elastic %'!AH20-1)*'AGR-OD-VHD-2023-bez'!AH20</f>
        <v>11.238915882723234</v>
      </c>
      <c r="AI20" s="10">
        <f>('J-IAD-VHD mode shift elastic %'!AI20-1)*'AGR-OD-VHD-2023-bez'!AI20</f>
        <v>0</v>
      </c>
      <c r="AJ20" s="10">
        <f>('J-IAD-VHD mode shift elastic %'!AJ20-1)*'AGR-OD-VHD-2023-bez'!AJ20</f>
        <v>0</v>
      </c>
      <c r="AK20" s="10">
        <f>('J-IAD-VHD mode shift elastic %'!AK20-1)*'AGR-OD-VHD-2023-bez'!AK20</f>
        <v>117.19361687605995</v>
      </c>
      <c r="AL20" s="10">
        <f>('J-IAD-VHD mode shift elastic %'!AL20-1)*'AGR-OD-VHD-2023-bez'!AL20</f>
        <v>0</v>
      </c>
      <c r="AM20" s="10">
        <f>('J-IAD-VHD mode shift elastic %'!AM20-1)*'AGR-OD-VHD-2023-bez'!AM20</f>
        <v>37.756189211681189</v>
      </c>
      <c r="AN20" s="10">
        <f>('J-IAD-VHD mode shift elastic %'!AN20-1)*'AGR-OD-VHD-2023-bez'!AN20</f>
        <v>0</v>
      </c>
      <c r="AO20" s="10">
        <f>('J-IAD-VHD mode shift elastic %'!AO20-1)*'AGR-OD-VHD-2023-bez'!AO20</f>
        <v>12.510389248119967</v>
      </c>
    </row>
    <row r="21" spans="1:41" x14ac:dyDescent="0.25">
      <c r="A21" s="5">
        <v>61</v>
      </c>
      <c r="B21" s="24" t="s">
        <v>6</v>
      </c>
      <c r="C21" s="20">
        <f t="shared" si="1"/>
        <v>42.391787854398878</v>
      </c>
      <c r="D21" s="10">
        <f>('J-IAD-VHD mode shift elastic %'!D21-1)*'AGR-OD-VHD-2023-bez'!D21</f>
        <v>21.776343109740139</v>
      </c>
      <c r="E21" s="10">
        <f>('J-IAD-VHD mode shift elastic %'!E21-1)*'AGR-OD-VHD-2023-bez'!E21</f>
        <v>14.606309755424002</v>
      </c>
      <c r="F21" s="10">
        <f>('J-IAD-VHD mode shift elastic %'!F21-1)*'AGR-OD-VHD-2023-bez'!F21</f>
        <v>6.5423229053437026</v>
      </c>
      <c r="G21" s="10">
        <f>('J-IAD-VHD mode shift elastic %'!G21-1)*'AGR-OD-VHD-2023-bez'!G21</f>
        <v>29.279409862716054</v>
      </c>
      <c r="H21" s="10">
        <f>('J-IAD-VHD mode shift elastic %'!H21-1)*'AGR-OD-VHD-2023-bez'!H21</f>
        <v>0</v>
      </c>
      <c r="I21" s="10">
        <f>('J-IAD-VHD mode shift elastic %'!I21-1)*'AGR-OD-VHD-2023-bez'!I21</f>
        <v>0</v>
      </c>
      <c r="J21" s="10">
        <f>('J-IAD-VHD mode shift elastic %'!J21-1)*'AGR-OD-VHD-2023-bez'!J21</f>
        <v>5.4460075540269912</v>
      </c>
      <c r="K21" s="10">
        <f>('J-IAD-VHD mode shift elastic %'!K21-1)*'AGR-OD-VHD-2023-bez'!K21</f>
        <v>8.6380783447132092</v>
      </c>
      <c r="L21" s="10">
        <f>('J-IAD-VHD mode shift elastic %'!L21-1)*'AGR-OD-VHD-2023-bez'!L21</f>
        <v>1.2538733696372875</v>
      </c>
      <c r="M21" s="10">
        <f>('J-IAD-VHD mode shift elastic %'!M21-1)*'AGR-OD-VHD-2023-bez'!M21</f>
        <v>1.2404823498566513</v>
      </c>
      <c r="N21" s="10">
        <f>('J-IAD-VHD mode shift elastic %'!N21-1)*'AGR-OD-VHD-2023-bez'!N21</f>
        <v>3.5331336903666393</v>
      </c>
      <c r="O21" s="10">
        <f>('J-IAD-VHD mode shift elastic %'!O21-1)*'AGR-OD-VHD-2023-bez'!O21</f>
        <v>0</v>
      </c>
      <c r="P21" s="10">
        <f>('J-IAD-VHD mode shift elastic %'!P21-1)*'AGR-OD-VHD-2023-bez'!P21</f>
        <v>1.2702369480653528</v>
      </c>
      <c r="Q21" s="10">
        <f>('J-IAD-VHD mode shift elastic %'!Q21-1)*'AGR-OD-VHD-2023-bez'!Q21</f>
        <v>8.7266410837075767</v>
      </c>
      <c r="R21" s="10">
        <f>('J-IAD-VHD mode shift elastic %'!R21-1)*'AGR-OD-VHD-2023-bez'!R21</f>
        <v>-26.217924606319581</v>
      </c>
      <c r="S21" s="10">
        <f>('J-IAD-VHD mode shift elastic %'!S21-1)*'AGR-OD-VHD-2023-bez'!S21</f>
        <v>0</v>
      </c>
      <c r="T21" s="10">
        <f>('J-IAD-VHD mode shift elastic %'!T21-1)*'AGR-OD-VHD-2023-bez'!T21</f>
        <v>0</v>
      </c>
      <c r="U21" s="10">
        <f>('J-IAD-VHD mode shift elastic %'!U21-1)*'AGR-OD-VHD-2023-bez'!U21</f>
        <v>0</v>
      </c>
      <c r="V21" s="10">
        <f>('J-IAD-VHD mode shift elastic %'!V21-1)*'AGR-OD-VHD-2023-bez'!V21</f>
        <v>-7.8781055511269349</v>
      </c>
      <c r="W21" s="10">
        <f>('J-IAD-VHD mode shift elastic %'!W21-1)*'AGR-OD-VHD-2023-bez'!W21</f>
        <v>-0.93119494851150164</v>
      </c>
      <c r="X21" s="10">
        <f>('J-IAD-VHD mode shift elastic %'!X21-1)*'AGR-OD-VHD-2023-bez'!X21</f>
        <v>-1.7835765107335382</v>
      </c>
      <c r="Y21" s="10">
        <f>('J-IAD-VHD mode shift elastic %'!Y21-1)*'AGR-OD-VHD-2023-bez'!Y21</f>
        <v>-11.558760906078172</v>
      </c>
      <c r="Z21" s="10">
        <f>('J-IAD-VHD mode shift elastic %'!Z21-1)*'AGR-OD-VHD-2023-bez'!Z21</f>
        <v>0</v>
      </c>
      <c r="AA21" s="10">
        <f>('J-IAD-VHD mode shift elastic %'!AA21-1)*'AGR-OD-VHD-2023-bez'!AA21</f>
        <v>-5.0989086861722033</v>
      </c>
      <c r="AB21" s="10">
        <f>('J-IAD-VHD mode shift elastic %'!AB21-1)*'AGR-OD-VHD-2023-bez'!AB21</f>
        <v>0</v>
      </c>
      <c r="AC21" s="10">
        <f>('J-IAD-VHD mode shift elastic %'!AC21-1)*'AGR-OD-VHD-2023-bez'!AC21</f>
        <v>10.695364588700755</v>
      </c>
      <c r="AD21" s="10">
        <f>('J-IAD-VHD mode shift elastic %'!AD21-1)*'AGR-OD-VHD-2023-bez'!AD21</f>
        <v>0</v>
      </c>
      <c r="AE21" s="10">
        <f>('J-IAD-VHD mode shift elastic %'!AE21-1)*'AGR-OD-VHD-2023-bez'!AE21</f>
        <v>-11.943285048845564</v>
      </c>
      <c r="AF21" s="10">
        <f>('J-IAD-VHD mode shift elastic %'!AF21-1)*'AGR-OD-VHD-2023-bez'!AF21</f>
        <v>-8.5350497139799106</v>
      </c>
      <c r="AG21" s="10">
        <f>('J-IAD-VHD mode shift elastic %'!AG21-1)*'AGR-OD-VHD-2023-bez'!AG21</f>
        <v>0</v>
      </c>
      <c r="AH21" s="10">
        <f>('J-IAD-VHD mode shift elastic %'!AH21-1)*'AGR-OD-VHD-2023-bez'!AH21</f>
        <v>0</v>
      </c>
      <c r="AI21" s="10">
        <f>('J-IAD-VHD mode shift elastic %'!AI21-1)*'AGR-OD-VHD-2023-bez'!AI21</f>
        <v>0</v>
      </c>
      <c r="AJ21" s="10">
        <f>('J-IAD-VHD mode shift elastic %'!AJ21-1)*'AGR-OD-VHD-2023-bez'!AJ21</f>
        <v>0</v>
      </c>
      <c r="AK21" s="10">
        <f>('J-IAD-VHD mode shift elastic %'!AK21-1)*'AGR-OD-VHD-2023-bez'!AK21</f>
        <v>2.9379933292599287</v>
      </c>
      <c r="AL21" s="10">
        <f>('J-IAD-VHD mode shift elastic %'!AL21-1)*'AGR-OD-VHD-2023-bez'!AL21</f>
        <v>0</v>
      </c>
      <c r="AM21" s="10">
        <f>('J-IAD-VHD mode shift elastic %'!AM21-1)*'AGR-OD-VHD-2023-bez'!AM21</f>
        <v>0</v>
      </c>
      <c r="AN21" s="10">
        <f>('J-IAD-VHD mode shift elastic %'!AN21-1)*'AGR-OD-VHD-2023-bez'!AN21</f>
        <v>0</v>
      </c>
      <c r="AO21" s="10">
        <f>('J-IAD-VHD mode shift elastic %'!AO21-1)*'AGR-OD-VHD-2023-bez'!AO21</f>
        <v>0.39239693460800551</v>
      </c>
    </row>
    <row r="22" spans="1:41" x14ac:dyDescent="0.25">
      <c r="A22" s="5">
        <v>62</v>
      </c>
      <c r="B22" s="24" t="s">
        <v>7</v>
      </c>
      <c r="C22" s="20">
        <f t="shared" si="1"/>
        <v>43.228853197241342</v>
      </c>
      <c r="D22" s="10">
        <f>('J-IAD-VHD mode shift elastic %'!D22-1)*'AGR-OD-VHD-2023-bez'!D22</f>
        <v>0</v>
      </c>
      <c r="E22" s="10">
        <f>('J-IAD-VHD mode shift elastic %'!E22-1)*'AGR-OD-VHD-2023-bez'!E22</f>
        <v>6.3219027227893578</v>
      </c>
      <c r="F22" s="10">
        <f>('J-IAD-VHD mode shift elastic %'!F22-1)*'AGR-OD-VHD-2023-bez'!F22</f>
        <v>0</v>
      </c>
      <c r="G22" s="10">
        <f>('J-IAD-VHD mode shift elastic %'!G22-1)*'AGR-OD-VHD-2023-bez'!G22</f>
        <v>0</v>
      </c>
      <c r="H22" s="10">
        <f>('J-IAD-VHD mode shift elastic %'!H22-1)*'AGR-OD-VHD-2023-bez'!H22</f>
        <v>0</v>
      </c>
      <c r="I22" s="10">
        <f>('J-IAD-VHD mode shift elastic %'!I22-1)*'AGR-OD-VHD-2023-bez'!I22</f>
        <v>0</v>
      </c>
      <c r="J22" s="10">
        <f>('J-IAD-VHD mode shift elastic %'!J22-1)*'AGR-OD-VHD-2023-bez'!J22</f>
        <v>1.3854591184526532</v>
      </c>
      <c r="K22" s="10">
        <f>('J-IAD-VHD mode shift elastic %'!K22-1)*'AGR-OD-VHD-2023-bez'!K22</f>
        <v>11.452608183703443</v>
      </c>
      <c r="L22" s="10">
        <f>('J-IAD-VHD mode shift elastic %'!L22-1)*'AGR-OD-VHD-2023-bez'!L22</f>
        <v>1.584591207079703</v>
      </c>
      <c r="M22" s="10">
        <f>('J-IAD-VHD mode shift elastic %'!M22-1)*'AGR-OD-VHD-2023-bez'!M22</f>
        <v>0</v>
      </c>
      <c r="N22" s="10">
        <f>('J-IAD-VHD mode shift elastic %'!N22-1)*'AGR-OD-VHD-2023-bez'!N22</f>
        <v>0</v>
      </c>
      <c r="O22" s="10">
        <f>('J-IAD-VHD mode shift elastic %'!O22-1)*'AGR-OD-VHD-2023-bez'!O22</f>
        <v>0</v>
      </c>
      <c r="P22" s="10">
        <f>('J-IAD-VHD mode shift elastic %'!P22-1)*'AGR-OD-VHD-2023-bez'!P22</f>
        <v>0</v>
      </c>
      <c r="Q22" s="10">
        <f>('J-IAD-VHD mode shift elastic %'!Q22-1)*'AGR-OD-VHD-2023-bez'!Q22</f>
        <v>0</v>
      </c>
      <c r="R22" s="10">
        <f>('J-IAD-VHD mode shift elastic %'!R22-1)*'AGR-OD-VHD-2023-bez'!R22</f>
        <v>0</v>
      </c>
      <c r="S22" s="10">
        <f>('J-IAD-VHD mode shift elastic %'!S22-1)*'AGR-OD-VHD-2023-bez'!S22</f>
        <v>0</v>
      </c>
      <c r="T22" s="10">
        <f>('J-IAD-VHD mode shift elastic %'!T22-1)*'AGR-OD-VHD-2023-bez'!T22</f>
        <v>0</v>
      </c>
      <c r="U22" s="10">
        <f>('J-IAD-VHD mode shift elastic %'!U22-1)*'AGR-OD-VHD-2023-bez'!U22</f>
        <v>0</v>
      </c>
      <c r="V22" s="10">
        <f>('J-IAD-VHD mode shift elastic %'!V22-1)*'AGR-OD-VHD-2023-bez'!V22</f>
        <v>-65.449293093306508</v>
      </c>
      <c r="W22" s="10">
        <f>('J-IAD-VHD mode shift elastic %'!W22-1)*'AGR-OD-VHD-2023-bez'!W22</f>
        <v>0</v>
      </c>
      <c r="X22" s="10">
        <f>('J-IAD-VHD mode shift elastic %'!X22-1)*'AGR-OD-VHD-2023-bez'!X22</f>
        <v>0</v>
      </c>
      <c r="Y22" s="10">
        <f>('J-IAD-VHD mode shift elastic %'!Y22-1)*'AGR-OD-VHD-2023-bez'!Y22</f>
        <v>0</v>
      </c>
      <c r="Z22" s="10">
        <f>('J-IAD-VHD mode shift elastic %'!Z22-1)*'AGR-OD-VHD-2023-bez'!Z22</f>
        <v>0</v>
      </c>
      <c r="AA22" s="10">
        <f>('J-IAD-VHD mode shift elastic %'!AA22-1)*'AGR-OD-VHD-2023-bez'!AA22</f>
        <v>-0.11011622510643397</v>
      </c>
      <c r="AB22" s="10">
        <f>('J-IAD-VHD mode shift elastic %'!AB22-1)*'AGR-OD-VHD-2023-bez'!AB22</f>
        <v>0</v>
      </c>
      <c r="AC22" s="10">
        <f>('J-IAD-VHD mode shift elastic %'!AC22-1)*'AGR-OD-VHD-2023-bez'!AC22</f>
        <v>13.993718893178285</v>
      </c>
      <c r="AD22" s="10">
        <f>('J-IAD-VHD mode shift elastic %'!AD22-1)*'AGR-OD-VHD-2023-bez'!AD22</f>
        <v>0</v>
      </c>
      <c r="AE22" s="10">
        <f>('J-IAD-VHD mode shift elastic %'!AE22-1)*'AGR-OD-VHD-2023-bez'!AE22</f>
        <v>0</v>
      </c>
      <c r="AF22" s="10">
        <f>('J-IAD-VHD mode shift elastic %'!AF22-1)*'AGR-OD-VHD-2023-bez'!AF22</f>
        <v>0</v>
      </c>
      <c r="AG22" s="10">
        <f>('J-IAD-VHD mode shift elastic %'!AG22-1)*'AGR-OD-VHD-2023-bez'!AG22</f>
        <v>22.738940871050627</v>
      </c>
      <c r="AH22" s="10">
        <f>('J-IAD-VHD mode shift elastic %'!AH22-1)*'AGR-OD-VHD-2023-bez'!AH22</f>
        <v>0.20557436975554913</v>
      </c>
      <c r="AI22" s="10">
        <f>('J-IAD-VHD mode shift elastic %'!AI22-1)*'AGR-OD-VHD-2023-bez'!AI22</f>
        <v>0</v>
      </c>
      <c r="AJ22" s="10">
        <f>('J-IAD-VHD mode shift elastic %'!AJ22-1)*'AGR-OD-VHD-2023-bez'!AJ22</f>
        <v>0</v>
      </c>
      <c r="AK22" s="10">
        <f>('J-IAD-VHD mode shift elastic %'!AK22-1)*'AGR-OD-VHD-2023-bez'!AK22</f>
        <v>38.496964902472534</v>
      </c>
      <c r="AL22" s="10">
        <f>('J-IAD-VHD mode shift elastic %'!AL22-1)*'AGR-OD-VHD-2023-bez'!AL22</f>
        <v>11.211490144075141</v>
      </c>
      <c r="AM22" s="10">
        <f>('J-IAD-VHD mode shift elastic %'!AM22-1)*'AGR-OD-VHD-2023-bez'!AM22</f>
        <v>1.1606334757761274</v>
      </c>
      <c r="AN22" s="10">
        <f>('J-IAD-VHD mode shift elastic %'!AN22-1)*'AGR-OD-VHD-2023-bez'!AN22</f>
        <v>0.23637862732085418</v>
      </c>
      <c r="AO22" s="10">
        <f>('J-IAD-VHD mode shift elastic %'!AO22-1)*'AGR-OD-VHD-2023-bez'!AO22</f>
        <v>0</v>
      </c>
    </row>
    <row r="23" spans="1:41" x14ac:dyDescent="0.25">
      <c r="A23" s="5">
        <v>63</v>
      </c>
      <c r="B23" s="24" t="s">
        <v>8</v>
      </c>
      <c r="C23" s="20">
        <f t="shared" si="1"/>
        <v>634.86465160403088</v>
      </c>
      <c r="D23" s="10">
        <f>('J-IAD-VHD mode shift elastic %'!D23-1)*'AGR-OD-VHD-2023-bez'!D23</f>
        <v>-3.013346298618</v>
      </c>
      <c r="E23" s="10">
        <f>('J-IAD-VHD mode shift elastic %'!E23-1)*'AGR-OD-VHD-2023-bez'!E23</f>
        <v>205.42395203582157</v>
      </c>
      <c r="F23" s="10">
        <f>('J-IAD-VHD mode shift elastic %'!F23-1)*'AGR-OD-VHD-2023-bez'!F23</f>
        <v>0.17808535811281573</v>
      </c>
      <c r="G23" s="10">
        <f>('J-IAD-VHD mode shift elastic %'!G23-1)*'AGR-OD-VHD-2023-bez'!G23</f>
        <v>-1.5367410377130799</v>
      </c>
      <c r="H23" s="10">
        <f>('J-IAD-VHD mode shift elastic %'!H23-1)*'AGR-OD-VHD-2023-bez'!H23</f>
        <v>0</v>
      </c>
      <c r="I23" s="10">
        <f>('J-IAD-VHD mode shift elastic %'!I23-1)*'AGR-OD-VHD-2023-bez'!I23</f>
        <v>18.420067379159182</v>
      </c>
      <c r="J23" s="10">
        <f>('J-IAD-VHD mode shift elastic %'!J23-1)*'AGR-OD-VHD-2023-bez'!J23</f>
        <v>0.57324317848216</v>
      </c>
      <c r="K23" s="10">
        <f>('J-IAD-VHD mode shift elastic %'!K23-1)*'AGR-OD-VHD-2023-bez'!K23</f>
        <v>41.333806586369136</v>
      </c>
      <c r="L23" s="10">
        <f>('J-IAD-VHD mode shift elastic %'!L23-1)*'AGR-OD-VHD-2023-bez'!L23</f>
        <v>0</v>
      </c>
      <c r="M23" s="10">
        <f>('J-IAD-VHD mode shift elastic %'!M23-1)*'AGR-OD-VHD-2023-bez'!M23</f>
        <v>0</v>
      </c>
      <c r="N23" s="10">
        <f>('J-IAD-VHD mode shift elastic %'!N23-1)*'AGR-OD-VHD-2023-bez'!N23</f>
        <v>0</v>
      </c>
      <c r="O23" s="10">
        <f>('J-IAD-VHD mode shift elastic %'!O23-1)*'AGR-OD-VHD-2023-bez'!O23</f>
        <v>0</v>
      </c>
      <c r="P23" s="10">
        <f>('J-IAD-VHD mode shift elastic %'!P23-1)*'AGR-OD-VHD-2023-bez'!P23</f>
        <v>0</v>
      </c>
      <c r="Q23" s="10">
        <f>('J-IAD-VHD mode shift elastic %'!Q23-1)*'AGR-OD-VHD-2023-bez'!Q23</f>
        <v>0</v>
      </c>
      <c r="R23" s="10">
        <f>('J-IAD-VHD mode shift elastic %'!R23-1)*'AGR-OD-VHD-2023-bez'!R23</f>
        <v>0</v>
      </c>
      <c r="S23" s="10">
        <f>('J-IAD-VHD mode shift elastic %'!S23-1)*'AGR-OD-VHD-2023-bez'!S23</f>
        <v>0</v>
      </c>
      <c r="T23" s="10">
        <f>('J-IAD-VHD mode shift elastic %'!T23-1)*'AGR-OD-VHD-2023-bez'!T23</f>
        <v>0</v>
      </c>
      <c r="U23" s="10">
        <f>('J-IAD-VHD mode shift elastic %'!U23-1)*'AGR-OD-VHD-2023-bez'!U23</f>
        <v>0</v>
      </c>
      <c r="V23" s="10">
        <f>('J-IAD-VHD mode shift elastic %'!V23-1)*'AGR-OD-VHD-2023-bez'!V23</f>
        <v>-0.20695289648635856</v>
      </c>
      <c r="W23" s="10">
        <f>('J-IAD-VHD mode shift elastic %'!W23-1)*'AGR-OD-VHD-2023-bez'!W23</f>
        <v>0</v>
      </c>
      <c r="X23" s="10">
        <f>('J-IAD-VHD mode shift elastic %'!X23-1)*'AGR-OD-VHD-2023-bez'!X23</f>
        <v>-5.6472471835193796E-3</v>
      </c>
      <c r="Y23" s="10">
        <f>('J-IAD-VHD mode shift elastic %'!Y23-1)*'AGR-OD-VHD-2023-bez'!Y23</f>
        <v>0</v>
      </c>
      <c r="Z23" s="10">
        <f>('J-IAD-VHD mode shift elastic %'!Z23-1)*'AGR-OD-VHD-2023-bez'!Z23</f>
        <v>2.106309886880481</v>
      </c>
      <c r="AA23" s="10">
        <f>('J-IAD-VHD mode shift elastic %'!AA23-1)*'AGR-OD-VHD-2023-bez'!AA23</f>
        <v>0</v>
      </c>
      <c r="AB23" s="10">
        <f>('J-IAD-VHD mode shift elastic %'!AB23-1)*'AGR-OD-VHD-2023-bez'!AB23</f>
        <v>0</v>
      </c>
      <c r="AC23" s="10">
        <f>('J-IAD-VHD mode shift elastic %'!AC23-1)*'AGR-OD-VHD-2023-bez'!AC23</f>
        <v>6.7976862537929366</v>
      </c>
      <c r="AD23" s="10">
        <f>('J-IAD-VHD mode shift elastic %'!AD23-1)*'AGR-OD-VHD-2023-bez'!AD23</f>
        <v>89.670098678388712</v>
      </c>
      <c r="AE23" s="10">
        <f>('J-IAD-VHD mode shift elastic %'!AE23-1)*'AGR-OD-VHD-2023-bez'!AE23</f>
        <v>-18.031684528219991</v>
      </c>
      <c r="AF23" s="10">
        <f>('J-IAD-VHD mode shift elastic %'!AF23-1)*'AGR-OD-VHD-2023-bez'!AF23</f>
        <v>73.146813144350915</v>
      </c>
      <c r="AG23" s="10">
        <f>('J-IAD-VHD mode shift elastic %'!AG23-1)*'AGR-OD-VHD-2023-bez'!AG23</f>
        <v>29.844552050774201</v>
      </c>
      <c r="AH23" s="10">
        <f>('J-IAD-VHD mode shift elastic %'!AH23-1)*'AGR-OD-VHD-2023-bez'!AH23</f>
        <v>7.3275638283707865E-3</v>
      </c>
      <c r="AI23" s="10">
        <f>('J-IAD-VHD mode shift elastic %'!AI23-1)*'AGR-OD-VHD-2023-bez'!AI23</f>
        <v>2.2468856177780966E-2</v>
      </c>
      <c r="AJ23" s="10">
        <f>('J-IAD-VHD mode shift elastic %'!AJ23-1)*'AGR-OD-VHD-2023-bez'!AJ23</f>
        <v>0</v>
      </c>
      <c r="AK23" s="10">
        <f>('J-IAD-VHD mode shift elastic %'!AK23-1)*'AGR-OD-VHD-2023-bez'!AK23</f>
        <v>142.37568733088017</v>
      </c>
      <c r="AL23" s="10">
        <f>('J-IAD-VHD mode shift elastic %'!AL23-1)*'AGR-OD-VHD-2023-bez'!AL23</f>
        <v>40.610248187544165</v>
      </c>
      <c r="AM23" s="10">
        <f>('J-IAD-VHD mode shift elastic %'!AM23-1)*'AGR-OD-VHD-2023-bez'!AM23</f>
        <v>7.1486771216892366</v>
      </c>
      <c r="AN23" s="10">
        <f>('J-IAD-VHD mode shift elastic %'!AN23-1)*'AGR-OD-VHD-2023-bez'!AN23</f>
        <v>0</v>
      </c>
      <c r="AO23" s="10">
        <f>('J-IAD-VHD mode shift elastic %'!AO23-1)*'AGR-OD-VHD-2023-bez'!AO23</f>
        <v>0</v>
      </c>
    </row>
    <row r="24" spans="1:41" x14ac:dyDescent="0.25">
      <c r="A24" s="5">
        <v>64</v>
      </c>
      <c r="B24" s="24" t="s">
        <v>9</v>
      </c>
      <c r="C24" s="20">
        <f t="shared" si="1"/>
        <v>-82.75725411552996</v>
      </c>
      <c r="D24" s="10">
        <f>('J-IAD-VHD mode shift elastic %'!D24-1)*'AGR-OD-VHD-2023-bez'!D24</f>
        <v>-75.556623099958486</v>
      </c>
      <c r="E24" s="10">
        <f>('J-IAD-VHD mode shift elastic %'!E24-1)*'AGR-OD-VHD-2023-bez'!E24</f>
        <v>0</v>
      </c>
      <c r="F24" s="10">
        <f>('J-IAD-VHD mode shift elastic %'!F24-1)*'AGR-OD-VHD-2023-bez'!F24</f>
        <v>-3.3298133891868115E-2</v>
      </c>
      <c r="G24" s="10">
        <f>('J-IAD-VHD mode shift elastic %'!G24-1)*'AGR-OD-VHD-2023-bez'!G24</f>
        <v>-0.41504413515863625</v>
      </c>
      <c r="H24" s="10">
        <f>('J-IAD-VHD mode shift elastic %'!H24-1)*'AGR-OD-VHD-2023-bez'!H24</f>
        <v>0</v>
      </c>
      <c r="I24" s="10">
        <f>('J-IAD-VHD mode shift elastic %'!I24-1)*'AGR-OD-VHD-2023-bez'!I24</f>
        <v>0</v>
      </c>
      <c r="J24" s="10">
        <f>('J-IAD-VHD mode shift elastic %'!J24-1)*'AGR-OD-VHD-2023-bez'!J24</f>
        <v>-2.2048607156525613</v>
      </c>
      <c r="K24" s="10">
        <f>('J-IAD-VHD mode shift elastic %'!K24-1)*'AGR-OD-VHD-2023-bez'!K24</f>
        <v>0</v>
      </c>
      <c r="L24" s="10">
        <f>('J-IAD-VHD mode shift elastic %'!L24-1)*'AGR-OD-VHD-2023-bez'!L24</f>
        <v>0</v>
      </c>
      <c r="M24" s="10">
        <f>('J-IAD-VHD mode shift elastic %'!M24-1)*'AGR-OD-VHD-2023-bez'!M24</f>
        <v>0</v>
      </c>
      <c r="N24" s="10">
        <f>('J-IAD-VHD mode shift elastic %'!N24-1)*'AGR-OD-VHD-2023-bez'!N24</f>
        <v>0</v>
      </c>
      <c r="O24" s="10">
        <f>('J-IAD-VHD mode shift elastic %'!O24-1)*'AGR-OD-VHD-2023-bez'!O24</f>
        <v>0</v>
      </c>
      <c r="P24" s="10">
        <f>('J-IAD-VHD mode shift elastic %'!P24-1)*'AGR-OD-VHD-2023-bez'!P24</f>
        <v>0</v>
      </c>
      <c r="Q24" s="10">
        <f>('J-IAD-VHD mode shift elastic %'!Q24-1)*'AGR-OD-VHD-2023-bez'!Q24</f>
        <v>0</v>
      </c>
      <c r="R24" s="10">
        <f>('J-IAD-VHD mode shift elastic %'!R24-1)*'AGR-OD-VHD-2023-bez'!R24</f>
        <v>0</v>
      </c>
      <c r="S24" s="10">
        <f>('J-IAD-VHD mode shift elastic %'!S24-1)*'AGR-OD-VHD-2023-bez'!S24</f>
        <v>0</v>
      </c>
      <c r="T24" s="10">
        <f>('J-IAD-VHD mode shift elastic %'!T24-1)*'AGR-OD-VHD-2023-bez'!T24</f>
        <v>-13.569462534798898</v>
      </c>
      <c r="U24" s="10">
        <f>('J-IAD-VHD mode shift elastic %'!U24-1)*'AGR-OD-VHD-2023-bez'!U24</f>
        <v>-2.1109545579508997</v>
      </c>
      <c r="V24" s="10">
        <f>('J-IAD-VHD mode shift elastic %'!V24-1)*'AGR-OD-VHD-2023-bez'!V24</f>
        <v>-10.550666706624586</v>
      </c>
      <c r="W24" s="10">
        <f>('J-IAD-VHD mode shift elastic %'!W24-1)*'AGR-OD-VHD-2023-bez'!W24</f>
        <v>-6.3219047408075262E-3</v>
      </c>
      <c r="X24" s="10">
        <f>('J-IAD-VHD mode shift elastic %'!X24-1)*'AGR-OD-VHD-2023-bez'!X24</f>
        <v>0</v>
      </c>
      <c r="Y24" s="10">
        <f>('J-IAD-VHD mode shift elastic %'!Y24-1)*'AGR-OD-VHD-2023-bez'!Y24</f>
        <v>0</v>
      </c>
      <c r="Z24" s="10">
        <f>('J-IAD-VHD mode shift elastic %'!Z24-1)*'AGR-OD-VHD-2023-bez'!Z24</f>
        <v>0</v>
      </c>
      <c r="AA24" s="10">
        <f>('J-IAD-VHD mode shift elastic %'!AA24-1)*'AGR-OD-VHD-2023-bez'!AA24</f>
        <v>2.9516655423280698</v>
      </c>
      <c r="AB24" s="10">
        <f>('J-IAD-VHD mode shift elastic %'!AB24-1)*'AGR-OD-VHD-2023-bez'!AB24</f>
        <v>0</v>
      </c>
      <c r="AC24" s="10">
        <f>('J-IAD-VHD mode shift elastic %'!AC24-1)*'AGR-OD-VHD-2023-bez'!AC24</f>
        <v>2.9449178402143974</v>
      </c>
      <c r="AD24" s="10">
        <f>('J-IAD-VHD mode shift elastic %'!AD24-1)*'AGR-OD-VHD-2023-bez'!AD24</f>
        <v>0</v>
      </c>
      <c r="AE24" s="10">
        <f>('J-IAD-VHD mode shift elastic %'!AE24-1)*'AGR-OD-VHD-2023-bez'!AE24</f>
        <v>0</v>
      </c>
      <c r="AF24" s="10">
        <f>('J-IAD-VHD mode shift elastic %'!AF24-1)*'AGR-OD-VHD-2023-bez'!AF24</f>
        <v>0</v>
      </c>
      <c r="AG24" s="10">
        <f>('J-IAD-VHD mode shift elastic %'!AG24-1)*'AGR-OD-VHD-2023-bez'!AG24</f>
        <v>0</v>
      </c>
      <c r="AH24" s="10">
        <f>('J-IAD-VHD mode shift elastic %'!AH24-1)*'AGR-OD-VHD-2023-bez'!AH24</f>
        <v>0</v>
      </c>
      <c r="AI24" s="10">
        <f>('J-IAD-VHD mode shift elastic %'!AI24-1)*'AGR-OD-VHD-2023-bez'!AI24</f>
        <v>0</v>
      </c>
      <c r="AJ24" s="10">
        <f>('J-IAD-VHD mode shift elastic %'!AJ24-1)*'AGR-OD-VHD-2023-bez'!AJ24</f>
        <v>0</v>
      </c>
      <c r="AK24" s="10">
        <f>('J-IAD-VHD mode shift elastic %'!AK24-1)*'AGR-OD-VHD-2023-bez'!AK24</f>
        <v>15.791211809599996</v>
      </c>
      <c r="AL24" s="10">
        <f>('J-IAD-VHD mode shift elastic %'!AL24-1)*'AGR-OD-VHD-2023-bez'!AL24</f>
        <v>0</v>
      </c>
      <c r="AM24" s="10">
        <f>('J-IAD-VHD mode shift elastic %'!AM24-1)*'AGR-OD-VHD-2023-bez'!AM24</f>
        <v>0</v>
      </c>
      <c r="AN24" s="10">
        <f>('J-IAD-VHD mode shift elastic %'!AN24-1)*'AGR-OD-VHD-2023-bez'!AN24</f>
        <v>2.6662763752251326E-3</v>
      </c>
      <c r="AO24" s="10">
        <f>('J-IAD-VHD mode shift elastic %'!AO24-1)*'AGR-OD-VHD-2023-bez'!AO24</f>
        <v>-4.8379527091890496E-4</v>
      </c>
    </row>
    <row r="25" spans="1:41" x14ac:dyDescent="0.25">
      <c r="A25" s="5">
        <v>65</v>
      </c>
      <c r="B25" s="24" t="s">
        <v>10</v>
      </c>
      <c r="C25" s="20">
        <f t="shared" si="1"/>
        <v>56.738257441193518</v>
      </c>
      <c r="D25" s="10">
        <f>('J-IAD-VHD mode shift elastic %'!D25-1)*'AGR-OD-VHD-2023-bez'!D25</f>
        <v>-73.373902030992312</v>
      </c>
      <c r="E25" s="10">
        <f>('J-IAD-VHD mode shift elastic %'!E25-1)*'AGR-OD-VHD-2023-bez'!E25</f>
        <v>0</v>
      </c>
      <c r="F25" s="10">
        <f>('J-IAD-VHD mode shift elastic %'!F25-1)*'AGR-OD-VHD-2023-bez'!F25</f>
        <v>-6.8678663460778955</v>
      </c>
      <c r="G25" s="10">
        <f>('J-IAD-VHD mode shift elastic %'!G25-1)*'AGR-OD-VHD-2023-bez'!G25</f>
        <v>0</v>
      </c>
      <c r="H25" s="10">
        <f>('J-IAD-VHD mode shift elastic %'!H25-1)*'AGR-OD-VHD-2023-bez'!H25</f>
        <v>0</v>
      </c>
      <c r="I25" s="10">
        <f>('J-IAD-VHD mode shift elastic %'!I25-1)*'AGR-OD-VHD-2023-bez'!I25</f>
        <v>0</v>
      </c>
      <c r="J25" s="10">
        <f>('J-IAD-VHD mode shift elastic %'!J25-1)*'AGR-OD-VHD-2023-bez'!J25</f>
        <v>20.501665186870103</v>
      </c>
      <c r="K25" s="10">
        <f>('J-IAD-VHD mode shift elastic %'!K25-1)*'AGR-OD-VHD-2023-bez'!K25</f>
        <v>0</v>
      </c>
      <c r="L25" s="10">
        <f>('J-IAD-VHD mode shift elastic %'!L25-1)*'AGR-OD-VHD-2023-bez'!L25</f>
        <v>0</v>
      </c>
      <c r="M25" s="10">
        <f>('J-IAD-VHD mode shift elastic %'!M25-1)*'AGR-OD-VHD-2023-bez'!M25</f>
        <v>0</v>
      </c>
      <c r="N25" s="10">
        <f>('J-IAD-VHD mode shift elastic %'!N25-1)*'AGR-OD-VHD-2023-bez'!N25</f>
        <v>0</v>
      </c>
      <c r="O25" s="10">
        <f>('J-IAD-VHD mode shift elastic %'!O25-1)*'AGR-OD-VHD-2023-bez'!O25</f>
        <v>0</v>
      </c>
      <c r="P25" s="10">
        <f>('J-IAD-VHD mode shift elastic %'!P25-1)*'AGR-OD-VHD-2023-bez'!P25</f>
        <v>0</v>
      </c>
      <c r="Q25" s="10">
        <f>('J-IAD-VHD mode shift elastic %'!Q25-1)*'AGR-OD-VHD-2023-bez'!Q25</f>
        <v>0</v>
      </c>
      <c r="R25" s="10">
        <f>('J-IAD-VHD mode shift elastic %'!R25-1)*'AGR-OD-VHD-2023-bez'!R25</f>
        <v>0</v>
      </c>
      <c r="S25" s="10">
        <f>('J-IAD-VHD mode shift elastic %'!S25-1)*'AGR-OD-VHD-2023-bez'!S25</f>
        <v>0</v>
      </c>
      <c r="T25" s="10">
        <f>('J-IAD-VHD mode shift elastic %'!T25-1)*'AGR-OD-VHD-2023-bez'!T25</f>
        <v>0</v>
      </c>
      <c r="U25" s="10">
        <f>('J-IAD-VHD mode shift elastic %'!U25-1)*'AGR-OD-VHD-2023-bez'!U25</f>
        <v>-11.465179040570023</v>
      </c>
      <c r="V25" s="10">
        <f>('J-IAD-VHD mode shift elastic %'!V25-1)*'AGR-OD-VHD-2023-bez'!V25</f>
        <v>0</v>
      </c>
      <c r="W25" s="10">
        <f>('J-IAD-VHD mode shift elastic %'!W25-1)*'AGR-OD-VHD-2023-bez'!W25</f>
        <v>0</v>
      </c>
      <c r="X25" s="10">
        <f>('J-IAD-VHD mode shift elastic %'!X25-1)*'AGR-OD-VHD-2023-bez'!X25</f>
        <v>0</v>
      </c>
      <c r="Y25" s="10">
        <f>('J-IAD-VHD mode shift elastic %'!Y25-1)*'AGR-OD-VHD-2023-bez'!Y25</f>
        <v>0</v>
      </c>
      <c r="Z25" s="10">
        <f>('J-IAD-VHD mode shift elastic %'!Z25-1)*'AGR-OD-VHD-2023-bez'!Z25</f>
        <v>0</v>
      </c>
      <c r="AA25" s="10">
        <f>('J-IAD-VHD mode shift elastic %'!AA25-1)*'AGR-OD-VHD-2023-bez'!AA25</f>
        <v>0</v>
      </c>
      <c r="AB25" s="10">
        <f>('J-IAD-VHD mode shift elastic %'!AB25-1)*'AGR-OD-VHD-2023-bez'!AB25</f>
        <v>0</v>
      </c>
      <c r="AC25" s="10">
        <f>('J-IAD-VHD mode shift elastic %'!AC25-1)*'AGR-OD-VHD-2023-bez'!AC25</f>
        <v>0</v>
      </c>
      <c r="AD25" s="10">
        <f>('J-IAD-VHD mode shift elastic %'!AD25-1)*'AGR-OD-VHD-2023-bez'!AD25</f>
        <v>0</v>
      </c>
      <c r="AE25" s="10">
        <f>('J-IAD-VHD mode shift elastic %'!AE25-1)*'AGR-OD-VHD-2023-bez'!AE25</f>
        <v>0</v>
      </c>
      <c r="AF25" s="10">
        <f>('J-IAD-VHD mode shift elastic %'!AF25-1)*'AGR-OD-VHD-2023-bez'!AF25</f>
        <v>0</v>
      </c>
      <c r="AG25" s="10">
        <f>('J-IAD-VHD mode shift elastic %'!AG25-1)*'AGR-OD-VHD-2023-bez'!AG25</f>
        <v>0</v>
      </c>
      <c r="AH25" s="10">
        <f>('J-IAD-VHD mode shift elastic %'!AH25-1)*'AGR-OD-VHD-2023-bez'!AH25</f>
        <v>0</v>
      </c>
      <c r="AI25" s="10">
        <f>('J-IAD-VHD mode shift elastic %'!AI25-1)*'AGR-OD-VHD-2023-bez'!AI25</f>
        <v>1.3181452386528583</v>
      </c>
      <c r="AJ25" s="10">
        <f>('J-IAD-VHD mode shift elastic %'!AJ25-1)*'AGR-OD-VHD-2023-bez'!AJ25</f>
        <v>0</v>
      </c>
      <c r="AK25" s="10">
        <f>('J-IAD-VHD mode shift elastic %'!AK25-1)*'AGR-OD-VHD-2023-bez'!AK25</f>
        <v>126.38718632668615</v>
      </c>
      <c r="AL25" s="10">
        <f>('J-IAD-VHD mode shift elastic %'!AL25-1)*'AGR-OD-VHD-2023-bez'!AL25</f>
        <v>0</v>
      </c>
      <c r="AM25" s="10">
        <f>('J-IAD-VHD mode shift elastic %'!AM25-1)*'AGR-OD-VHD-2023-bez'!AM25</f>
        <v>0</v>
      </c>
      <c r="AN25" s="10">
        <f>('J-IAD-VHD mode shift elastic %'!AN25-1)*'AGR-OD-VHD-2023-bez'!AN25</f>
        <v>0</v>
      </c>
      <c r="AO25" s="10">
        <f>('J-IAD-VHD mode shift elastic %'!AO25-1)*'AGR-OD-VHD-2023-bez'!AO25</f>
        <v>0.23820810662463049</v>
      </c>
    </row>
    <row r="26" spans="1:41" x14ac:dyDescent="0.25">
      <c r="A26" s="5">
        <v>66</v>
      </c>
      <c r="B26" s="24" t="s">
        <v>13</v>
      </c>
      <c r="C26" s="20">
        <f t="shared" si="1"/>
        <v>-172.00485376962638</v>
      </c>
      <c r="D26" s="10">
        <f>('J-IAD-VHD mode shift elastic %'!D26-1)*'AGR-OD-VHD-2023-bez'!D26</f>
        <v>-16.532806894548472</v>
      </c>
      <c r="E26" s="10">
        <f>('J-IAD-VHD mode shift elastic %'!E26-1)*'AGR-OD-VHD-2023-bez'!E26</f>
        <v>85.389981476295148</v>
      </c>
      <c r="F26" s="10">
        <f>('J-IAD-VHD mode shift elastic %'!F26-1)*'AGR-OD-VHD-2023-bez'!F26</f>
        <v>34.077344919826018</v>
      </c>
      <c r="G26" s="10">
        <f>('J-IAD-VHD mode shift elastic %'!G26-1)*'AGR-OD-VHD-2023-bez'!G26</f>
        <v>0</v>
      </c>
      <c r="H26" s="10">
        <f>('J-IAD-VHD mode shift elastic %'!H26-1)*'AGR-OD-VHD-2023-bez'!H26</f>
        <v>0</v>
      </c>
      <c r="I26" s="10">
        <f>('J-IAD-VHD mode shift elastic %'!I26-1)*'AGR-OD-VHD-2023-bez'!I26</f>
        <v>0</v>
      </c>
      <c r="J26" s="10">
        <f>('J-IAD-VHD mode shift elastic %'!J26-1)*'AGR-OD-VHD-2023-bez'!J26</f>
        <v>12.921975483134574</v>
      </c>
      <c r="K26" s="10">
        <f>('J-IAD-VHD mode shift elastic %'!K26-1)*'AGR-OD-VHD-2023-bez'!K26</f>
        <v>0</v>
      </c>
      <c r="L26" s="10">
        <f>('J-IAD-VHD mode shift elastic %'!L26-1)*'AGR-OD-VHD-2023-bez'!L26</f>
        <v>0</v>
      </c>
      <c r="M26" s="10">
        <f>('J-IAD-VHD mode shift elastic %'!M26-1)*'AGR-OD-VHD-2023-bez'!M26</f>
        <v>0</v>
      </c>
      <c r="N26" s="10">
        <f>('J-IAD-VHD mode shift elastic %'!N26-1)*'AGR-OD-VHD-2023-bez'!N26</f>
        <v>0</v>
      </c>
      <c r="O26" s="10">
        <f>('J-IAD-VHD mode shift elastic %'!O26-1)*'AGR-OD-VHD-2023-bez'!O26</f>
        <v>0</v>
      </c>
      <c r="P26" s="10">
        <f>('J-IAD-VHD mode shift elastic %'!P26-1)*'AGR-OD-VHD-2023-bez'!P26</f>
        <v>0</v>
      </c>
      <c r="Q26" s="10">
        <f>('J-IAD-VHD mode shift elastic %'!Q26-1)*'AGR-OD-VHD-2023-bez'!Q26</f>
        <v>0</v>
      </c>
      <c r="R26" s="10">
        <f>('J-IAD-VHD mode shift elastic %'!R26-1)*'AGR-OD-VHD-2023-bez'!R26</f>
        <v>0</v>
      </c>
      <c r="S26" s="10">
        <f>('J-IAD-VHD mode shift elastic %'!S26-1)*'AGR-OD-VHD-2023-bez'!S26</f>
        <v>0</v>
      </c>
      <c r="T26" s="10">
        <f>('J-IAD-VHD mode shift elastic %'!T26-1)*'AGR-OD-VHD-2023-bez'!T26</f>
        <v>-90.348835511912199</v>
      </c>
      <c r="U26" s="10">
        <f>('J-IAD-VHD mode shift elastic %'!U26-1)*'AGR-OD-VHD-2023-bez'!U26</f>
        <v>13.394591079010931</v>
      </c>
      <c r="V26" s="10">
        <f>('J-IAD-VHD mode shift elastic %'!V26-1)*'AGR-OD-VHD-2023-bez'!V26</f>
        <v>0</v>
      </c>
      <c r="W26" s="10">
        <f>('J-IAD-VHD mode shift elastic %'!W26-1)*'AGR-OD-VHD-2023-bez'!W26</f>
        <v>0</v>
      </c>
      <c r="X26" s="10">
        <f>('J-IAD-VHD mode shift elastic %'!X26-1)*'AGR-OD-VHD-2023-bez'!X26</f>
        <v>0</v>
      </c>
      <c r="Y26" s="10">
        <f>('J-IAD-VHD mode shift elastic %'!Y26-1)*'AGR-OD-VHD-2023-bez'!Y26</f>
        <v>0</v>
      </c>
      <c r="Z26" s="10">
        <f>('J-IAD-VHD mode shift elastic %'!Z26-1)*'AGR-OD-VHD-2023-bez'!Z26</f>
        <v>-206.54714878213974</v>
      </c>
      <c r="AA26" s="10">
        <f>('J-IAD-VHD mode shift elastic %'!AA26-1)*'AGR-OD-VHD-2023-bez'!AA26</f>
        <v>0</v>
      </c>
      <c r="AB26" s="10">
        <f>('J-IAD-VHD mode shift elastic %'!AB26-1)*'AGR-OD-VHD-2023-bez'!AB26</f>
        <v>0</v>
      </c>
      <c r="AC26" s="10">
        <f>('J-IAD-VHD mode shift elastic %'!AC26-1)*'AGR-OD-VHD-2023-bez'!AC26</f>
        <v>0</v>
      </c>
      <c r="AD26" s="10">
        <f>('J-IAD-VHD mode shift elastic %'!AD26-1)*'AGR-OD-VHD-2023-bez'!AD26</f>
        <v>0</v>
      </c>
      <c r="AE26" s="10">
        <f>('J-IAD-VHD mode shift elastic %'!AE26-1)*'AGR-OD-VHD-2023-bez'!AE26</f>
        <v>0</v>
      </c>
      <c r="AF26" s="10">
        <f>('J-IAD-VHD mode shift elastic %'!AF26-1)*'AGR-OD-VHD-2023-bez'!AF26</f>
        <v>0</v>
      </c>
      <c r="AG26" s="10">
        <f>('J-IAD-VHD mode shift elastic %'!AG26-1)*'AGR-OD-VHD-2023-bez'!AG26</f>
        <v>0</v>
      </c>
      <c r="AH26" s="10">
        <f>('J-IAD-VHD mode shift elastic %'!AH26-1)*'AGR-OD-VHD-2023-bez'!AH26</f>
        <v>0</v>
      </c>
      <c r="AI26" s="10">
        <f>('J-IAD-VHD mode shift elastic %'!AI26-1)*'AGR-OD-VHD-2023-bez'!AI26</f>
        <v>-4.3009309011931194</v>
      </c>
      <c r="AJ26" s="10">
        <f>('J-IAD-VHD mode shift elastic %'!AJ26-1)*'AGR-OD-VHD-2023-bez'!AJ26</f>
        <v>0</v>
      </c>
      <c r="AK26" s="10">
        <f>('J-IAD-VHD mode shift elastic %'!AK26-1)*'AGR-OD-VHD-2023-bez'!AK26</f>
        <v>0</v>
      </c>
      <c r="AL26" s="10">
        <f>('J-IAD-VHD mode shift elastic %'!AL26-1)*'AGR-OD-VHD-2023-bez'!AL26</f>
        <v>0</v>
      </c>
      <c r="AM26" s="10">
        <f>('J-IAD-VHD mode shift elastic %'!AM26-1)*'AGR-OD-VHD-2023-bez'!AM26</f>
        <v>0</v>
      </c>
      <c r="AN26" s="10">
        <f>('J-IAD-VHD mode shift elastic %'!AN26-1)*'AGR-OD-VHD-2023-bez'!AN26</f>
        <v>0</v>
      </c>
      <c r="AO26" s="10">
        <f>('J-IAD-VHD mode shift elastic %'!AO26-1)*'AGR-OD-VHD-2023-bez'!AO26</f>
        <v>-5.9024638099503812E-2</v>
      </c>
    </row>
    <row r="27" spans="1:41" x14ac:dyDescent="0.25">
      <c r="A27" s="5">
        <v>67</v>
      </c>
      <c r="B27" s="24" t="s">
        <v>27</v>
      </c>
      <c r="C27" s="20">
        <f t="shared" si="1"/>
        <v>-9.0226314491936375</v>
      </c>
      <c r="D27" s="10">
        <f>('J-IAD-VHD mode shift elastic %'!D27-1)*'AGR-OD-VHD-2023-bez'!D27</f>
        <v>-4.7021636904605053</v>
      </c>
      <c r="E27" s="10">
        <f>('J-IAD-VHD mode shift elastic %'!E27-1)*'AGR-OD-VHD-2023-bez'!E27</f>
        <v>4.341367312431812</v>
      </c>
      <c r="F27" s="10">
        <f>('J-IAD-VHD mode shift elastic %'!F27-1)*'AGR-OD-VHD-2023-bez'!F27</f>
        <v>5.0380622141474234</v>
      </c>
      <c r="G27" s="10">
        <f>('J-IAD-VHD mode shift elastic %'!G27-1)*'AGR-OD-VHD-2023-bez'!G27</f>
        <v>-19.913426315014487</v>
      </c>
      <c r="H27" s="10">
        <f>('J-IAD-VHD mode shift elastic %'!H27-1)*'AGR-OD-VHD-2023-bez'!H27</f>
        <v>0</v>
      </c>
      <c r="I27" s="10">
        <f>('J-IAD-VHD mode shift elastic %'!I27-1)*'AGR-OD-VHD-2023-bez'!I27</f>
        <v>0</v>
      </c>
      <c r="J27" s="10">
        <f>('J-IAD-VHD mode shift elastic %'!J27-1)*'AGR-OD-VHD-2023-bez'!J27</f>
        <v>1.5654254805485079</v>
      </c>
      <c r="K27" s="10">
        <f>('J-IAD-VHD mode shift elastic %'!K27-1)*'AGR-OD-VHD-2023-bez'!K27</f>
        <v>0</v>
      </c>
      <c r="L27" s="10">
        <f>('J-IAD-VHD mode shift elastic %'!L27-1)*'AGR-OD-VHD-2023-bez'!L27</f>
        <v>0</v>
      </c>
      <c r="M27" s="10">
        <f>('J-IAD-VHD mode shift elastic %'!M27-1)*'AGR-OD-VHD-2023-bez'!M27</f>
        <v>0</v>
      </c>
      <c r="N27" s="10">
        <f>('J-IAD-VHD mode shift elastic %'!N27-1)*'AGR-OD-VHD-2023-bez'!N27</f>
        <v>0</v>
      </c>
      <c r="O27" s="10">
        <f>('J-IAD-VHD mode shift elastic %'!O27-1)*'AGR-OD-VHD-2023-bez'!O27</f>
        <v>0</v>
      </c>
      <c r="P27" s="10">
        <f>('J-IAD-VHD mode shift elastic %'!P27-1)*'AGR-OD-VHD-2023-bez'!P27</f>
        <v>0</v>
      </c>
      <c r="Q27" s="10">
        <f>('J-IAD-VHD mode shift elastic %'!Q27-1)*'AGR-OD-VHD-2023-bez'!Q27</f>
        <v>0</v>
      </c>
      <c r="R27" s="10">
        <f>('J-IAD-VHD mode shift elastic %'!R27-1)*'AGR-OD-VHD-2023-bez'!R27</f>
        <v>0</v>
      </c>
      <c r="S27" s="10">
        <f>('J-IAD-VHD mode shift elastic %'!S27-1)*'AGR-OD-VHD-2023-bez'!S27</f>
        <v>0</v>
      </c>
      <c r="T27" s="10">
        <f>('J-IAD-VHD mode shift elastic %'!T27-1)*'AGR-OD-VHD-2023-bez'!T27</f>
        <v>-37.752089898315816</v>
      </c>
      <c r="U27" s="10">
        <f>('J-IAD-VHD mode shift elastic %'!U27-1)*'AGR-OD-VHD-2023-bez'!U27</f>
        <v>-3.2055592217773294</v>
      </c>
      <c r="V27" s="10">
        <f>('J-IAD-VHD mode shift elastic %'!V27-1)*'AGR-OD-VHD-2023-bez'!V27</f>
        <v>-0.51336755920508836</v>
      </c>
      <c r="W27" s="10">
        <f>('J-IAD-VHD mode shift elastic %'!W27-1)*'AGR-OD-VHD-2023-bez'!W27</f>
        <v>0</v>
      </c>
      <c r="X27" s="10">
        <f>('J-IAD-VHD mode shift elastic %'!X27-1)*'AGR-OD-VHD-2023-bez'!X27</f>
        <v>4.1157876669099736</v>
      </c>
      <c r="Y27" s="10">
        <f>('J-IAD-VHD mode shift elastic %'!Y27-1)*'AGR-OD-VHD-2023-bez'!Y27</f>
        <v>0</v>
      </c>
      <c r="Z27" s="10">
        <f>('J-IAD-VHD mode shift elastic %'!Z27-1)*'AGR-OD-VHD-2023-bez'!Z27</f>
        <v>0</v>
      </c>
      <c r="AA27" s="10">
        <f>('J-IAD-VHD mode shift elastic %'!AA27-1)*'AGR-OD-VHD-2023-bez'!AA27</f>
        <v>0</v>
      </c>
      <c r="AB27" s="10">
        <f>('J-IAD-VHD mode shift elastic %'!AB27-1)*'AGR-OD-VHD-2023-bez'!AB27</f>
        <v>0</v>
      </c>
      <c r="AC27" s="10">
        <f>('J-IAD-VHD mode shift elastic %'!AC27-1)*'AGR-OD-VHD-2023-bez'!AC27</f>
        <v>8.4892787126711298</v>
      </c>
      <c r="AD27" s="10">
        <f>('J-IAD-VHD mode shift elastic %'!AD27-1)*'AGR-OD-VHD-2023-bez'!AD27</f>
        <v>0</v>
      </c>
      <c r="AE27" s="10">
        <f>('J-IAD-VHD mode shift elastic %'!AE27-1)*'AGR-OD-VHD-2023-bez'!AE27</f>
        <v>0</v>
      </c>
      <c r="AF27" s="10">
        <f>('J-IAD-VHD mode shift elastic %'!AF27-1)*'AGR-OD-VHD-2023-bez'!AF27</f>
        <v>0</v>
      </c>
      <c r="AG27" s="10">
        <f>('J-IAD-VHD mode shift elastic %'!AG27-1)*'AGR-OD-VHD-2023-bez'!AG27</f>
        <v>0</v>
      </c>
      <c r="AH27" s="10">
        <f>('J-IAD-VHD mode shift elastic %'!AH27-1)*'AGR-OD-VHD-2023-bez'!AH27</f>
        <v>0</v>
      </c>
      <c r="AI27" s="10">
        <f>('J-IAD-VHD mode shift elastic %'!AI27-1)*'AGR-OD-VHD-2023-bez'!AI27</f>
        <v>0</v>
      </c>
      <c r="AJ27" s="10">
        <f>('J-IAD-VHD mode shift elastic %'!AJ27-1)*'AGR-OD-VHD-2023-bez'!AJ27</f>
        <v>0</v>
      </c>
      <c r="AK27" s="10">
        <f>('J-IAD-VHD mode shift elastic %'!AK27-1)*'AGR-OD-VHD-2023-bez'!AK27</f>
        <v>33.554193447480095</v>
      </c>
      <c r="AL27" s="10">
        <f>('J-IAD-VHD mode shift elastic %'!AL27-1)*'AGR-OD-VHD-2023-bez'!AL27</f>
        <v>0</v>
      </c>
      <c r="AM27" s="10">
        <f>('J-IAD-VHD mode shift elastic %'!AM27-1)*'AGR-OD-VHD-2023-bez'!AM27</f>
        <v>0</v>
      </c>
      <c r="AN27" s="10">
        <f>('J-IAD-VHD mode shift elastic %'!AN27-1)*'AGR-OD-VHD-2023-bez'!AN27</f>
        <v>0</v>
      </c>
      <c r="AO27" s="10">
        <f>('J-IAD-VHD mode shift elastic %'!AO27-1)*'AGR-OD-VHD-2023-bez'!AO27</f>
        <v>-4.0139598609355509E-2</v>
      </c>
    </row>
    <row r="28" spans="1:41" x14ac:dyDescent="0.25">
      <c r="A28" s="5">
        <v>68</v>
      </c>
      <c r="B28" s="24" t="s">
        <v>28</v>
      </c>
      <c r="C28" s="20">
        <f t="shared" si="1"/>
        <v>-30.854185831618473</v>
      </c>
      <c r="D28" s="10">
        <f>('J-IAD-VHD mode shift elastic %'!D28-1)*'AGR-OD-VHD-2023-bez'!D28</f>
        <v>-14.98649418042362</v>
      </c>
      <c r="E28" s="10">
        <f>('J-IAD-VHD mode shift elastic %'!E28-1)*'AGR-OD-VHD-2023-bez'!E28</f>
        <v>0</v>
      </c>
      <c r="F28" s="10">
        <f>('J-IAD-VHD mode shift elastic %'!F28-1)*'AGR-OD-VHD-2023-bez'!F28</f>
        <v>0</v>
      </c>
      <c r="G28" s="10">
        <f>('J-IAD-VHD mode shift elastic %'!G28-1)*'AGR-OD-VHD-2023-bez'!G28</f>
        <v>-17.897648730132001</v>
      </c>
      <c r="H28" s="10">
        <f>('J-IAD-VHD mode shift elastic %'!H28-1)*'AGR-OD-VHD-2023-bez'!H28</f>
        <v>0</v>
      </c>
      <c r="I28" s="10">
        <f>('J-IAD-VHD mode shift elastic %'!I28-1)*'AGR-OD-VHD-2023-bez'!I28</f>
        <v>0</v>
      </c>
      <c r="J28" s="10">
        <f>('J-IAD-VHD mode shift elastic %'!J28-1)*'AGR-OD-VHD-2023-bez'!J28</f>
        <v>0</v>
      </c>
      <c r="K28" s="10">
        <f>('J-IAD-VHD mode shift elastic %'!K28-1)*'AGR-OD-VHD-2023-bez'!K28</f>
        <v>0</v>
      </c>
      <c r="L28" s="10">
        <f>('J-IAD-VHD mode shift elastic %'!L28-1)*'AGR-OD-VHD-2023-bez'!L28</f>
        <v>0</v>
      </c>
      <c r="M28" s="10">
        <f>('J-IAD-VHD mode shift elastic %'!M28-1)*'AGR-OD-VHD-2023-bez'!M28</f>
        <v>0</v>
      </c>
      <c r="N28" s="10">
        <f>('J-IAD-VHD mode shift elastic %'!N28-1)*'AGR-OD-VHD-2023-bez'!N28</f>
        <v>0</v>
      </c>
      <c r="O28" s="10">
        <f>('J-IAD-VHD mode shift elastic %'!O28-1)*'AGR-OD-VHD-2023-bez'!O28</f>
        <v>0</v>
      </c>
      <c r="P28" s="10">
        <f>('J-IAD-VHD mode shift elastic %'!P28-1)*'AGR-OD-VHD-2023-bez'!P28</f>
        <v>0</v>
      </c>
      <c r="Q28" s="10">
        <f>('J-IAD-VHD mode shift elastic %'!Q28-1)*'AGR-OD-VHD-2023-bez'!Q28</f>
        <v>0</v>
      </c>
      <c r="R28" s="10">
        <f>('J-IAD-VHD mode shift elastic %'!R28-1)*'AGR-OD-VHD-2023-bez'!R28</f>
        <v>0</v>
      </c>
      <c r="S28" s="10">
        <f>('J-IAD-VHD mode shift elastic %'!S28-1)*'AGR-OD-VHD-2023-bez'!S28</f>
        <v>0</v>
      </c>
      <c r="T28" s="10">
        <f>('J-IAD-VHD mode shift elastic %'!T28-1)*'AGR-OD-VHD-2023-bez'!T28</f>
        <v>0</v>
      </c>
      <c r="U28" s="10">
        <f>('J-IAD-VHD mode shift elastic %'!U28-1)*'AGR-OD-VHD-2023-bez'!U28</f>
        <v>0</v>
      </c>
      <c r="V28" s="10">
        <f>('J-IAD-VHD mode shift elastic %'!V28-1)*'AGR-OD-VHD-2023-bez'!V28</f>
        <v>0</v>
      </c>
      <c r="W28" s="10">
        <f>('J-IAD-VHD mode shift elastic %'!W28-1)*'AGR-OD-VHD-2023-bez'!W28</f>
        <v>2.5913615197493987</v>
      </c>
      <c r="X28" s="10">
        <f>('J-IAD-VHD mode shift elastic %'!X28-1)*'AGR-OD-VHD-2023-bez'!X28</f>
        <v>0</v>
      </c>
      <c r="Y28" s="10">
        <f>('J-IAD-VHD mode shift elastic %'!Y28-1)*'AGR-OD-VHD-2023-bez'!Y28</f>
        <v>0</v>
      </c>
      <c r="Z28" s="10">
        <f>('J-IAD-VHD mode shift elastic %'!Z28-1)*'AGR-OD-VHD-2023-bez'!Z28</f>
        <v>0</v>
      </c>
      <c r="AA28" s="10">
        <f>('J-IAD-VHD mode shift elastic %'!AA28-1)*'AGR-OD-VHD-2023-bez'!AA28</f>
        <v>0</v>
      </c>
      <c r="AB28" s="10">
        <f>('J-IAD-VHD mode shift elastic %'!AB28-1)*'AGR-OD-VHD-2023-bez'!AB28</f>
        <v>0</v>
      </c>
      <c r="AC28" s="10">
        <f>('J-IAD-VHD mode shift elastic %'!AC28-1)*'AGR-OD-VHD-2023-bez'!AC28</f>
        <v>0</v>
      </c>
      <c r="AD28" s="10">
        <f>('J-IAD-VHD mode shift elastic %'!AD28-1)*'AGR-OD-VHD-2023-bez'!AD28</f>
        <v>0</v>
      </c>
      <c r="AE28" s="10">
        <f>('J-IAD-VHD mode shift elastic %'!AE28-1)*'AGR-OD-VHD-2023-bez'!AE28</f>
        <v>0</v>
      </c>
      <c r="AF28" s="10">
        <f>('J-IAD-VHD mode shift elastic %'!AF28-1)*'AGR-OD-VHD-2023-bez'!AF28</f>
        <v>0</v>
      </c>
      <c r="AG28" s="10">
        <f>('J-IAD-VHD mode shift elastic %'!AG28-1)*'AGR-OD-VHD-2023-bez'!AG28</f>
        <v>0</v>
      </c>
      <c r="AH28" s="10">
        <f>('J-IAD-VHD mode shift elastic %'!AH28-1)*'AGR-OD-VHD-2023-bez'!AH28</f>
        <v>0</v>
      </c>
      <c r="AI28" s="10">
        <f>('J-IAD-VHD mode shift elastic %'!AI28-1)*'AGR-OD-VHD-2023-bez'!AI28</f>
        <v>-0.51666960941412199</v>
      </c>
      <c r="AJ28" s="10">
        <f>('J-IAD-VHD mode shift elastic %'!AJ28-1)*'AGR-OD-VHD-2023-bez'!AJ28</f>
        <v>0</v>
      </c>
      <c r="AK28" s="10">
        <f>('J-IAD-VHD mode shift elastic %'!AK28-1)*'AGR-OD-VHD-2023-bez'!AK28</f>
        <v>0</v>
      </c>
      <c r="AL28" s="10">
        <f>('J-IAD-VHD mode shift elastic %'!AL28-1)*'AGR-OD-VHD-2023-bez'!AL28</f>
        <v>0</v>
      </c>
      <c r="AM28" s="10">
        <f>('J-IAD-VHD mode shift elastic %'!AM28-1)*'AGR-OD-VHD-2023-bez'!AM28</f>
        <v>0</v>
      </c>
      <c r="AN28" s="10">
        <f>('J-IAD-VHD mode shift elastic %'!AN28-1)*'AGR-OD-VHD-2023-bez'!AN28</f>
        <v>0</v>
      </c>
      <c r="AO28" s="10">
        <f>('J-IAD-VHD mode shift elastic %'!AO28-1)*'AGR-OD-VHD-2023-bez'!AO28</f>
        <v>-4.4734831398124585E-2</v>
      </c>
    </row>
    <row r="29" spans="1:41" x14ac:dyDescent="0.25">
      <c r="A29" s="5">
        <v>70</v>
      </c>
      <c r="B29" s="24" t="s">
        <v>12</v>
      </c>
      <c r="C29" s="20">
        <f t="shared" si="1"/>
        <v>646.26957506936719</v>
      </c>
      <c r="D29" s="10">
        <f>('J-IAD-VHD mode shift elastic %'!D29-1)*'AGR-OD-VHD-2023-bez'!D29</f>
        <v>21.393858018378829</v>
      </c>
      <c r="E29" s="10">
        <f>('J-IAD-VHD mode shift elastic %'!E29-1)*'AGR-OD-VHD-2023-bez'!E29</f>
        <v>191.96897334269525</v>
      </c>
      <c r="F29" s="10">
        <f>('J-IAD-VHD mode shift elastic %'!F29-1)*'AGR-OD-VHD-2023-bez'!F29</f>
        <v>119.1799612893975</v>
      </c>
      <c r="G29" s="10">
        <f>('J-IAD-VHD mode shift elastic %'!G29-1)*'AGR-OD-VHD-2023-bez'!G29</f>
        <v>73.163235244735276</v>
      </c>
      <c r="H29" s="10">
        <f>('J-IAD-VHD mode shift elastic %'!H29-1)*'AGR-OD-VHD-2023-bez'!H29</f>
        <v>0</v>
      </c>
      <c r="I29" s="10">
        <f>('J-IAD-VHD mode shift elastic %'!I29-1)*'AGR-OD-VHD-2023-bez'!I29</f>
        <v>47.592983827505719</v>
      </c>
      <c r="J29" s="10">
        <f>('J-IAD-VHD mode shift elastic %'!J29-1)*'AGR-OD-VHD-2023-bez'!J29</f>
        <v>32.036306903717986</v>
      </c>
      <c r="K29" s="10">
        <f>('J-IAD-VHD mode shift elastic %'!K29-1)*'AGR-OD-VHD-2023-bez'!K29</f>
        <v>0</v>
      </c>
      <c r="L29" s="10">
        <f>('J-IAD-VHD mode shift elastic %'!L29-1)*'AGR-OD-VHD-2023-bez'!L29</f>
        <v>0</v>
      </c>
      <c r="M29" s="10">
        <f>('J-IAD-VHD mode shift elastic %'!M29-1)*'AGR-OD-VHD-2023-bez'!M29</f>
        <v>0</v>
      </c>
      <c r="N29" s="10">
        <f>('J-IAD-VHD mode shift elastic %'!N29-1)*'AGR-OD-VHD-2023-bez'!N29</f>
        <v>0</v>
      </c>
      <c r="O29" s="10">
        <f>('J-IAD-VHD mode shift elastic %'!O29-1)*'AGR-OD-VHD-2023-bez'!O29</f>
        <v>0</v>
      </c>
      <c r="P29" s="10">
        <f>('J-IAD-VHD mode shift elastic %'!P29-1)*'AGR-OD-VHD-2023-bez'!P29</f>
        <v>0</v>
      </c>
      <c r="Q29" s="10">
        <f>('J-IAD-VHD mode shift elastic %'!Q29-1)*'AGR-OD-VHD-2023-bez'!Q29</f>
        <v>0</v>
      </c>
      <c r="R29" s="10">
        <f>('J-IAD-VHD mode shift elastic %'!R29-1)*'AGR-OD-VHD-2023-bez'!R29</f>
        <v>0</v>
      </c>
      <c r="S29" s="10">
        <f>('J-IAD-VHD mode shift elastic %'!S29-1)*'AGR-OD-VHD-2023-bez'!S29</f>
        <v>0</v>
      </c>
      <c r="T29" s="10">
        <f>('J-IAD-VHD mode shift elastic %'!T29-1)*'AGR-OD-VHD-2023-bez'!T29</f>
        <v>97.165316108184655</v>
      </c>
      <c r="U29" s="10">
        <f>('J-IAD-VHD mode shift elastic %'!U29-1)*'AGR-OD-VHD-2023-bez'!U29</f>
        <v>18.220974065723841</v>
      </c>
      <c r="V29" s="10">
        <f>('J-IAD-VHD mode shift elastic %'!V29-1)*'AGR-OD-VHD-2023-bez'!V29</f>
        <v>12.663962100458324</v>
      </c>
      <c r="W29" s="10">
        <f>('J-IAD-VHD mode shift elastic %'!W29-1)*'AGR-OD-VHD-2023-bez'!W29</f>
        <v>17.985329031247094</v>
      </c>
      <c r="X29" s="10">
        <f>('J-IAD-VHD mode shift elastic %'!X29-1)*'AGR-OD-VHD-2023-bez'!X29</f>
        <v>14.898675137322593</v>
      </c>
      <c r="Y29" s="10">
        <f>('J-IAD-VHD mode shift elastic %'!Y29-1)*'AGR-OD-VHD-2023-bez'!Y29</f>
        <v>0</v>
      </c>
      <c r="Z29" s="10">
        <f>('J-IAD-VHD mode shift elastic %'!Z29-1)*'AGR-OD-VHD-2023-bez'!Z29</f>
        <v>0</v>
      </c>
      <c r="AA29" s="10">
        <f>('J-IAD-VHD mode shift elastic %'!AA29-1)*'AGR-OD-VHD-2023-bez'!AA29</f>
        <v>0</v>
      </c>
      <c r="AB29" s="10">
        <f>('J-IAD-VHD mode shift elastic %'!AB29-1)*'AGR-OD-VHD-2023-bez'!AB29</f>
        <v>0</v>
      </c>
      <c r="AC29" s="10">
        <f>('J-IAD-VHD mode shift elastic %'!AC29-1)*'AGR-OD-VHD-2023-bez'!AC29</f>
        <v>0</v>
      </c>
      <c r="AD29" s="10">
        <f>('J-IAD-VHD mode shift elastic %'!AD29-1)*'AGR-OD-VHD-2023-bez'!AD29</f>
        <v>0</v>
      </c>
      <c r="AE29" s="10">
        <f>('J-IAD-VHD mode shift elastic %'!AE29-1)*'AGR-OD-VHD-2023-bez'!AE29</f>
        <v>0</v>
      </c>
      <c r="AF29" s="10">
        <f>('J-IAD-VHD mode shift elastic %'!AF29-1)*'AGR-OD-VHD-2023-bez'!AF29</f>
        <v>0</v>
      </c>
      <c r="AG29" s="10">
        <f>('J-IAD-VHD mode shift elastic %'!AG29-1)*'AGR-OD-VHD-2023-bez'!AG29</f>
        <v>0</v>
      </c>
      <c r="AH29" s="10">
        <f>('J-IAD-VHD mode shift elastic %'!AH29-1)*'AGR-OD-VHD-2023-bez'!AH29</f>
        <v>0</v>
      </c>
      <c r="AI29" s="10">
        <f>('J-IAD-VHD mode shift elastic %'!AI29-1)*'AGR-OD-VHD-2023-bez'!AI29</f>
        <v>0</v>
      </c>
      <c r="AJ29" s="10">
        <f>('J-IAD-VHD mode shift elastic %'!AJ29-1)*'AGR-OD-VHD-2023-bez'!AJ29</f>
        <v>0</v>
      </c>
      <c r="AK29" s="10">
        <f>('J-IAD-VHD mode shift elastic %'!AK29-1)*'AGR-OD-VHD-2023-bez'!AK29</f>
        <v>0</v>
      </c>
      <c r="AL29" s="10">
        <f>('J-IAD-VHD mode shift elastic %'!AL29-1)*'AGR-OD-VHD-2023-bez'!AL29</f>
        <v>0</v>
      </c>
      <c r="AM29" s="10">
        <f>('J-IAD-VHD mode shift elastic %'!AM29-1)*'AGR-OD-VHD-2023-bez'!AM29</f>
        <v>0</v>
      </c>
      <c r="AN29" s="10">
        <f>('J-IAD-VHD mode shift elastic %'!AN29-1)*'AGR-OD-VHD-2023-bez'!AN29</f>
        <v>0</v>
      </c>
      <c r="AO29" s="10">
        <f>('J-IAD-VHD mode shift elastic %'!AO29-1)*'AGR-OD-VHD-2023-bez'!AO29</f>
        <v>0</v>
      </c>
    </row>
    <row r="30" spans="1:41" x14ac:dyDescent="0.25">
      <c r="A30" s="5">
        <v>81</v>
      </c>
      <c r="B30" s="24" t="s">
        <v>18</v>
      </c>
      <c r="C30" s="20">
        <f t="shared" si="1"/>
        <v>298.91655085500582</v>
      </c>
      <c r="D30" s="10">
        <f>('J-IAD-VHD mode shift elastic %'!D30-1)*'AGR-OD-VHD-2023-bez'!D30</f>
        <v>0</v>
      </c>
      <c r="E30" s="10">
        <f>('J-IAD-VHD mode shift elastic %'!E30-1)*'AGR-OD-VHD-2023-bez'!E30</f>
        <v>92.229067787383471</v>
      </c>
      <c r="F30" s="10">
        <f>('J-IAD-VHD mode shift elastic %'!F30-1)*'AGR-OD-VHD-2023-bez'!F30</f>
        <v>-29.630112284343227</v>
      </c>
      <c r="G30" s="10">
        <f>('J-IAD-VHD mode shift elastic %'!G30-1)*'AGR-OD-VHD-2023-bez'!G30</f>
        <v>0</v>
      </c>
      <c r="H30" s="10">
        <f>('J-IAD-VHD mode shift elastic %'!H30-1)*'AGR-OD-VHD-2023-bez'!H30</f>
        <v>0</v>
      </c>
      <c r="I30" s="10">
        <f>('J-IAD-VHD mode shift elastic %'!I30-1)*'AGR-OD-VHD-2023-bez'!I30</f>
        <v>0</v>
      </c>
      <c r="J30" s="10">
        <f>('J-IAD-VHD mode shift elastic %'!J30-1)*'AGR-OD-VHD-2023-bez'!J30</f>
        <v>15.165370972034726</v>
      </c>
      <c r="K30" s="10">
        <f>('J-IAD-VHD mode shift elastic %'!K30-1)*'AGR-OD-VHD-2023-bez'!K30</f>
        <v>0</v>
      </c>
      <c r="L30" s="10">
        <f>('J-IAD-VHD mode shift elastic %'!L30-1)*'AGR-OD-VHD-2023-bez'!L30</f>
        <v>0</v>
      </c>
      <c r="M30" s="10">
        <f>('J-IAD-VHD mode shift elastic %'!M30-1)*'AGR-OD-VHD-2023-bez'!M30</f>
        <v>0</v>
      </c>
      <c r="N30" s="10">
        <f>('J-IAD-VHD mode shift elastic %'!N30-1)*'AGR-OD-VHD-2023-bez'!N30</f>
        <v>0</v>
      </c>
      <c r="O30" s="10">
        <f>('J-IAD-VHD mode shift elastic %'!O30-1)*'AGR-OD-VHD-2023-bez'!O30</f>
        <v>0</v>
      </c>
      <c r="P30" s="10">
        <f>('J-IAD-VHD mode shift elastic %'!P30-1)*'AGR-OD-VHD-2023-bez'!P30</f>
        <v>0</v>
      </c>
      <c r="Q30" s="10">
        <f>('J-IAD-VHD mode shift elastic %'!Q30-1)*'AGR-OD-VHD-2023-bez'!Q30</f>
        <v>0</v>
      </c>
      <c r="R30" s="10">
        <f>('J-IAD-VHD mode shift elastic %'!R30-1)*'AGR-OD-VHD-2023-bez'!R30</f>
        <v>0</v>
      </c>
      <c r="S30" s="10">
        <f>('J-IAD-VHD mode shift elastic %'!S30-1)*'AGR-OD-VHD-2023-bez'!S30</f>
        <v>0</v>
      </c>
      <c r="T30" s="10">
        <f>('J-IAD-VHD mode shift elastic %'!T30-1)*'AGR-OD-VHD-2023-bez'!T30</f>
        <v>202.37428268648208</v>
      </c>
      <c r="U30" s="10">
        <f>('J-IAD-VHD mode shift elastic %'!U30-1)*'AGR-OD-VHD-2023-bez'!U30</f>
        <v>0</v>
      </c>
      <c r="V30" s="10">
        <f>('J-IAD-VHD mode shift elastic %'!V30-1)*'AGR-OD-VHD-2023-bez'!V30</f>
        <v>0</v>
      </c>
      <c r="W30" s="10">
        <f>('J-IAD-VHD mode shift elastic %'!W30-1)*'AGR-OD-VHD-2023-bez'!W30</f>
        <v>18.777941693448806</v>
      </c>
      <c r="X30" s="10">
        <f>('J-IAD-VHD mode shift elastic %'!X30-1)*'AGR-OD-VHD-2023-bez'!X30</f>
        <v>0</v>
      </c>
      <c r="Y30" s="10">
        <f>('J-IAD-VHD mode shift elastic %'!Y30-1)*'AGR-OD-VHD-2023-bez'!Y30</f>
        <v>0</v>
      </c>
      <c r="Z30" s="10">
        <f>('J-IAD-VHD mode shift elastic %'!Z30-1)*'AGR-OD-VHD-2023-bez'!Z30</f>
        <v>0</v>
      </c>
      <c r="AA30" s="10">
        <f>('J-IAD-VHD mode shift elastic %'!AA30-1)*'AGR-OD-VHD-2023-bez'!AA30</f>
        <v>0</v>
      </c>
      <c r="AB30" s="10">
        <f>('J-IAD-VHD mode shift elastic %'!AB30-1)*'AGR-OD-VHD-2023-bez'!AB30</f>
        <v>0</v>
      </c>
      <c r="AC30" s="10">
        <f>('J-IAD-VHD mode shift elastic %'!AC30-1)*'AGR-OD-VHD-2023-bez'!AC30</f>
        <v>0</v>
      </c>
      <c r="AD30" s="10">
        <f>('J-IAD-VHD mode shift elastic %'!AD30-1)*'AGR-OD-VHD-2023-bez'!AD30</f>
        <v>0</v>
      </c>
      <c r="AE30" s="10">
        <f>('J-IAD-VHD mode shift elastic %'!AE30-1)*'AGR-OD-VHD-2023-bez'!AE30</f>
        <v>0</v>
      </c>
      <c r="AF30" s="10">
        <f>('J-IAD-VHD mode shift elastic %'!AF30-1)*'AGR-OD-VHD-2023-bez'!AF30</f>
        <v>0</v>
      </c>
      <c r="AG30" s="10">
        <f>('J-IAD-VHD mode shift elastic %'!AG30-1)*'AGR-OD-VHD-2023-bez'!AG30</f>
        <v>0</v>
      </c>
      <c r="AH30" s="10">
        <f>('J-IAD-VHD mode shift elastic %'!AH30-1)*'AGR-OD-VHD-2023-bez'!AH30</f>
        <v>0</v>
      </c>
      <c r="AI30" s="10">
        <f>('J-IAD-VHD mode shift elastic %'!AI30-1)*'AGR-OD-VHD-2023-bez'!AI30</f>
        <v>0</v>
      </c>
      <c r="AJ30" s="10">
        <f>('J-IAD-VHD mode shift elastic %'!AJ30-1)*'AGR-OD-VHD-2023-bez'!AJ30</f>
        <v>0</v>
      </c>
      <c r="AK30" s="10">
        <f>('J-IAD-VHD mode shift elastic %'!AK30-1)*'AGR-OD-VHD-2023-bez'!AK30</f>
        <v>0</v>
      </c>
      <c r="AL30" s="10">
        <f>('J-IAD-VHD mode shift elastic %'!AL30-1)*'AGR-OD-VHD-2023-bez'!AL30</f>
        <v>0</v>
      </c>
      <c r="AM30" s="10">
        <f>('J-IAD-VHD mode shift elastic %'!AM30-1)*'AGR-OD-VHD-2023-bez'!AM30</f>
        <v>0</v>
      </c>
      <c r="AN30" s="10">
        <f>('J-IAD-VHD mode shift elastic %'!AN30-1)*'AGR-OD-VHD-2023-bez'!AN30</f>
        <v>0</v>
      </c>
      <c r="AO30" s="10">
        <f>('J-IAD-VHD mode shift elastic %'!AO30-1)*'AGR-OD-VHD-2023-bez'!AO30</f>
        <v>0</v>
      </c>
    </row>
    <row r="31" spans="1:41" x14ac:dyDescent="0.25">
      <c r="A31" s="5">
        <v>82</v>
      </c>
      <c r="B31" s="24" t="s">
        <v>19</v>
      </c>
      <c r="C31" s="20">
        <f t="shared" si="1"/>
        <v>-368.91824740245562</v>
      </c>
      <c r="D31" s="10">
        <f>('J-IAD-VHD mode shift elastic %'!D31-1)*'AGR-OD-VHD-2023-bez'!D31</f>
        <v>-33.573743915102938</v>
      </c>
      <c r="E31" s="10">
        <f>('J-IAD-VHD mode shift elastic %'!E31-1)*'AGR-OD-VHD-2023-bez'!E31</f>
        <v>62.602637397634538</v>
      </c>
      <c r="F31" s="10">
        <f>('J-IAD-VHD mode shift elastic %'!F31-1)*'AGR-OD-VHD-2023-bez'!F31</f>
        <v>-104.63339068688637</v>
      </c>
      <c r="G31" s="10">
        <f>('J-IAD-VHD mode shift elastic %'!G31-1)*'AGR-OD-VHD-2023-bez'!G31</f>
        <v>-94.854113917781504</v>
      </c>
      <c r="H31" s="10">
        <f>('J-IAD-VHD mode shift elastic %'!H31-1)*'AGR-OD-VHD-2023-bez'!H31</f>
        <v>0</v>
      </c>
      <c r="I31" s="10">
        <f>('J-IAD-VHD mode shift elastic %'!I31-1)*'AGR-OD-VHD-2023-bez'!I31</f>
        <v>0</v>
      </c>
      <c r="J31" s="10">
        <f>('J-IAD-VHD mode shift elastic %'!J31-1)*'AGR-OD-VHD-2023-bez'!J31</f>
        <v>-180.0521927224776</v>
      </c>
      <c r="K31" s="10">
        <f>('J-IAD-VHD mode shift elastic %'!K31-1)*'AGR-OD-VHD-2023-bez'!K31</f>
        <v>0</v>
      </c>
      <c r="L31" s="10">
        <f>('J-IAD-VHD mode shift elastic %'!L31-1)*'AGR-OD-VHD-2023-bez'!L31</f>
        <v>0</v>
      </c>
      <c r="M31" s="10">
        <f>('J-IAD-VHD mode shift elastic %'!M31-1)*'AGR-OD-VHD-2023-bez'!M31</f>
        <v>0</v>
      </c>
      <c r="N31" s="10">
        <f>('J-IAD-VHD mode shift elastic %'!N31-1)*'AGR-OD-VHD-2023-bez'!N31</f>
        <v>0</v>
      </c>
      <c r="O31" s="10">
        <f>('J-IAD-VHD mode shift elastic %'!O31-1)*'AGR-OD-VHD-2023-bez'!O31</f>
        <v>0</v>
      </c>
      <c r="P31" s="10">
        <f>('J-IAD-VHD mode shift elastic %'!P31-1)*'AGR-OD-VHD-2023-bez'!P31</f>
        <v>0</v>
      </c>
      <c r="Q31" s="10">
        <f>('J-IAD-VHD mode shift elastic %'!Q31-1)*'AGR-OD-VHD-2023-bez'!Q31</f>
        <v>0</v>
      </c>
      <c r="R31" s="10">
        <f>('J-IAD-VHD mode shift elastic %'!R31-1)*'AGR-OD-VHD-2023-bez'!R31</f>
        <v>0</v>
      </c>
      <c r="S31" s="10">
        <f>('J-IAD-VHD mode shift elastic %'!S31-1)*'AGR-OD-VHD-2023-bez'!S31</f>
        <v>0</v>
      </c>
      <c r="T31" s="10">
        <f>('J-IAD-VHD mode shift elastic %'!T31-1)*'AGR-OD-VHD-2023-bez'!T31</f>
        <v>0</v>
      </c>
      <c r="U31" s="10">
        <f>('J-IAD-VHD mode shift elastic %'!U31-1)*'AGR-OD-VHD-2023-bez'!U31</f>
        <v>-8.449400666906044</v>
      </c>
      <c r="V31" s="10">
        <f>('J-IAD-VHD mode shift elastic %'!V31-1)*'AGR-OD-VHD-2023-bez'!V31</f>
        <v>0</v>
      </c>
      <c r="W31" s="10">
        <f>('J-IAD-VHD mode shift elastic %'!W31-1)*'AGR-OD-VHD-2023-bez'!W31</f>
        <v>-1.0428153222214203</v>
      </c>
      <c r="X31" s="10">
        <f>('J-IAD-VHD mode shift elastic %'!X31-1)*'AGR-OD-VHD-2023-bez'!X31</f>
        <v>0</v>
      </c>
      <c r="Y31" s="10">
        <f>('J-IAD-VHD mode shift elastic %'!Y31-1)*'AGR-OD-VHD-2023-bez'!Y31</f>
        <v>0</v>
      </c>
      <c r="Z31" s="10">
        <f>('J-IAD-VHD mode shift elastic %'!Z31-1)*'AGR-OD-VHD-2023-bez'!Z31</f>
        <v>0</v>
      </c>
      <c r="AA31" s="10">
        <f>('J-IAD-VHD mode shift elastic %'!AA31-1)*'AGR-OD-VHD-2023-bez'!AA31</f>
        <v>0</v>
      </c>
      <c r="AB31" s="10">
        <f>('J-IAD-VHD mode shift elastic %'!AB31-1)*'AGR-OD-VHD-2023-bez'!AB31</f>
        <v>0</v>
      </c>
      <c r="AC31" s="10">
        <f>('J-IAD-VHD mode shift elastic %'!AC31-1)*'AGR-OD-VHD-2023-bez'!AC31</f>
        <v>0</v>
      </c>
      <c r="AD31" s="10">
        <f>('J-IAD-VHD mode shift elastic %'!AD31-1)*'AGR-OD-VHD-2023-bez'!AD31</f>
        <v>0</v>
      </c>
      <c r="AE31" s="10">
        <f>('J-IAD-VHD mode shift elastic %'!AE31-1)*'AGR-OD-VHD-2023-bez'!AE31</f>
        <v>0</v>
      </c>
      <c r="AF31" s="10">
        <f>('J-IAD-VHD mode shift elastic %'!AF31-1)*'AGR-OD-VHD-2023-bez'!AF31</f>
        <v>0</v>
      </c>
      <c r="AG31" s="10">
        <f>('J-IAD-VHD mode shift elastic %'!AG31-1)*'AGR-OD-VHD-2023-bez'!AG31</f>
        <v>0</v>
      </c>
      <c r="AH31" s="10">
        <f>('J-IAD-VHD mode shift elastic %'!AH31-1)*'AGR-OD-VHD-2023-bez'!AH31</f>
        <v>0</v>
      </c>
      <c r="AI31" s="10">
        <f>('J-IAD-VHD mode shift elastic %'!AI31-1)*'AGR-OD-VHD-2023-bez'!AI31</f>
        <v>0</v>
      </c>
      <c r="AJ31" s="10">
        <f>('J-IAD-VHD mode shift elastic %'!AJ31-1)*'AGR-OD-VHD-2023-bez'!AJ31</f>
        <v>0</v>
      </c>
      <c r="AK31" s="10">
        <f>('J-IAD-VHD mode shift elastic %'!AK31-1)*'AGR-OD-VHD-2023-bez'!AK31</f>
        <v>0</v>
      </c>
      <c r="AL31" s="10">
        <f>('J-IAD-VHD mode shift elastic %'!AL31-1)*'AGR-OD-VHD-2023-bez'!AL31</f>
        <v>0</v>
      </c>
      <c r="AM31" s="10">
        <f>('J-IAD-VHD mode shift elastic %'!AM31-1)*'AGR-OD-VHD-2023-bez'!AM31</f>
        <v>0</v>
      </c>
      <c r="AN31" s="10">
        <f>('J-IAD-VHD mode shift elastic %'!AN31-1)*'AGR-OD-VHD-2023-bez'!AN31</f>
        <v>0</v>
      </c>
      <c r="AO31" s="10">
        <f>('J-IAD-VHD mode shift elastic %'!AO31-1)*'AGR-OD-VHD-2023-bez'!AO31</f>
        <v>-8.915227568714295</v>
      </c>
    </row>
    <row r="32" spans="1:41" x14ac:dyDescent="0.25">
      <c r="A32" s="5">
        <v>83</v>
      </c>
      <c r="B32" s="24" t="s">
        <v>20</v>
      </c>
      <c r="C32" s="20">
        <f t="shared" si="1"/>
        <v>130.2299042265231</v>
      </c>
      <c r="D32" s="10">
        <f>('J-IAD-VHD mode shift elastic %'!D32-1)*'AGR-OD-VHD-2023-bez'!D32</f>
        <v>-12.047549821964404</v>
      </c>
      <c r="E32" s="10">
        <f>('J-IAD-VHD mode shift elastic %'!E32-1)*'AGR-OD-VHD-2023-bez'!E32</f>
        <v>272.96663666314396</v>
      </c>
      <c r="F32" s="10">
        <f>('J-IAD-VHD mode shift elastic %'!F32-1)*'AGR-OD-VHD-2023-bez'!F32</f>
        <v>-107.77470995112071</v>
      </c>
      <c r="G32" s="10">
        <f>('J-IAD-VHD mode shift elastic %'!G32-1)*'AGR-OD-VHD-2023-bez'!G32</f>
        <v>-77.136589261055391</v>
      </c>
      <c r="H32" s="10">
        <f>('J-IAD-VHD mode shift elastic %'!H32-1)*'AGR-OD-VHD-2023-bez'!H32</f>
        <v>0</v>
      </c>
      <c r="I32" s="10">
        <f>('J-IAD-VHD mode shift elastic %'!I32-1)*'AGR-OD-VHD-2023-bez'!I32</f>
        <v>0</v>
      </c>
      <c r="J32" s="10">
        <f>('J-IAD-VHD mode shift elastic %'!J32-1)*'AGR-OD-VHD-2023-bez'!J32</f>
        <v>0</v>
      </c>
      <c r="K32" s="10">
        <f>('J-IAD-VHD mode shift elastic %'!K32-1)*'AGR-OD-VHD-2023-bez'!K32</f>
        <v>0</v>
      </c>
      <c r="L32" s="10">
        <f>('J-IAD-VHD mode shift elastic %'!L32-1)*'AGR-OD-VHD-2023-bez'!L32</f>
        <v>0</v>
      </c>
      <c r="M32" s="10">
        <f>('J-IAD-VHD mode shift elastic %'!M32-1)*'AGR-OD-VHD-2023-bez'!M32</f>
        <v>0</v>
      </c>
      <c r="N32" s="10">
        <f>('J-IAD-VHD mode shift elastic %'!N32-1)*'AGR-OD-VHD-2023-bez'!N32</f>
        <v>0</v>
      </c>
      <c r="O32" s="10">
        <f>('J-IAD-VHD mode shift elastic %'!O32-1)*'AGR-OD-VHD-2023-bez'!O32</f>
        <v>0</v>
      </c>
      <c r="P32" s="10">
        <f>('J-IAD-VHD mode shift elastic %'!P32-1)*'AGR-OD-VHD-2023-bez'!P32</f>
        <v>0</v>
      </c>
      <c r="Q32" s="10">
        <f>('J-IAD-VHD mode shift elastic %'!Q32-1)*'AGR-OD-VHD-2023-bez'!Q32</f>
        <v>0</v>
      </c>
      <c r="R32" s="10">
        <f>('J-IAD-VHD mode shift elastic %'!R32-1)*'AGR-OD-VHD-2023-bez'!R32</f>
        <v>0</v>
      </c>
      <c r="S32" s="10">
        <f>('J-IAD-VHD mode shift elastic %'!S32-1)*'AGR-OD-VHD-2023-bez'!S32</f>
        <v>0</v>
      </c>
      <c r="T32" s="10">
        <f>('J-IAD-VHD mode shift elastic %'!T32-1)*'AGR-OD-VHD-2023-bez'!T32</f>
        <v>73.181420762426768</v>
      </c>
      <c r="U32" s="10">
        <f>('J-IAD-VHD mode shift elastic %'!U32-1)*'AGR-OD-VHD-2023-bez'!U32</f>
        <v>-8.6145835468702643</v>
      </c>
      <c r="V32" s="10">
        <f>('J-IAD-VHD mode shift elastic %'!V32-1)*'AGR-OD-VHD-2023-bez'!V32</f>
        <v>0</v>
      </c>
      <c r="W32" s="10">
        <f>('J-IAD-VHD mode shift elastic %'!W32-1)*'AGR-OD-VHD-2023-bez'!W32</f>
        <v>14.213139362236545</v>
      </c>
      <c r="X32" s="10">
        <f>('J-IAD-VHD mode shift elastic %'!X32-1)*'AGR-OD-VHD-2023-bez'!X32</f>
        <v>0</v>
      </c>
      <c r="Y32" s="10">
        <f>('J-IAD-VHD mode shift elastic %'!Y32-1)*'AGR-OD-VHD-2023-bez'!Y32</f>
        <v>0</v>
      </c>
      <c r="Z32" s="10">
        <f>('J-IAD-VHD mode shift elastic %'!Z32-1)*'AGR-OD-VHD-2023-bez'!Z32</f>
        <v>0</v>
      </c>
      <c r="AA32" s="10">
        <f>('J-IAD-VHD mode shift elastic %'!AA32-1)*'AGR-OD-VHD-2023-bez'!AA32</f>
        <v>0</v>
      </c>
      <c r="AB32" s="10">
        <f>('J-IAD-VHD mode shift elastic %'!AB32-1)*'AGR-OD-VHD-2023-bez'!AB32</f>
        <v>0</v>
      </c>
      <c r="AC32" s="10">
        <f>('J-IAD-VHD mode shift elastic %'!AC32-1)*'AGR-OD-VHD-2023-bez'!AC32</f>
        <v>0</v>
      </c>
      <c r="AD32" s="10">
        <f>('J-IAD-VHD mode shift elastic %'!AD32-1)*'AGR-OD-VHD-2023-bez'!AD32</f>
        <v>0</v>
      </c>
      <c r="AE32" s="10">
        <f>('J-IAD-VHD mode shift elastic %'!AE32-1)*'AGR-OD-VHD-2023-bez'!AE32</f>
        <v>0</v>
      </c>
      <c r="AF32" s="10">
        <f>('J-IAD-VHD mode shift elastic %'!AF32-1)*'AGR-OD-VHD-2023-bez'!AF32</f>
        <v>0</v>
      </c>
      <c r="AG32" s="10">
        <f>('J-IAD-VHD mode shift elastic %'!AG32-1)*'AGR-OD-VHD-2023-bez'!AG32</f>
        <v>0</v>
      </c>
      <c r="AH32" s="10">
        <f>('J-IAD-VHD mode shift elastic %'!AH32-1)*'AGR-OD-VHD-2023-bez'!AH32</f>
        <v>0</v>
      </c>
      <c r="AI32" s="10">
        <f>('J-IAD-VHD mode shift elastic %'!AI32-1)*'AGR-OD-VHD-2023-bez'!AI32</f>
        <v>0</v>
      </c>
      <c r="AJ32" s="10">
        <f>('J-IAD-VHD mode shift elastic %'!AJ32-1)*'AGR-OD-VHD-2023-bez'!AJ32</f>
        <v>0</v>
      </c>
      <c r="AK32" s="10">
        <f>('J-IAD-VHD mode shift elastic %'!AK32-1)*'AGR-OD-VHD-2023-bez'!AK32</f>
        <v>0</v>
      </c>
      <c r="AL32" s="10">
        <f>('J-IAD-VHD mode shift elastic %'!AL32-1)*'AGR-OD-VHD-2023-bez'!AL32</f>
        <v>0</v>
      </c>
      <c r="AM32" s="10">
        <f>('J-IAD-VHD mode shift elastic %'!AM32-1)*'AGR-OD-VHD-2023-bez'!AM32</f>
        <v>0</v>
      </c>
      <c r="AN32" s="10">
        <f>('J-IAD-VHD mode shift elastic %'!AN32-1)*'AGR-OD-VHD-2023-bez'!AN32</f>
        <v>0</v>
      </c>
      <c r="AO32" s="10">
        <f>('J-IAD-VHD mode shift elastic %'!AO32-1)*'AGR-OD-VHD-2023-bez'!AO32</f>
        <v>-24.557859980273374</v>
      </c>
    </row>
    <row r="33" spans="1:41" x14ac:dyDescent="0.25">
      <c r="A33" s="5">
        <v>84</v>
      </c>
      <c r="B33" s="24" t="s">
        <v>11</v>
      </c>
      <c r="C33" s="20">
        <f t="shared" si="1"/>
        <v>519.79668759141396</v>
      </c>
      <c r="D33" s="10">
        <f>('J-IAD-VHD mode shift elastic %'!D33-1)*'AGR-OD-VHD-2023-bez'!D33</f>
        <v>0</v>
      </c>
      <c r="E33" s="10">
        <f>('J-IAD-VHD mode shift elastic %'!E33-1)*'AGR-OD-VHD-2023-bez'!E33</f>
        <v>140.62043638110751</v>
      </c>
      <c r="F33" s="10">
        <f>('J-IAD-VHD mode shift elastic %'!F33-1)*'AGR-OD-VHD-2023-bez'!F33</f>
        <v>47.117876350742939</v>
      </c>
      <c r="G33" s="10">
        <f>('J-IAD-VHD mode shift elastic %'!G33-1)*'AGR-OD-VHD-2023-bez'!G33</f>
        <v>0</v>
      </c>
      <c r="H33" s="10">
        <f>('J-IAD-VHD mode shift elastic %'!H33-1)*'AGR-OD-VHD-2023-bez'!H33</f>
        <v>0</v>
      </c>
      <c r="I33" s="10">
        <f>('J-IAD-VHD mode shift elastic %'!I33-1)*'AGR-OD-VHD-2023-bez'!I33</f>
        <v>0</v>
      </c>
      <c r="J33" s="10">
        <f>('J-IAD-VHD mode shift elastic %'!J33-1)*'AGR-OD-VHD-2023-bez'!J33</f>
        <v>7.1620363395686528</v>
      </c>
      <c r="K33" s="10">
        <f>('J-IAD-VHD mode shift elastic %'!K33-1)*'AGR-OD-VHD-2023-bez'!K33</f>
        <v>0</v>
      </c>
      <c r="L33" s="10">
        <f>('J-IAD-VHD mode shift elastic %'!L33-1)*'AGR-OD-VHD-2023-bez'!L33</f>
        <v>0</v>
      </c>
      <c r="M33" s="10">
        <f>('J-IAD-VHD mode shift elastic %'!M33-1)*'AGR-OD-VHD-2023-bez'!M33</f>
        <v>0</v>
      </c>
      <c r="N33" s="10">
        <f>('J-IAD-VHD mode shift elastic %'!N33-1)*'AGR-OD-VHD-2023-bez'!N33</f>
        <v>0</v>
      </c>
      <c r="O33" s="10">
        <f>('J-IAD-VHD mode shift elastic %'!O33-1)*'AGR-OD-VHD-2023-bez'!O33</f>
        <v>0</v>
      </c>
      <c r="P33" s="10">
        <f>('J-IAD-VHD mode shift elastic %'!P33-1)*'AGR-OD-VHD-2023-bez'!P33</f>
        <v>0</v>
      </c>
      <c r="Q33" s="10">
        <f>('J-IAD-VHD mode shift elastic %'!Q33-1)*'AGR-OD-VHD-2023-bez'!Q33</f>
        <v>0</v>
      </c>
      <c r="R33" s="10">
        <f>('J-IAD-VHD mode shift elastic %'!R33-1)*'AGR-OD-VHD-2023-bez'!R33</f>
        <v>0</v>
      </c>
      <c r="S33" s="10">
        <f>('J-IAD-VHD mode shift elastic %'!S33-1)*'AGR-OD-VHD-2023-bez'!S33</f>
        <v>0</v>
      </c>
      <c r="T33" s="10">
        <f>('J-IAD-VHD mode shift elastic %'!T33-1)*'AGR-OD-VHD-2023-bez'!T33</f>
        <v>260.75678296272247</v>
      </c>
      <c r="U33" s="10">
        <f>('J-IAD-VHD mode shift elastic %'!U33-1)*'AGR-OD-VHD-2023-bez'!U33</f>
        <v>0</v>
      </c>
      <c r="V33" s="10">
        <f>('J-IAD-VHD mode shift elastic %'!V33-1)*'AGR-OD-VHD-2023-bez'!V33</f>
        <v>28.51109704526209</v>
      </c>
      <c r="W33" s="10">
        <f>('J-IAD-VHD mode shift elastic %'!W33-1)*'AGR-OD-VHD-2023-bez'!W33</f>
        <v>35.628458512010326</v>
      </c>
      <c r="X33" s="10">
        <f>('J-IAD-VHD mode shift elastic %'!X33-1)*'AGR-OD-VHD-2023-bez'!X33</f>
        <v>0</v>
      </c>
      <c r="Y33" s="10">
        <f>('J-IAD-VHD mode shift elastic %'!Y33-1)*'AGR-OD-VHD-2023-bez'!Y33</f>
        <v>0</v>
      </c>
      <c r="Z33" s="10">
        <f>('J-IAD-VHD mode shift elastic %'!Z33-1)*'AGR-OD-VHD-2023-bez'!Z33</f>
        <v>0</v>
      </c>
      <c r="AA33" s="10">
        <f>('J-IAD-VHD mode shift elastic %'!AA33-1)*'AGR-OD-VHD-2023-bez'!AA33</f>
        <v>0</v>
      </c>
      <c r="AB33" s="10">
        <f>('J-IAD-VHD mode shift elastic %'!AB33-1)*'AGR-OD-VHD-2023-bez'!AB33</f>
        <v>0</v>
      </c>
      <c r="AC33" s="10">
        <f>('J-IAD-VHD mode shift elastic %'!AC33-1)*'AGR-OD-VHD-2023-bez'!AC33</f>
        <v>0</v>
      </c>
      <c r="AD33" s="10">
        <f>('J-IAD-VHD mode shift elastic %'!AD33-1)*'AGR-OD-VHD-2023-bez'!AD33</f>
        <v>0</v>
      </c>
      <c r="AE33" s="10">
        <f>('J-IAD-VHD mode shift elastic %'!AE33-1)*'AGR-OD-VHD-2023-bez'!AE33</f>
        <v>0</v>
      </c>
      <c r="AF33" s="10">
        <f>('J-IAD-VHD mode shift elastic %'!AF33-1)*'AGR-OD-VHD-2023-bez'!AF33</f>
        <v>0</v>
      </c>
      <c r="AG33" s="10">
        <f>('J-IAD-VHD mode shift elastic %'!AG33-1)*'AGR-OD-VHD-2023-bez'!AG33</f>
        <v>0</v>
      </c>
      <c r="AH33" s="10">
        <f>('J-IAD-VHD mode shift elastic %'!AH33-1)*'AGR-OD-VHD-2023-bez'!AH33</f>
        <v>0</v>
      </c>
      <c r="AI33" s="10">
        <f>('J-IAD-VHD mode shift elastic %'!AI33-1)*'AGR-OD-VHD-2023-bez'!AI33</f>
        <v>0</v>
      </c>
      <c r="AJ33" s="10">
        <f>('J-IAD-VHD mode shift elastic %'!AJ33-1)*'AGR-OD-VHD-2023-bez'!AJ33</f>
        <v>0</v>
      </c>
      <c r="AK33" s="10">
        <f>('J-IAD-VHD mode shift elastic %'!AK33-1)*'AGR-OD-VHD-2023-bez'!AK33</f>
        <v>0</v>
      </c>
      <c r="AL33" s="10">
        <f>('J-IAD-VHD mode shift elastic %'!AL33-1)*'AGR-OD-VHD-2023-bez'!AL33</f>
        <v>0</v>
      </c>
      <c r="AM33" s="10">
        <f>('J-IAD-VHD mode shift elastic %'!AM33-1)*'AGR-OD-VHD-2023-bez'!AM33</f>
        <v>0</v>
      </c>
      <c r="AN33" s="10">
        <f>('J-IAD-VHD mode shift elastic %'!AN33-1)*'AGR-OD-VHD-2023-bez'!AN33</f>
        <v>0</v>
      </c>
      <c r="AO33" s="10">
        <f>('J-IAD-VHD mode shift elastic %'!AO33-1)*'AGR-OD-VHD-2023-bez'!AO33</f>
        <v>0</v>
      </c>
    </row>
    <row r="34" spans="1:41" x14ac:dyDescent="0.25">
      <c r="A34" s="5">
        <v>91</v>
      </c>
      <c r="B34" s="24" t="s">
        <v>30</v>
      </c>
      <c r="C34" s="20">
        <f t="shared" si="1"/>
        <v>4.9982275186444314</v>
      </c>
      <c r="D34" s="10">
        <f>('J-IAD-VHD mode shift elastic %'!D34-1)*'AGR-OD-VHD-2023-bez'!D34</f>
        <v>0</v>
      </c>
      <c r="E34" s="10">
        <f>('J-IAD-VHD mode shift elastic %'!E34-1)*'AGR-OD-VHD-2023-bez'!E34</f>
        <v>0.19297044023261883</v>
      </c>
      <c r="F34" s="10">
        <f>('J-IAD-VHD mode shift elastic %'!F34-1)*'AGR-OD-VHD-2023-bez'!F34</f>
        <v>0</v>
      </c>
      <c r="G34" s="10">
        <f>('J-IAD-VHD mode shift elastic %'!G34-1)*'AGR-OD-VHD-2023-bez'!G34</f>
        <v>6.1992245181347022E-2</v>
      </c>
      <c r="H34" s="10">
        <f>('J-IAD-VHD mode shift elastic %'!H34-1)*'AGR-OD-VHD-2023-bez'!H34</f>
        <v>0</v>
      </c>
      <c r="I34" s="10">
        <f>('J-IAD-VHD mode shift elastic %'!I34-1)*'AGR-OD-VHD-2023-bez'!I34</f>
        <v>0</v>
      </c>
      <c r="J34" s="10">
        <f>('J-IAD-VHD mode shift elastic %'!J34-1)*'AGR-OD-VHD-2023-bez'!J34</f>
        <v>3.7232671734926454E-4</v>
      </c>
      <c r="K34" s="10">
        <f>('J-IAD-VHD mode shift elastic %'!K34-1)*'AGR-OD-VHD-2023-bez'!K34</f>
        <v>0</v>
      </c>
      <c r="L34" s="10">
        <f>('J-IAD-VHD mode shift elastic %'!L34-1)*'AGR-OD-VHD-2023-bez'!L34</f>
        <v>0</v>
      </c>
      <c r="M34" s="10">
        <f>('J-IAD-VHD mode shift elastic %'!M34-1)*'AGR-OD-VHD-2023-bez'!M34</f>
        <v>0</v>
      </c>
      <c r="N34" s="10">
        <f>('J-IAD-VHD mode shift elastic %'!N34-1)*'AGR-OD-VHD-2023-bez'!N34</f>
        <v>0</v>
      </c>
      <c r="O34" s="10">
        <f>('J-IAD-VHD mode shift elastic %'!O34-1)*'AGR-OD-VHD-2023-bez'!O34</f>
        <v>0</v>
      </c>
      <c r="P34" s="10">
        <f>('J-IAD-VHD mode shift elastic %'!P34-1)*'AGR-OD-VHD-2023-bez'!P34</f>
        <v>0</v>
      </c>
      <c r="Q34" s="10">
        <f>('J-IAD-VHD mode shift elastic %'!Q34-1)*'AGR-OD-VHD-2023-bez'!Q34</f>
        <v>2.760450106543793</v>
      </c>
      <c r="R34" s="10">
        <f>('J-IAD-VHD mode shift elastic %'!R34-1)*'AGR-OD-VHD-2023-bez'!R34</f>
        <v>0</v>
      </c>
      <c r="S34" s="10">
        <f>('J-IAD-VHD mode shift elastic %'!S34-1)*'AGR-OD-VHD-2023-bez'!S34</f>
        <v>0</v>
      </c>
      <c r="T34" s="10">
        <f>('J-IAD-VHD mode shift elastic %'!T34-1)*'AGR-OD-VHD-2023-bez'!T34</f>
        <v>0</v>
      </c>
      <c r="U34" s="10">
        <f>('J-IAD-VHD mode shift elastic %'!U34-1)*'AGR-OD-VHD-2023-bez'!U34</f>
        <v>0</v>
      </c>
      <c r="V34" s="10">
        <f>('J-IAD-VHD mode shift elastic %'!V34-1)*'AGR-OD-VHD-2023-bez'!V34</f>
        <v>1.821452912588319</v>
      </c>
      <c r="W34" s="10">
        <f>('J-IAD-VHD mode shift elastic %'!W34-1)*'AGR-OD-VHD-2023-bez'!W34</f>
        <v>0.16098948738100508</v>
      </c>
      <c r="X34" s="10">
        <f>('J-IAD-VHD mode shift elastic %'!X34-1)*'AGR-OD-VHD-2023-bez'!X34</f>
        <v>0</v>
      </c>
      <c r="Y34" s="10">
        <f>('J-IAD-VHD mode shift elastic %'!Y34-1)*'AGR-OD-VHD-2023-bez'!Y34</f>
        <v>0</v>
      </c>
      <c r="Z34" s="10">
        <f>('J-IAD-VHD mode shift elastic %'!Z34-1)*'AGR-OD-VHD-2023-bez'!Z34</f>
        <v>0</v>
      </c>
      <c r="AA34" s="10">
        <f>('J-IAD-VHD mode shift elastic %'!AA34-1)*'AGR-OD-VHD-2023-bez'!AA34</f>
        <v>0</v>
      </c>
      <c r="AB34" s="10">
        <f>('J-IAD-VHD mode shift elastic %'!AB34-1)*'AGR-OD-VHD-2023-bez'!AB34</f>
        <v>0</v>
      </c>
      <c r="AC34" s="10">
        <f>('J-IAD-VHD mode shift elastic %'!AC34-1)*'AGR-OD-VHD-2023-bez'!AC34</f>
        <v>0</v>
      </c>
      <c r="AD34" s="10">
        <f>('J-IAD-VHD mode shift elastic %'!AD34-1)*'AGR-OD-VHD-2023-bez'!AD34</f>
        <v>0</v>
      </c>
      <c r="AE34" s="10">
        <f>('J-IAD-VHD mode shift elastic %'!AE34-1)*'AGR-OD-VHD-2023-bez'!AE34</f>
        <v>0</v>
      </c>
      <c r="AF34" s="10">
        <f>('J-IAD-VHD mode shift elastic %'!AF34-1)*'AGR-OD-VHD-2023-bez'!AF34</f>
        <v>0</v>
      </c>
      <c r="AG34" s="10">
        <f>('J-IAD-VHD mode shift elastic %'!AG34-1)*'AGR-OD-VHD-2023-bez'!AG34</f>
        <v>0</v>
      </c>
      <c r="AH34" s="10">
        <f>('J-IAD-VHD mode shift elastic %'!AH34-1)*'AGR-OD-VHD-2023-bez'!AH34</f>
        <v>0</v>
      </c>
      <c r="AI34" s="10">
        <f>('J-IAD-VHD mode shift elastic %'!AI34-1)*'AGR-OD-VHD-2023-bez'!AI34</f>
        <v>0</v>
      </c>
      <c r="AJ34" s="10">
        <f>('J-IAD-VHD mode shift elastic %'!AJ34-1)*'AGR-OD-VHD-2023-bez'!AJ34</f>
        <v>0</v>
      </c>
      <c r="AK34" s="10">
        <f>('J-IAD-VHD mode shift elastic %'!AK34-1)*'AGR-OD-VHD-2023-bez'!AK34</f>
        <v>0</v>
      </c>
      <c r="AL34" s="10">
        <f>('J-IAD-VHD mode shift elastic %'!AL34-1)*'AGR-OD-VHD-2023-bez'!AL34</f>
        <v>0</v>
      </c>
      <c r="AM34" s="10">
        <f>('J-IAD-VHD mode shift elastic %'!AM34-1)*'AGR-OD-VHD-2023-bez'!AM34</f>
        <v>0</v>
      </c>
      <c r="AN34" s="10">
        <f>('J-IAD-VHD mode shift elastic %'!AN34-1)*'AGR-OD-VHD-2023-bez'!AN34</f>
        <v>0</v>
      </c>
      <c r="AO34" s="10">
        <f>('J-IAD-VHD mode shift elastic %'!AO34-1)*'AGR-OD-VHD-2023-bez'!AO34</f>
        <v>0</v>
      </c>
    </row>
    <row r="35" spans="1:41" x14ac:dyDescent="0.25">
      <c r="A35" s="5">
        <v>92</v>
      </c>
      <c r="B35" s="24" t="s">
        <v>39</v>
      </c>
      <c r="C35" s="20">
        <f t="shared" si="1"/>
        <v>-0.37035175534668863</v>
      </c>
      <c r="D35" s="10">
        <f>('J-IAD-VHD mode shift elastic %'!D35-1)*'AGR-OD-VHD-2023-bez'!D35</f>
        <v>5.1310926410089888</v>
      </c>
      <c r="E35" s="10">
        <f>('J-IAD-VHD mode shift elastic %'!E35-1)*'AGR-OD-VHD-2023-bez'!E35</f>
        <v>-14.303235616378398</v>
      </c>
      <c r="F35" s="10">
        <f>('J-IAD-VHD mode shift elastic %'!F35-1)*'AGR-OD-VHD-2023-bez'!F35</f>
        <v>0</v>
      </c>
      <c r="G35" s="10">
        <f>('J-IAD-VHD mode shift elastic %'!G35-1)*'AGR-OD-VHD-2023-bez'!G35</f>
        <v>0.79026764801543858</v>
      </c>
      <c r="H35" s="10">
        <f>('J-IAD-VHD mode shift elastic %'!H35-1)*'AGR-OD-VHD-2023-bez'!H35</f>
        <v>0.23063742609193122</v>
      </c>
      <c r="I35" s="10">
        <f>('J-IAD-VHD mode shift elastic %'!I35-1)*'AGR-OD-VHD-2023-bez'!I35</f>
        <v>-0.3483482064150078</v>
      </c>
      <c r="J35" s="10">
        <f>('J-IAD-VHD mode shift elastic %'!J35-1)*'AGR-OD-VHD-2023-bez'!J35</f>
        <v>0.55600688187666814</v>
      </c>
      <c r="K35" s="10">
        <f>('J-IAD-VHD mode shift elastic %'!K35-1)*'AGR-OD-VHD-2023-bez'!K35</f>
        <v>-1.2451809189095944</v>
      </c>
      <c r="L35" s="10">
        <f>('J-IAD-VHD mode shift elastic %'!L35-1)*'AGR-OD-VHD-2023-bez'!L35</f>
        <v>0</v>
      </c>
      <c r="M35" s="10">
        <f>('J-IAD-VHD mode shift elastic %'!M35-1)*'AGR-OD-VHD-2023-bez'!M35</f>
        <v>-4.3682880717807828</v>
      </c>
      <c r="N35" s="10">
        <f>('J-IAD-VHD mode shift elastic %'!N35-1)*'AGR-OD-VHD-2023-bez'!N35</f>
        <v>0</v>
      </c>
      <c r="O35" s="10">
        <f>('J-IAD-VHD mode shift elastic %'!O35-1)*'AGR-OD-VHD-2023-bez'!O35</f>
        <v>0</v>
      </c>
      <c r="P35" s="10">
        <f>('J-IAD-VHD mode shift elastic %'!P35-1)*'AGR-OD-VHD-2023-bez'!P35</f>
        <v>0</v>
      </c>
      <c r="Q35" s="10">
        <f>('J-IAD-VHD mode shift elastic %'!Q35-1)*'AGR-OD-VHD-2023-bez'!Q35</f>
        <v>0</v>
      </c>
      <c r="R35" s="10">
        <f>('J-IAD-VHD mode shift elastic %'!R35-1)*'AGR-OD-VHD-2023-bez'!R35</f>
        <v>0</v>
      </c>
      <c r="S35" s="10">
        <f>('J-IAD-VHD mode shift elastic %'!S35-1)*'AGR-OD-VHD-2023-bez'!S35</f>
        <v>3.9289865185503641</v>
      </c>
      <c r="T35" s="10">
        <f>('J-IAD-VHD mode shift elastic %'!T35-1)*'AGR-OD-VHD-2023-bez'!T35</f>
        <v>-25.589812809884187</v>
      </c>
      <c r="U35" s="10">
        <f>('J-IAD-VHD mode shift elastic %'!U35-1)*'AGR-OD-VHD-2023-bez'!U35</f>
        <v>0</v>
      </c>
      <c r="V35" s="10">
        <f>('J-IAD-VHD mode shift elastic %'!V35-1)*'AGR-OD-VHD-2023-bez'!V35</f>
        <v>0</v>
      </c>
      <c r="W35" s="10">
        <f>('J-IAD-VHD mode shift elastic %'!W35-1)*'AGR-OD-VHD-2023-bez'!W35</f>
        <v>0.3578444371517277</v>
      </c>
      <c r="X35" s="10">
        <f>('J-IAD-VHD mode shift elastic %'!X35-1)*'AGR-OD-VHD-2023-bez'!X35</f>
        <v>-1.2778180232414327E-3</v>
      </c>
      <c r="Y35" s="10">
        <f>('J-IAD-VHD mode shift elastic %'!Y35-1)*'AGR-OD-VHD-2023-bez'!Y35</f>
        <v>3.4593503102331145</v>
      </c>
      <c r="Z35" s="10">
        <f>('J-IAD-VHD mode shift elastic %'!Z35-1)*'AGR-OD-VHD-2023-bez'!Z35</f>
        <v>0</v>
      </c>
      <c r="AA35" s="10">
        <f>('J-IAD-VHD mode shift elastic %'!AA35-1)*'AGR-OD-VHD-2023-bez'!AA35</f>
        <v>0</v>
      </c>
      <c r="AB35" s="10">
        <f>('J-IAD-VHD mode shift elastic %'!AB35-1)*'AGR-OD-VHD-2023-bez'!AB35</f>
        <v>-0.84325910869096188</v>
      </c>
      <c r="AC35" s="10">
        <f>('J-IAD-VHD mode shift elastic %'!AC35-1)*'AGR-OD-VHD-2023-bez'!AC35</f>
        <v>0</v>
      </c>
      <c r="AD35" s="10">
        <f>('J-IAD-VHD mode shift elastic %'!AD35-1)*'AGR-OD-VHD-2023-bez'!AD35</f>
        <v>0</v>
      </c>
      <c r="AE35" s="10">
        <f>('J-IAD-VHD mode shift elastic %'!AE35-1)*'AGR-OD-VHD-2023-bez'!AE35</f>
        <v>0</v>
      </c>
      <c r="AF35" s="10">
        <f>('J-IAD-VHD mode shift elastic %'!AF35-1)*'AGR-OD-VHD-2023-bez'!AF35</f>
        <v>25.816838945344529</v>
      </c>
      <c r="AG35" s="10">
        <f>('J-IAD-VHD mode shift elastic %'!AG35-1)*'AGR-OD-VHD-2023-bez'!AG35</f>
        <v>6.0580259864627246</v>
      </c>
      <c r="AH35" s="10">
        <f>('J-IAD-VHD mode shift elastic %'!AH35-1)*'AGR-OD-VHD-2023-bez'!AH35</f>
        <v>0</v>
      </c>
      <c r="AI35" s="10">
        <f>('J-IAD-VHD mode shift elastic %'!AI35-1)*'AGR-OD-VHD-2023-bez'!AI35</f>
        <v>0</v>
      </c>
      <c r="AJ35" s="10">
        <f>('J-IAD-VHD mode shift elastic %'!AJ35-1)*'AGR-OD-VHD-2023-bez'!AJ35</f>
        <v>0</v>
      </c>
      <c r="AK35" s="10">
        <f>('J-IAD-VHD mode shift elastic %'!AK35-1)*'AGR-OD-VHD-2023-bez'!AK35</f>
        <v>0</v>
      </c>
      <c r="AL35" s="10">
        <f>('J-IAD-VHD mode shift elastic %'!AL35-1)*'AGR-OD-VHD-2023-bez'!AL35</f>
        <v>0</v>
      </c>
      <c r="AM35" s="10">
        <f>('J-IAD-VHD mode shift elastic %'!AM35-1)*'AGR-OD-VHD-2023-bez'!AM35</f>
        <v>0</v>
      </c>
      <c r="AN35" s="10">
        <f>('J-IAD-VHD mode shift elastic %'!AN35-1)*'AGR-OD-VHD-2023-bez'!AN35</f>
        <v>0</v>
      </c>
      <c r="AO35" s="10">
        <f>('J-IAD-VHD mode shift elastic %'!AO35-1)*'AGR-OD-VHD-2023-bez'!AO35</f>
        <v>0</v>
      </c>
    </row>
    <row r="36" spans="1:41" x14ac:dyDescent="0.25">
      <c r="A36" s="5">
        <v>93</v>
      </c>
      <c r="B36" s="24" t="s">
        <v>29</v>
      </c>
      <c r="C36" s="20">
        <f t="shared" si="1"/>
        <v>3.2142086751827337E-2</v>
      </c>
      <c r="D36" s="10">
        <f>('J-IAD-VHD mode shift elastic %'!D36-1)*'AGR-OD-VHD-2023-bez'!D36</f>
        <v>0</v>
      </c>
      <c r="E36" s="10">
        <f>('J-IAD-VHD mode shift elastic %'!E36-1)*'AGR-OD-VHD-2023-bez'!E36</f>
        <v>0</v>
      </c>
      <c r="F36" s="10">
        <f>('J-IAD-VHD mode shift elastic %'!F36-1)*'AGR-OD-VHD-2023-bez'!F36</f>
        <v>0</v>
      </c>
      <c r="G36" s="10">
        <f>('J-IAD-VHD mode shift elastic %'!G36-1)*'AGR-OD-VHD-2023-bez'!G36</f>
        <v>0</v>
      </c>
      <c r="H36" s="10">
        <f>('J-IAD-VHD mode shift elastic %'!H36-1)*'AGR-OD-VHD-2023-bez'!H36</f>
        <v>0</v>
      </c>
      <c r="I36" s="10">
        <f>('J-IAD-VHD mode shift elastic %'!I36-1)*'AGR-OD-VHD-2023-bez'!I36</f>
        <v>0</v>
      </c>
      <c r="J36" s="10">
        <f>('J-IAD-VHD mode shift elastic %'!J36-1)*'AGR-OD-VHD-2023-bez'!J36</f>
        <v>3.2142086751827337E-2</v>
      </c>
      <c r="K36" s="10">
        <f>('J-IAD-VHD mode shift elastic %'!K36-1)*'AGR-OD-VHD-2023-bez'!K36</f>
        <v>0</v>
      </c>
      <c r="L36" s="10">
        <f>('J-IAD-VHD mode shift elastic %'!L36-1)*'AGR-OD-VHD-2023-bez'!L36</f>
        <v>0</v>
      </c>
      <c r="M36" s="10">
        <f>('J-IAD-VHD mode shift elastic %'!M36-1)*'AGR-OD-VHD-2023-bez'!M36</f>
        <v>0</v>
      </c>
      <c r="N36" s="10">
        <f>('J-IAD-VHD mode shift elastic %'!N36-1)*'AGR-OD-VHD-2023-bez'!N36</f>
        <v>0</v>
      </c>
      <c r="O36" s="10">
        <f>('J-IAD-VHD mode shift elastic %'!O36-1)*'AGR-OD-VHD-2023-bez'!O36</f>
        <v>0</v>
      </c>
      <c r="P36" s="10">
        <f>('J-IAD-VHD mode shift elastic %'!P36-1)*'AGR-OD-VHD-2023-bez'!P36</f>
        <v>0</v>
      </c>
      <c r="Q36" s="10">
        <f>('J-IAD-VHD mode shift elastic %'!Q36-1)*'AGR-OD-VHD-2023-bez'!Q36</f>
        <v>0</v>
      </c>
      <c r="R36" s="10">
        <f>('J-IAD-VHD mode shift elastic %'!R36-1)*'AGR-OD-VHD-2023-bez'!R36</f>
        <v>0</v>
      </c>
      <c r="S36" s="10">
        <f>('J-IAD-VHD mode shift elastic %'!S36-1)*'AGR-OD-VHD-2023-bez'!S36</f>
        <v>0</v>
      </c>
      <c r="T36" s="10">
        <f>('J-IAD-VHD mode shift elastic %'!T36-1)*'AGR-OD-VHD-2023-bez'!T36</f>
        <v>0</v>
      </c>
      <c r="U36" s="10">
        <f>('J-IAD-VHD mode shift elastic %'!U36-1)*'AGR-OD-VHD-2023-bez'!U36</f>
        <v>0</v>
      </c>
      <c r="V36" s="10">
        <f>('J-IAD-VHD mode shift elastic %'!V36-1)*'AGR-OD-VHD-2023-bez'!V36</f>
        <v>0</v>
      </c>
      <c r="W36" s="10">
        <f>('J-IAD-VHD mode shift elastic %'!W36-1)*'AGR-OD-VHD-2023-bez'!W36</f>
        <v>0</v>
      </c>
      <c r="X36" s="10">
        <f>('J-IAD-VHD mode shift elastic %'!X36-1)*'AGR-OD-VHD-2023-bez'!X36</f>
        <v>0</v>
      </c>
      <c r="Y36" s="10">
        <f>('J-IAD-VHD mode shift elastic %'!Y36-1)*'AGR-OD-VHD-2023-bez'!Y36</f>
        <v>0</v>
      </c>
      <c r="Z36" s="10">
        <f>('J-IAD-VHD mode shift elastic %'!Z36-1)*'AGR-OD-VHD-2023-bez'!Z36</f>
        <v>0</v>
      </c>
      <c r="AA36" s="10">
        <f>('J-IAD-VHD mode shift elastic %'!AA36-1)*'AGR-OD-VHD-2023-bez'!AA36</f>
        <v>0</v>
      </c>
      <c r="AB36" s="10">
        <f>('J-IAD-VHD mode shift elastic %'!AB36-1)*'AGR-OD-VHD-2023-bez'!AB36</f>
        <v>0</v>
      </c>
      <c r="AC36" s="10">
        <f>('J-IAD-VHD mode shift elastic %'!AC36-1)*'AGR-OD-VHD-2023-bez'!AC36</f>
        <v>0</v>
      </c>
      <c r="AD36" s="10">
        <f>('J-IAD-VHD mode shift elastic %'!AD36-1)*'AGR-OD-VHD-2023-bez'!AD36</f>
        <v>0</v>
      </c>
      <c r="AE36" s="10">
        <f>('J-IAD-VHD mode shift elastic %'!AE36-1)*'AGR-OD-VHD-2023-bez'!AE36</f>
        <v>0</v>
      </c>
      <c r="AF36" s="10">
        <f>('J-IAD-VHD mode shift elastic %'!AF36-1)*'AGR-OD-VHD-2023-bez'!AF36</f>
        <v>0</v>
      </c>
      <c r="AG36" s="10">
        <f>('J-IAD-VHD mode shift elastic %'!AG36-1)*'AGR-OD-VHD-2023-bez'!AG36</f>
        <v>0</v>
      </c>
      <c r="AH36" s="10">
        <f>('J-IAD-VHD mode shift elastic %'!AH36-1)*'AGR-OD-VHD-2023-bez'!AH36</f>
        <v>0</v>
      </c>
      <c r="AI36" s="10">
        <f>('J-IAD-VHD mode shift elastic %'!AI36-1)*'AGR-OD-VHD-2023-bez'!AI36</f>
        <v>0</v>
      </c>
      <c r="AJ36" s="10">
        <f>('J-IAD-VHD mode shift elastic %'!AJ36-1)*'AGR-OD-VHD-2023-bez'!AJ36</f>
        <v>0</v>
      </c>
      <c r="AK36" s="10">
        <f>('J-IAD-VHD mode shift elastic %'!AK36-1)*'AGR-OD-VHD-2023-bez'!AK36</f>
        <v>0</v>
      </c>
      <c r="AL36" s="10">
        <f>('J-IAD-VHD mode shift elastic %'!AL36-1)*'AGR-OD-VHD-2023-bez'!AL36</f>
        <v>0</v>
      </c>
      <c r="AM36" s="10">
        <f>('J-IAD-VHD mode shift elastic %'!AM36-1)*'AGR-OD-VHD-2023-bez'!AM36</f>
        <v>0</v>
      </c>
      <c r="AN36" s="10">
        <f>('J-IAD-VHD mode shift elastic %'!AN36-1)*'AGR-OD-VHD-2023-bez'!AN36</f>
        <v>0</v>
      </c>
      <c r="AO36" s="10">
        <f>('J-IAD-VHD mode shift elastic %'!AO36-1)*'AGR-OD-VHD-2023-bez'!AO36</f>
        <v>0</v>
      </c>
    </row>
    <row r="37" spans="1:41" x14ac:dyDescent="0.25">
      <c r="A37" s="5">
        <v>94</v>
      </c>
      <c r="B37" s="24" t="s">
        <v>31</v>
      </c>
      <c r="C37" s="20">
        <f t="shared" si="1"/>
        <v>203.35488812357184</v>
      </c>
      <c r="D37" s="10">
        <f>('J-IAD-VHD mode shift elastic %'!D37-1)*'AGR-OD-VHD-2023-bez'!D37</f>
        <v>-0.21362343248962032</v>
      </c>
      <c r="E37" s="10">
        <f>('J-IAD-VHD mode shift elastic %'!E37-1)*'AGR-OD-VHD-2023-bez'!E37</f>
        <v>0</v>
      </c>
      <c r="F37" s="10">
        <f>('J-IAD-VHD mode shift elastic %'!F37-1)*'AGR-OD-VHD-2023-bez'!F37</f>
        <v>0</v>
      </c>
      <c r="G37" s="10">
        <f>('J-IAD-VHD mode shift elastic %'!G37-1)*'AGR-OD-VHD-2023-bez'!G37</f>
        <v>0.45516132207768867</v>
      </c>
      <c r="H37" s="10">
        <f>('J-IAD-VHD mode shift elastic %'!H37-1)*'AGR-OD-VHD-2023-bez'!H37</f>
        <v>0</v>
      </c>
      <c r="I37" s="10">
        <f>('J-IAD-VHD mode shift elastic %'!I37-1)*'AGR-OD-VHD-2023-bez'!I37</f>
        <v>0</v>
      </c>
      <c r="J37" s="10">
        <f>('J-IAD-VHD mode shift elastic %'!J37-1)*'AGR-OD-VHD-2023-bez'!J37</f>
        <v>0</v>
      </c>
      <c r="K37" s="10">
        <f>('J-IAD-VHD mode shift elastic %'!K37-1)*'AGR-OD-VHD-2023-bez'!K37</f>
        <v>0</v>
      </c>
      <c r="L37" s="10">
        <f>('J-IAD-VHD mode shift elastic %'!L37-1)*'AGR-OD-VHD-2023-bez'!L37</f>
        <v>0</v>
      </c>
      <c r="M37" s="10">
        <f>('J-IAD-VHD mode shift elastic %'!M37-1)*'AGR-OD-VHD-2023-bez'!M37</f>
        <v>0</v>
      </c>
      <c r="N37" s="10">
        <f>('J-IAD-VHD mode shift elastic %'!N37-1)*'AGR-OD-VHD-2023-bez'!N37</f>
        <v>0</v>
      </c>
      <c r="O37" s="10">
        <f>('J-IAD-VHD mode shift elastic %'!O37-1)*'AGR-OD-VHD-2023-bez'!O37</f>
        <v>0</v>
      </c>
      <c r="P37" s="10">
        <f>('J-IAD-VHD mode shift elastic %'!P37-1)*'AGR-OD-VHD-2023-bez'!P37</f>
        <v>0</v>
      </c>
      <c r="Q37" s="10">
        <f>('J-IAD-VHD mode shift elastic %'!Q37-1)*'AGR-OD-VHD-2023-bez'!Q37</f>
        <v>0</v>
      </c>
      <c r="R37" s="10">
        <f>('J-IAD-VHD mode shift elastic %'!R37-1)*'AGR-OD-VHD-2023-bez'!R37</f>
        <v>0</v>
      </c>
      <c r="S37" s="10">
        <f>('J-IAD-VHD mode shift elastic %'!S37-1)*'AGR-OD-VHD-2023-bez'!S37</f>
        <v>0</v>
      </c>
      <c r="T37" s="10">
        <f>('J-IAD-VHD mode shift elastic %'!T37-1)*'AGR-OD-VHD-2023-bez'!T37</f>
        <v>90.911724987486863</v>
      </c>
      <c r="U37" s="10">
        <f>('J-IAD-VHD mode shift elastic %'!U37-1)*'AGR-OD-VHD-2023-bez'!U37</f>
        <v>3.1877069290469993</v>
      </c>
      <c r="V37" s="10">
        <f>('J-IAD-VHD mode shift elastic %'!V37-1)*'AGR-OD-VHD-2023-bez'!V37</f>
        <v>67.752826017040334</v>
      </c>
      <c r="W37" s="10">
        <f>('J-IAD-VHD mode shift elastic %'!W37-1)*'AGR-OD-VHD-2023-bez'!W37</f>
        <v>41.261092300409565</v>
      </c>
      <c r="X37" s="10">
        <f>('J-IAD-VHD mode shift elastic %'!X37-1)*'AGR-OD-VHD-2023-bez'!X37</f>
        <v>0</v>
      </c>
      <c r="Y37" s="10">
        <f>('J-IAD-VHD mode shift elastic %'!Y37-1)*'AGR-OD-VHD-2023-bez'!Y37</f>
        <v>0</v>
      </c>
      <c r="Z37" s="10">
        <f>('J-IAD-VHD mode shift elastic %'!Z37-1)*'AGR-OD-VHD-2023-bez'!Z37</f>
        <v>0</v>
      </c>
      <c r="AA37" s="10">
        <f>('J-IAD-VHD mode shift elastic %'!AA37-1)*'AGR-OD-VHD-2023-bez'!AA37</f>
        <v>0</v>
      </c>
      <c r="AB37" s="10">
        <f>('J-IAD-VHD mode shift elastic %'!AB37-1)*'AGR-OD-VHD-2023-bez'!AB37</f>
        <v>0</v>
      </c>
      <c r="AC37" s="10">
        <f>('J-IAD-VHD mode shift elastic %'!AC37-1)*'AGR-OD-VHD-2023-bez'!AC37</f>
        <v>0</v>
      </c>
      <c r="AD37" s="10">
        <f>('J-IAD-VHD mode shift elastic %'!AD37-1)*'AGR-OD-VHD-2023-bez'!AD37</f>
        <v>0</v>
      </c>
      <c r="AE37" s="10">
        <f>('J-IAD-VHD mode shift elastic %'!AE37-1)*'AGR-OD-VHD-2023-bez'!AE37</f>
        <v>0</v>
      </c>
      <c r="AF37" s="10">
        <f>('J-IAD-VHD mode shift elastic %'!AF37-1)*'AGR-OD-VHD-2023-bez'!AF37</f>
        <v>0</v>
      </c>
      <c r="AG37" s="10">
        <f>('J-IAD-VHD mode shift elastic %'!AG37-1)*'AGR-OD-VHD-2023-bez'!AG37</f>
        <v>0</v>
      </c>
      <c r="AH37" s="10">
        <f>('J-IAD-VHD mode shift elastic %'!AH37-1)*'AGR-OD-VHD-2023-bez'!AH37</f>
        <v>0</v>
      </c>
      <c r="AI37" s="10">
        <f>('J-IAD-VHD mode shift elastic %'!AI37-1)*'AGR-OD-VHD-2023-bez'!AI37</f>
        <v>0</v>
      </c>
      <c r="AJ37" s="10">
        <f>('J-IAD-VHD mode shift elastic %'!AJ37-1)*'AGR-OD-VHD-2023-bez'!AJ37</f>
        <v>0</v>
      </c>
      <c r="AK37" s="10">
        <f>('J-IAD-VHD mode shift elastic %'!AK37-1)*'AGR-OD-VHD-2023-bez'!AK37</f>
        <v>0</v>
      </c>
      <c r="AL37" s="10">
        <f>('J-IAD-VHD mode shift elastic %'!AL37-1)*'AGR-OD-VHD-2023-bez'!AL37</f>
        <v>0</v>
      </c>
      <c r="AM37" s="10">
        <f>('J-IAD-VHD mode shift elastic %'!AM37-1)*'AGR-OD-VHD-2023-bez'!AM37</f>
        <v>0</v>
      </c>
      <c r="AN37" s="10">
        <f>('J-IAD-VHD mode shift elastic %'!AN37-1)*'AGR-OD-VHD-2023-bez'!AN37</f>
        <v>0</v>
      </c>
      <c r="AO37" s="10">
        <f>('J-IAD-VHD mode shift elastic %'!AO37-1)*'AGR-OD-VHD-2023-bez'!AO37</f>
        <v>0</v>
      </c>
    </row>
    <row r="38" spans="1:41" x14ac:dyDescent="0.25">
      <c r="A38" s="5">
        <v>95</v>
      </c>
      <c r="B38" s="24" t="s">
        <v>32</v>
      </c>
      <c r="C38" s="20">
        <f t="shared" si="1"/>
        <v>154.03198992373581</v>
      </c>
      <c r="D38" s="10">
        <f>('J-IAD-VHD mode shift elastic %'!D38-1)*'AGR-OD-VHD-2023-bez'!D38</f>
        <v>1.1761298663450996</v>
      </c>
      <c r="E38" s="10">
        <f>('J-IAD-VHD mode shift elastic %'!E38-1)*'AGR-OD-VHD-2023-bez'!E38</f>
        <v>4.9258076574594671</v>
      </c>
      <c r="F38" s="10">
        <f>('J-IAD-VHD mode shift elastic %'!F38-1)*'AGR-OD-VHD-2023-bez'!F38</f>
        <v>0</v>
      </c>
      <c r="G38" s="10">
        <f>('J-IAD-VHD mode shift elastic %'!G38-1)*'AGR-OD-VHD-2023-bez'!G38</f>
        <v>0</v>
      </c>
      <c r="H38" s="10">
        <f>('J-IAD-VHD mode shift elastic %'!H38-1)*'AGR-OD-VHD-2023-bez'!H38</f>
        <v>0</v>
      </c>
      <c r="I38" s="10">
        <f>('J-IAD-VHD mode shift elastic %'!I38-1)*'AGR-OD-VHD-2023-bez'!I38</f>
        <v>0</v>
      </c>
      <c r="J38" s="10">
        <f>('J-IAD-VHD mode shift elastic %'!J38-1)*'AGR-OD-VHD-2023-bez'!J38</f>
        <v>0.24887604437226707</v>
      </c>
      <c r="K38" s="10">
        <f>('J-IAD-VHD mode shift elastic %'!K38-1)*'AGR-OD-VHD-2023-bez'!K38</f>
        <v>0</v>
      </c>
      <c r="L38" s="10">
        <f>('J-IAD-VHD mode shift elastic %'!L38-1)*'AGR-OD-VHD-2023-bez'!L38</f>
        <v>0</v>
      </c>
      <c r="M38" s="10">
        <f>('J-IAD-VHD mode shift elastic %'!M38-1)*'AGR-OD-VHD-2023-bez'!M38</f>
        <v>0</v>
      </c>
      <c r="N38" s="10">
        <f>('J-IAD-VHD mode shift elastic %'!N38-1)*'AGR-OD-VHD-2023-bez'!N38</f>
        <v>0</v>
      </c>
      <c r="O38" s="10">
        <f>('J-IAD-VHD mode shift elastic %'!O38-1)*'AGR-OD-VHD-2023-bez'!O38</f>
        <v>0</v>
      </c>
      <c r="P38" s="10">
        <f>('J-IAD-VHD mode shift elastic %'!P38-1)*'AGR-OD-VHD-2023-bez'!P38</f>
        <v>0</v>
      </c>
      <c r="Q38" s="10">
        <f>('J-IAD-VHD mode shift elastic %'!Q38-1)*'AGR-OD-VHD-2023-bez'!Q38</f>
        <v>0</v>
      </c>
      <c r="R38" s="10">
        <f>('J-IAD-VHD mode shift elastic %'!R38-1)*'AGR-OD-VHD-2023-bez'!R38</f>
        <v>0</v>
      </c>
      <c r="S38" s="10">
        <f>('J-IAD-VHD mode shift elastic %'!S38-1)*'AGR-OD-VHD-2023-bez'!S38</f>
        <v>0</v>
      </c>
      <c r="T38" s="10">
        <f>('J-IAD-VHD mode shift elastic %'!T38-1)*'AGR-OD-VHD-2023-bez'!T38</f>
        <v>17.649992400268889</v>
      </c>
      <c r="U38" s="10">
        <f>('J-IAD-VHD mode shift elastic %'!U38-1)*'AGR-OD-VHD-2023-bez'!U38</f>
        <v>0</v>
      </c>
      <c r="V38" s="10">
        <f>('J-IAD-VHD mode shift elastic %'!V38-1)*'AGR-OD-VHD-2023-bez'!V38</f>
        <v>96.27687645449673</v>
      </c>
      <c r="W38" s="10">
        <f>('J-IAD-VHD mode shift elastic %'!W38-1)*'AGR-OD-VHD-2023-bez'!W38</f>
        <v>33.754307500793352</v>
      </c>
      <c r="X38" s="10">
        <f>('J-IAD-VHD mode shift elastic %'!X38-1)*'AGR-OD-VHD-2023-bez'!X38</f>
        <v>0</v>
      </c>
      <c r="Y38" s="10">
        <f>('J-IAD-VHD mode shift elastic %'!Y38-1)*'AGR-OD-VHD-2023-bez'!Y38</f>
        <v>0</v>
      </c>
      <c r="Z38" s="10">
        <f>('J-IAD-VHD mode shift elastic %'!Z38-1)*'AGR-OD-VHD-2023-bez'!Z38</f>
        <v>0</v>
      </c>
      <c r="AA38" s="10">
        <f>('J-IAD-VHD mode shift elastic %'!AA38-1)*'AGR-OD-VHD-2023-bez'!AA38</f>
        <v>0</v>
      </c>
      <c r="AB38" s="10">
        <f>('J-IAD-VHD mode shift elastic %'!AB38-1)*'AGR-OD-VHD-2023-bez'!AB38</f>
        <v>0</v>
      </c>
      <c r="AC38" s="10">
        <f>('J-IAD-VHD mode shift elastic %'!AC38-1)*'AGR-OD-VHD-2023-bez'!AC38</f>
        <v>0</v>
      </c>
      <c r="AD38" s="10">
        <f>('J-IAD-VHD mode shift elastic %'!AD38-1)*'AGR-OD-VHD-2023-bez'!AD38</f>
        <v>0</v>
      </c>
      <c r="AE38" s="10">
        <f>('J-IAD-VHD mode shift elastic %'!AE38-1)*'AGR-OD-VHD-2023-bez'!AE38</f>
        <v>0</v>
      </c>
      <c r="AF38" s="10">
        <f>('J-IAD-VHD mode shift elastic %'!AF38-1)*'AGR-OD-VHD-2023-bez'!AF38</f>
        <v>0</v>
      </c>
      <c r="AG38" s="10">
        <f>('J-IAD-VHD mode shift elastic %'!AG38-1)*'AGR-OD-VHD-2023-bez'!AG38</f>
        <v>0</v>
      </c>
      <c r="AH38" s="10">
        <f>('J-IAD-VHD mode shift elastic %'!AH38-1)*'AGR-OD-VHD-2023-bez'!AH38</f>
        <v>0</v>
      </c>
      <c r="AI38" s="10">
        <f>('J-IAD-VHD mode shift elastic %'!AI38-1)*'AGR-OD-VHD-2023-bez'!AI38</f>
        <v>0</v>
      </c>
      <c r="AJ38" s="10">
        <f>('J-IAD-VHD mode shift elastic %'!AJ38-1)*'AGR-OD-VHD-2023-bez'!AJ38</f>
        <v>0</v>
      </c>
      <c r="AK38" s="10">
        <f>('J-IAD-VHD mode shift elastic %'!AK38-1)*'AGR-OD-VHD-2023-bez'!AK38</f>
        <v>0</v>
      </c>
      <c r="AL38" s="10">
        <f>('J-IAD-VHD mode shift elastic %'!AL38-1)*'AGR-OD-VHD-2023-bez'!AL38</f>
        <v>0</v>
      </c>
      <c r="AM38" s="10">
        <f>('J-IAD-VHD mode shift elastic %'!AM38-1)*'AGR-OD-VHD-2023-bez'!AM38</f>
        <v>0</v>
      </c>
      <c r="AN38" s="10">
        <f>('J-IAD-VHD mode shift elastic %'!AN38-1)*'AGR-OD-VHD-2023-bez'!AN38</f>
        <v>0</v>
      </c>
      <c r="AO38" s="10">
        <f>('J-IAD-VHD mode shift elastic %'!AO38-1)*'AGR-OD-VHD-2023-bez'!AO38</f>
        <v>0</v>
      </c>
    </row>
    <row r="39" spans="1:41" x14ac:dyDescent="0.25">
      <c r="A39" s="5">
        <v>96</v>
      </c>
      <c r="B39" s="24" t="s">
        <v>33</v>
      </c>
      <c r="C39" s="20">
        <f t="shared" si="1"/>
        <v>98.809443564498451</v>
      </c>
      <c r="D39" s="10">
        <f>('J-IAD-VHD mode shift elastic %'!D39-1)*'AGR-OD-VHD-2023-bez'!D39</f>
        <v>0</v>
      </c>
      <c r="E39" s="10">
        <f>('J-IAD-VHD mode shift elastic %'!E39-1)*'AGR-OD-VHD-2023-bez'!E39</f>
        <v>0</v>
      </c>
      <c r="F39" s="10">
        <f>('J-IAD-VHD mode shift elastic %'!F39-1)*'AGR-OD-VHD-2023-bez'!F39</f>
        <v>0</v>
      </c>
      <c r="G39" s="10">
        <f>('J-IAD-VHD mode shift elastic %'!G39-1)*'AGR-OD-VHD-2023-bez'!G39</f>
        <v>0.28968365883870739</v>
      </c>
      <c r="H39" s="10">
        <f>('J-IAD-VHD mode shift elastic %'!H39-1)*'AGR-OD-VHD-2023-bez'!H39</f>
        <v>0</v>
      </c>
      <c r="I39" s="10">
        <f>('J-IAD-VHD mode shift elastic %'!I39-1)*'AGR-OD-VHD-2023-bez'!I39</f>
        <v>0</v>
      </c>
      <c r="J39" s="10">
        <f>('J-IAD-VHD mode shift elastic %'!J39-1)*'AGR-OD-VHD-2023-bez'!J39</f>
        <v>0</v>
      </c>
      <c r="K39" s="10">
        <f>('J-IAD-VHD mode shift elastic %'!K39-1)*'AGR-OD-VHD-2023-bez'!K39</f>
        <v>0</v>
      </c>
      <c r="L39" s="10">
        <f>('J-IAD-VHD mode shift elastic %'!L39-1)*'AGR-OD-VHD-2023-bez'!L39</f>
        <v>0</v>
      </c>
      <c r="M39" s="10">
        <f>('J-IAD-VHD mode shift elastic %'!M39-1)*'AGR-OD-VHD-2023-bez'!M39</f>
        <v>0</v>
      </c>
      <c r="N39" s="10">
        <f>('J-IAD-VHD mode shift elastic %'!N39-1)*'AGR-OD-VHD-2023-bez'!N39</f>
        <v>0</v>
      </c>
      <c r="O39" s="10">
        <f>('J-IAD-VHD mode shift elastic %'!O39-1)*'AGR-OD-VHD-2023-bez'!O39</f>
        <v>0</v>
      </c>
      <c r="P39" s="10">
        <f>('J-IAD-VHD mode shift elastic %'!P39-1)*'AGR-OD-VHD-2023-bez'!P39</f>
        <v>0</v>
      </c>
      <c r="Q39" s="10">
        <f>('J-IAD-VHD mode shift elastic %'!Q39-1)*'AGR-OD-VHD-2023-bez'!Q39</f>
        <v>0</v>
      </c>
      <c r="R39" s="10">
        <f>('J-IAD-VHD mode shift elastic %'!R39-1)*'AGR-OD-VHD-2023-bez'!R39</f>
        <v>0</v>
      </c>
      <c r="S39" s="10">
        <f>('J-IAD-VHD mode shift elastic %'!S39-1)*'AGR-OD-VHD-2023-bez'!S39</f>
        <v>0</v>
      </c>
      <c r="T39" s="10">
        <f>('J-IAD-VHD mode shift elastic %'!T39-1)*'AGR-OD-VHD-2023-bez'!T39</f>
        <v>36.373308545916508</v>
      </c>
      <c r="U39" s="10">
        <f>('J-IAD-VHD mode shift elastic %'!U39-1)*'AGR-OD-VHD-2023-bez'!U39</f>
        <v>1.0822408468966798</v>
      </c>
      <c r="V39" s="10">
        <f>('J-IAD-VHD mode shift elastic %'!V39-1)*'AGR-OD-VHD-2023-bez'!V39</f>
        <v>6.8332653067695484</v>
      </c>
      <c r="W39" s="10">
        <f>('J-IAD-VHD mode shift elastic %'!W39-1)*'AGR-OD-VHD-2023-bez'!W39</f>
        <v>3.2923226420256499</v>
      </c>
      <c r="X39" s="10">
        <f>('J-IAD-VHD mode shift elastic %'!X39-1)*'AGR-OD-VHD-2023-bez'!X39</f>
        <v>2.0526191701970364</v>
      </c>
      <c r="Y39" s="10">
        <f>('J-IAD-VHD mode shift elastic %'!Y39-1)*'AGR-OD-VHD-2023-bez'!Y39</f>
        <v>16.296321775511171</v>
      </c>
      <c r="Z39" s="10">
        <f>('J-IAD-VHD mode shift elastic %'!Z39-1)*'AGR-OD-VHD-2023-bez'!Z39</f>
        <v>30.948760326217844</v>
      </c>
      <c r="AA39" s="10">
        <f>('J-IAD-VHD mode shift elastic %'!AA39-1)*'AGR-OD-VHD-2023-bez'!AA39</f>
        <v>1.640921292125316</v>
      </c>
      <c r="AB39" s="10">
        <f>('J-IAD-VHD mode shift elastic %'!AB39-1)*'AGR-OD-VHD-2023-bez'!AB39</f>
        <v>0</v>
      </c>
      <c r="AC39" s="10">
        <f>('J-IAD-VHD mode shift elastic %'!AC39-1)*'AGR-OD-VHD-2023-bez'!AC39</f>
        <v>0</v>
      </c>
      <c r="AD39" s="10">
        <f>('J-IAD-VHD mode shift elastic %'!AD39-1)*'AGR-OD-VHD-2023-bez'!AD39</f>
        <v>0</v>
      </c>
      <c r="AE39" s="10">
        <f>('J-IAD-VHD mode shift elastic %'!AE39-1)*'AGR-OD-VHD-2023-bez'!AE39</f>
        <v>0</v>
      </c>
      <c r="AF39" s="10">
        <f>('J-IAD-VHD mode shift elastic %'!AF39-1)*'AGR-OD-VHD-2023-bez'!AF39</f>
        <v>0</v>
      </c>
      <c r="AG39" s="10">
        <f>('J-IAD-VHD mode shift elastic %'!AG39-1)*'AGR-OD-VHD-2023-bez'!AG39</f>
        <v>0</v>
      </c>
      <c r="AH39" s="10">
        <f>('J-IAD-VHD mode shift elastic %'!AH39-1)*'AGR-OD-VHD-2023-bez'!AH39</f>
        <v>0</v>
      </c>
      <c r="AI39" s="10">
        <f>('J-IAD-VHD mode shift elastic %'!AI39-1)*'AGR-OD-VHD-2023-bez'!AI39</f>
        <v>0</v>
      </c>
      <c r="AJ39" s="10">
        <f>('J-IAD-VHD mode shift elastic %'!AJ39-1)*'AGR-OD-VHD-2023-bez'!AJ39</f>
        <v>0</v>
      </c>
      <c r="AK39" s="10">
        <f>('J-IAD-VHD mode shift elastic %'!AK39-1)*'AGR-OD-VHD-2023-bez'!AK39</f>
        <v>0</v>
      </c>
      <c r="AL39" s="10">
        <f>('J-IAD-VHD mode shift elastic %'!AL39-1)*'AGR-OD-VHD-2023-bez'!AL39</f>
        <v>0</v>
      </c>
      <c r="AM39" s="10">
        <f>('J-IAD-VHD mode shift elastic %'!AM39-1)*'AGR-OD-VHD-2023-bez'!AM39</f>
        <v>0</v>
      </c>
      <c r="AN39" s="10">
        <f>('J-IAD-VHD mode shift elastic %'!AN39-1)*'AGR-OD-VHD-2023-bez'!AN39</f>
        <v>0</v>
      </c>
      <c r="AO39" s="10">
        <f>('J-IAD-VHD mode shift elastic %'!AO39-1)*'AGR-OD-VHD-2023-bez'!AO39</f>
        <v>0</v>
      </c>
    </row>
    <row r="40" spans="1:41" x14ac:dyDescent="0.25">
      <c r="A40" s="5">
        <v>97</v>
      </c>
      <c r="B40" s="24" t="s">
        <v>34</v>
      </c>
      <c r="C40" s="20">
        <f t="shared" si="1"/>
        <v>1.8147987136972978</v>
      </c>
      <c r="D40" s="10">
        <f>('J-IAD-VHD mode shift elastic %'!D40-1)*'AGR-OD-VHD-2023-bez'!D40</f>
        <v>0</v>
      </c>
      <c r="E40" s="10">
        <f>('J-IAD-VHD mode shift elastic %'!E40-1)*'AGR-OD-VHD-2023-bez'!E40</f>
        <v>0</v>
      </c>
      <c r="F40" s="10">
        <f>('J-IAD-VHD mode shift elastic %'!F40-1)*'AGR-OD-VHD-2023-bez'!F40</f>
        <v>0</v>
      </c>
      <c r="G40" s="10">
        <f>('J-IAD-VHD mode shift elastic %'!G40-1)*'AGR-OD-VHD-2023-bez'!G40</f>
        <v>0</v>
      </c>
      <c r="H40" s="10">
        <f>('J-IAD-VHD mode shift elastic %'!H40-1)*'AGR-OD-VHD-2023-bez'!H40</f>
        <v>0</v>
      </c>
      <c r="I40" s="10">
        <f>('J-IAD-VHD mode shift elastic %'!I40-1)*'AGR-OD-VHD-2023-bez'!I40</f>
        <v>0</v>
      </c>
      <c r="J40" s="10">
        <f>('J-IAD-VHD mode shift elastic %'!J40-1)*'AGR-OD-VHD-2023-bez'!J40</f>
        <v>0.18131185449048406</v>
      </c>
      <c r="K40" s="10">
        <f>('J-IAD-VHD mode shift elastic %'!K40-1)*'AGR-OD-VHD-2023-bez'!K40</f>
        <v>0</v>
      </c>
      <c r="L40" s="10">
        <f>('J-IAD-VHD mode shift elastic %'!L40-1)*'AGR-OD-VHD-2023-bez'!L40</f>
        <v>0</v>
      </c>
      <c r="M40" s="10">
        <f>('J-IAD-VHD mode shift elastic %'!M40-1)*'AGR-OD-VHD-2023-bez'!M40</f>
        <v>0</v>
      </c>
      <c r="N40" s="10">
        <f>('J-IAD-VHD mode shift elastic %'!N40-1)*'AGR-OD-VHD-2023-bez'!N40</f>
        <v>0</v>
      </c>
      <c r="O40" s="10">
        <f>('J-IAD-VHD mode shift elastic %'!O40-1)*'AGR-OD-VHD-2023-bez'!O40</f>
        <v>0</v>
      </c>
      <c r="P40" s="10">
        <f>('J-IAD-VHD mode shift elastic %'!P40-1)*'AGR-OD-VHD-2023-bez'!P40</f>
        <v>0</v>
      </c>
      <c r="Q40" s="10">
        <f>('J-IAD-VHD mode shift elastic %'!Q40-1)*'AGR-OD-VHD-2023-bez'!Q40</f>
        <v>0</v>
      </c>
      <c r="R40" s="10">
        <f>('J-IAD-VHD mode shift elastic %'!R40-1)*'AGR-OD-VHD-2023-bez'!R40</f>
        <v>0</v>
      </c>
      <c r="S40" s="10">
        <f>('J-IAD-VHD mode shift elastic %'!S40-1)*'AGR-OD-VHD-2023-bez'!S40</f>
        <v>0</v>
      </c>
      <c r="T40" s="10">
        <f>('J-IAD-VHD mode shift elastic %'!T40-1)*'AGR-OD-VHD-2023-bez'!T40</f>
        <v>0</v>
      </c>
      <c r="U40" s="10">
        <f>('J-IAD-VHD mode shift elastic %'!U40-1)*'AGR-OD-VHD-2023-bez'!U40</f>
        <v>0</v>
      </c>
      <c r="V40" s="10">
        <f>('J-IAD-VHD mode shift elastic %'!V40-1)*'AGR-OD-VHD-2023-bez'!V40</f>
        <v>0.63005130682946742</v>
      </c>
      <c r="W40" s="10">
        <f>('J-IAD-VHD mode shift elastic %'!W40-1)*'AGR-OD-VHD-2023-bez'!W40</f>
        <v>0.24497793289576042</v>
      </c>
      <c r="X40" s="10">
        <f>('J-IAD-VHD mode shift elastic %'!X40-1)*'AGR-OD-VHD-2023-bez'!X40</f>
        <v>0.75845761948158585</v>
      </c>
      <c r="Y40" s="10">
        <f>('J-IAD-VHD mode shift elastic %'!Y40-1)*'AGR-OD-VHD-2023-bez'!Y40</f>
        <v>0</v>
      </c>
      <c r="Z40" s="10">
        <f>('J-IAD-VHD mode shift elastic %'!Z40-1)*'AGR-OD-VHD-2023-bez'!Z40</f>
        <v>0</v>
      </c>
      <c r="AA40" s="10">
        <f>('J-IAD-VHD mode shift elastic %'!AA40-1)*'AGR-OD-VHD-2023-bez'!AA40</f>
        <v>0</v>
      </c>
      <c r="AB40" s="10">
        <f>('J-IAD-VHD mode shift elastic %'!AB40-1)*'AGR-OD-VHD-2023-bez'!AB40</f>
        <v>0</v>
      </c>
      <c r="AC40" s="10">
        <f>('J-IAD-VHD mode shift elastic %'!AC40-1)*'AGR-OD-VHD-2023-bez'!AC40</f>
        <v>0</v>
      </c>
      <c r="AD40" s="10">
        <f>('J-IAD-VHD mode shift elastic %'!AD40-1)*'AGR-OD-VHD-2023-bez'!AD40</f>
        <v>0</v>
      </c>
      <c r="AE40" s="10">
        <f>('J-IAD-VHD mode shift elastic %'!AE40-1)*'AGR-OD-VHD-2023-bez'!AE40</f>
        <v>0</v>
      </c>
      <c r="AF40" s="10">
        <f>('J-IAD-VHD mode shift elastic %'!AF40-1)*'AGR-OD-VHD-2023-bez'!AF40</f>
        <v>0</v>
      </c>
      <c r="AG40" s="10">
        <f>('J-IAD-VHD mode shift elastic %'!AG40-1)*'AGR-OD-VHD-2023-bez'!AG40</f>
        <v>0</v>
      </c>
      <c r="AH40" s="10">
        <f>('J-IAD-VHD mode shift elastic %'!AH40-1)*'AGR-OD-VHD-2023-bez'!AH40</f>
        <v>0</v>
      </c>
      <c r="AI40" s="10">
        <f>('J-IAD-VHD mode shift elastic %'!AI40-1)*'AGR-OD-VHD-2023-bez'!AI40</f>
        <v>0</v>
      </c>
      <c r="AJ40" s="10">
        <f>('J-IAD-VHD mode shift elastic %'!AJ40-1)*'AGR-OD-VHD-2023-bez'!AJ40</f>
        <v>0</v>
      </c>
      <c r="AK40" s="10">
        <f>('J-IAD-VHD mode shift elastic %'!AK40-1)*'AGR-OD-VHD-2023-bez'!AK40</f>
        <v>0</v>
      </c>
      <c r="AL40" s="10">
        <f>('J-IAD-VHD mode shift elastic %'!AL40-1)*'AGR-OD-VHD-2023-bez'!AL40</f>
        <v>0</v>
      </c>
      <c r="AM40" s="10">
        <f>('J-IAD-VHD mode shift elastic %'!AM40-1)*'AGR-OD-VHD-2023-bez'!AM40</f>
        <v>0</v>
      </c>
      <c r="AN40" s="10">
        <f>('J-IAD-VHD mode shift elastic %'!AN40-1)*'AGR-OD-VHD-2023-bez'!AN40</f>
        <v>0</v>
      </c>
      <c r="AO40" s="10">
        <f>('J-IAD-VHD mode shift elastic %'!AO40-1)*'AGR-OD-VHD-2023-bez'!AO40</f>
        <v>0</v>
      </c>
    </row>
    <row r="41" spans="1:41" x14ac:dyDescent="0.25">
      <c r="A41" s="5">
        <v>98</v>
      </c>
      <c r="B41" s="25" t="s">
        <v>37</v>
      </c>
      <c r="C41" s="20">
        <f t="shared" si="1"/>
        <v>-0.59301136615937011</v>
      </c>
      <c r="D41" s="10">
        <f>('J-IAD-VHD mode shift elastic %'!D41-1)*'AGR-OD-VHD-2023-bez'!D41</f>
        <v>9.9109137685751469E-2</v>
      </c>
      <c r="E41" s="10">
        <f>('J-IAD-VHD mode shift elastic %'!E41-1)*'AGR-OD-VHD-2023-bez'!E41</f>
        <v>4.8961647360446642E-2</v>
      </c>
      <c r="F41" s="10">
        <f>('J-IAD-VHD mode shift elastic %'!F41-1)*'AGR-OD-VHD-2023-bez'!F41</f>
        <v>0</v>
      </c>
      <c r="G41" s="10">
        <f>('J-IAD-VHD mode shift elastic %'!G41-1)*'AGR-OD-VHD-2023-bez'!G41</f>
        <v>0</v>
      </c>
      <c r="H41" s="10">
        <f>('J-IAD-VHD mode shift elastic %'!H41-1)*'AGR-OD-VHD-2023-bez'!H41</f>
        <v>0</v>
      </c>
      <c r="I41" s="10">
        <f>('J-IAD-VHD mode shift elastic %'!I41-1)*'AGR-OD-VHD-2023-bez'!I41</f>
        <v>1.0416626925126821E-2</v>
      </c>
      <c r="J41" s="10">
        <f>('J-IAD-VHD mode shift elastic %'!J41-1)*'AGR-OD-VHD-2023-bez'!J41</f>
        <v>0</v>
      </c>
      <c r="K41" s="10">
        <f>('J-IAD-VHD mode shift elastic %'!K41-1)*'AGR-OD-VHD-2023-bez'!K41</f>
        <v>0</v>
      </c>
      <c r="L41" s="10">
        <f>('J-IAD-VHD mode shift elastic %'!L41-1)*'AGR-OD-VHD-2023-bez'!L41</f>
        <v>0</v>
      </c>
      <c r="M41" s="10">
        <f>('J-IAD-VHD mode shift elastic %'!M41-1)*'AGR-OD-VHD-2023-bez'!M41</f>
        <v>-2.5658970469399525</v>
      </c>
      <c r="N41" s="10">
        <f>('J-IAD-VHD mode shift elastic %'!N41-1)*'AGR-OD-VHD-2023-bez'!N41</f>
        <v>0</v>
      </c>
      <c r="O41" s="10">
        <f>('J-IAD-VHD mode shift elastic %'!O41-1)*'AGR-OD-VHD-2023-bez'!O41</f>
        <v>0</v>
      </c>
      <c r="P41" s="10">
        <f>('J-IAD-VHD mode shift elastic %'!P41-1)*'AGR-OD-VHD-2023-bez'!P41</f>
        <v>0</v>
      </c>
      <c r="Q41" s="10">
        <f>('J-IAD-VHD mode shift elastic %'!Q41-1)*'AGR-OD-VHD-2023-bez'!Q41</f>
        <v>0</v>
      </c>
      <c r="R41" s="10">
        <f>('J-IAD-VHD mode shift elastic %'!R41-1)*'AGR-OD-VHD-2023-bez'!R41</f>
        <v>0</v>
      </c>
      <c r="S41" s="10">
        <f>('J-IAD-VHD mode shift elastic %'!S41-1)*'AGR-OD-VHD-2023-bez'!S41</f>
        <v>0</v>
      </c>
      <c r="T41" s="10">
        <f>('J-IAD-VHD mode shift elastic %'!T41-1)*'AGR-OD-VHD-2023-bez'!T41</f>
        <v>7.0935433683580325</v>
      </c>
      <c r="U41" s="10">
        <f>('J-IAD-VHD mode shift elastic %'!U41-1)*'AGR-OD-VHD-2023-bez'!U41</f>
        <v>0.45697437396450485</v>
      </c>
      <c r="V41" s="10">
        <f>('J-IAD-VHD mode shift elastic %'!V41-1)*'AGR-OD-VHD-2023-bez'!V41</f>
        <v>0</v>
      </c>
      <c r="W41" s="10">
        <f>('J-IAD-VHD mode shift elastic %'!W41-1)*'AGR-OD-VHD-2023-bez'!W41</f>
        <v>1.1171603887756374E-2</v>
      </c>
      <c r="X41" s="10">
        <f>('J-IAD-VHD mode shift elastic %'!X41-1)*'AGR-OD-VHD-2023-bez'!X41</f>
        <v>0</v>
      </c>
      <c r="Y41" s="10">
        <f>('J-IAD-VHD mode shift elastic %'!Y41-1)*'AGR-OD-VHD-2023-bez'!Y41</f>
        <v>0</v>
      </c>
      <c r="Z41" s="10">
        <f>('J-IAD-VHD mode shift elastic %'!Z41-1)*'AGR-OD-VHD-2023-bez'!Z41</f>
        <v>0</v>
      </c>
      <c r="AA41" s="10">
        <f>('J-IAD-VHD mode shift elastic %'!AA41-1)*'AGR-OD-VHD-2023-bez'!AA41</f>
        <v>-9.2286694881831281E-4</v>
      </c>
      <c r="AB41" s="10">
        <f>('J-IAD-VHD mode shift elastic %'!AB41-1)*'AGR-OD-VHD-2023-bez'!AB41</f>
        <v>0</v>
      </c>
      <c r="AC41" s="10">
        <f>('J-IAD-VHD mode shift elastic %'!AC41-1)*'AGR-OD-VHD-2023-bez'!AC41</f>
        <v>0</v>
      </c>
      <c r="AD41" s="10">
        <f>('J-IAD-VHD mode shift elastic %'!AD41-1)*'AGR-OD-VHD-2023-bez'!AD41</f>
        <v>0</v>
      </c>
      <c r="AE41" s="10">
        <f>('J-IAD-VHD mode shift elastic %'!AE41-1)*'AGR-OD-VHD-2023-bez'!AE41</f>
        <v>0</v>
      </c>
      <c r="AF41" s="10">
        <f>('J-IAD-VHD mode shift elastic %'!AF41-1)*'AGR-OD-VHD-2023-bez'!AF41</f>
        <v>-5.7463682104522178</v>
      </c>
      <c r="AG41" s="10">
        <f>('J-IAD-VHD mode shift elastic %'!AG41-1)*'AGR-OD-VHD-2023-bez'!AG41</f>
        <v>0</v>
      </c>
      <c r="AH41" s="10">
        <f>('J-IAD-VHD mode shift elastic %'!AH41-1)*'AGR-OD-VHD-2023-bez'!AH41</f>
        <v>0</v>
      </c>
      <c r="AI41" s="10">
        <f>('J-IAD-VHD mode shift elastic %'!AI41-1)*'AGR-OD-VHD-2023-bez'!AI41</f>
        <v>0</v>
      </c>
      <c r="AJ41" s="10">
        <f>('J-IAD-VHD mode shift elastic %'!AJ41-1)*'AGR-OD-VHD-2023-bez'!AJ41</f>
        <v>0</v>
      </c>
      <c r="AK41" s="10">
        <f>('J-IAD-VHD mode shift elastic %'!AK41-1)*'AGR-OD-VHD-2023-bez'!AK41</f>
        <v>0</v>
      </c>
      <c r="AL41" s="10">
        <f>('J-IAD-VHD mode shift elastic %'!AL41-1)*'AGR-OD-VHD-2023-bez'!AL41</f>
        <v>0</v>
      </c>
      <c r="AM41" s="10">
        <f>('J-IAD-VHD mode shift elastic %'!AM41-1)*'AGR-OD-VHD-2023-bez'!AM41</f>
        <v>0</v>
      </c>
      <c r="AN41" s="10">
        <f>('J-IAD-VHD mode shift elastic %'!AN41-1)*'AGR-OD-VHD-2023-bez'!AN41</f>
        <v>0</v>
      </c>
      <c r="AO41" s="10">
        <f>('J-IAD-VHD mode shift elastic %'!AO41-1)*'AGR-OD-VHD-2023-bez'!AO41</f>
        <v>0</v>
      </c>
    </row>
  </sheetData>
  <mergeCells count="2">
    <mergeCell ref="A1:B1"/>
    <mergeCell ref="A2:B2"/>
  </mergeCells>
  <conditionalFormatting sqref="D4:AO41">
    <cfRule type="cellIs" dxfId="11" priority="1" operator="greaterThan">
      <formula>5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D4" sqref="D4:AO4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13" width="6.140625" bestFit="1" customWidth="1"/>
    <col min="14" max="14" width="7.140625" bestFit="1" customWidth="1"/>
    <col min="15" max="17" width="6.140625" bestFit="1" customWidth="1"/>
    <col min="18" max="18" width="7.140625" bestFit="1" customWidth="1"/>
    <col min="19" max="22" width="6.140625" bestFit="1" customWidth="1"/>
    <col min="23" max="24" width="5.140625" bestFit="1" customWidth="1"/>
    <col min="25" max="29" width="6.140625" bestFit="1" customWidth="1"/>
    <col min="30" max="33" width="7.140625" bestFit="1" customWidth="1"/>
    <col min="34" max="34" width="4.28515625" bestFit="1" customWidth="1"/>
    <col min="35" max="35" width="5.140625" bestFit="1" customWidth="1"/>
    <col min="36" max="36" width="6.140625" bestFit="1" customWidth="1"/>
    <col min="37" max="38" width="4.28515625" bestFit="1" customWidth="1"/>
    <col min="39" max="39" width="4.8554687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44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54</v>
      </c>
      <c r="B2" s="70" t="s">
        <v>40</v>
      </c>
      <c r="C2" s="41">
        <f>('J-AGR-VHD car avail modshare 23'!D4*EXP('J- Parameters'!$D$9*'J-PJT VHD 2023 DIFF'!D4)/('J-AGR-VHD car avail modshare 23'!D4*EXP('J- Parameters'!$D$9*'J-PJT VHD 2023 DIFF'!D4)+(1-'J-AGR-VHD car avail modshare 23'!D4)*EXP('J- Parameters'!$D$9*0))/'J-AGR-VHD car avail modshare 23'!D4)</f>
        <v>0.9994025577393596</v>
      </c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28">
        <f>'J- Parameters'!$D$11*IF('AGR-PJT-VHD-2023-bez'!D4=0,1,IF('AGR-PJT-VHD-2023-R1'!D4=0,1,IF(ABS('AGR-PJT-VHD-2023-R1'!D4/'AGR-PJT-VHD-2023-bez'!D4-1)&lt;='J- Parameters'!$D$7,1,('J-AGR-VHD car avail modshare 23'!D4*EXP('J- Parameters'!$D$9*'J-PJT VHD 2023 DIFF'!D4)/('J-AGR-VHD car avail modshare 23'!D4*EXP('J- Parameters'!$D$9*'J-PJT VHD 2023 DIFF'!D4)+(1-'J-AGR-VHD car avail modshare 23'!D4)*EXP('J- Parameters'!$D$9*0))/'J-AGR-VHD car avail modshare 23'!D4))))+(1-'J- Parameters'!$D$11)</f>
        <v>1</v>
      </c>
      <c r="E4" s="28">
        <f>'J- Parameters'!$D$11*IF('AGR-PJT-VHD-2023-bez'!E4=0,1,IF('AGR-PJT-VHD-2023-R1'!E4=0,1,IF(ABS('AGR-PJT-VHD-2023-R1'!E4/'AGR-PJT-VHD-2023-bez'!E4-1)&lt;='J- Parameters'!$D$7,1,('J-AGR-VHD car avail modshare 23'!E4*EXP('J- Parameters'!$D$9*'J-PJT VHD 2023 DIFF'!E4)/('J-AGR-VHD car avail modshare 23'!E4*EXP('J- Parameters'!$D$9*'J-PJT VHD 2023 DIFF'!E4)+(1-'J-AGR-VHD car avail modshare 23'!E4)*EXP('J- Parameters'!$D$9*0))/'J-AGR-VHD car avail modshare 23'!E4))))+(1-'J- Parameters'!$D$11)</f>
        <v>1</v>
      </c>
      <c r="F4" s="28">
        <f>'J- Parameters'!$D$11*IF('AGR-PJT-VHD-2023-bez'!F4=0,1,IF('AGR-PJT-VHD-2023-R1'!F4=0,1,IF(ABS('AGR-PJT-VHD-2023-R1'!F4/'AGR-PJT-VHD-2023-bez'!F4-1)&lt;='J- Parameters'!$D$7,1,('J-AGR-VHD car avail modshare 23'!F4*EXP('J- Parameters'!$D$9*'J-PJT VHD 2023 DIFF'!F4)/('J-AGR-VHD car avail modshare 23'!F4*EXP('J- Parameters'!$D$9*'J-PJT VHD 2023 DIFF'!F4)+(1-'J-AGR-VHD car avail modshare 23'!F4)*EXP('J- Parameters'!$D$9*0))/'J-AGR-VHD car avail modshare 23'!F4))))+(1-'J- Parameters'!$D$11)</f>
        <v>1.0537344439492928</v>
      </c>
      <c r="G4" s="28">
        <f>'J- Parameters'!$D$11*IF('AGR-PJT-VHD-2023-bez'!G4=0,1,IF('AGR-PJT-VHD-2023-R1'!G4=0,1,IF(ABS('AGR-PJT-VHD-2023-R1'!G4/'AGR-PJT-VHD-2023-bez'!G4-1)&lt;='J- Parameters'!$D$7,1,('J-AGR-VHD car avail modshare 23'!G4*EXP('J- Parameters'!$D$9*'J-PJT VHD 2023 DIFF'!G4)/('J-AGR-VHD car avail modshare 23'!G4*EXP('J- Parameters'!$D$9*'J-PJT VHD 2023 DIFF'!G4)+(1-'J-AGR-VHD car avail modshare 23'!G4)*EXP('J- Parameters'!$D$9*0))/'J-AGR-VHD car avail modshare 23'!G4))))+(1-'J- Parameters'!$D$11)</f>
        <v>1</v>
      </c>
      <c r="H4" s="28">
        <f>'J- Parameters'!$D$11*IF('AGR-PJT-VHD-2023-bez'!H4=0,1,IF('AGR-PJT-VHD-2023-R1'!H4=0,1,IF(ABS('AGR-PJT-VHD-2023-R1'!H4/'AGR-PJT-VHD-2023-bez'!H4-1)&lt;='J- Parameters'!$D$7,1,('J-AGR-VHD car avail modshare 23'!H4*EXP('J- Parameters'!$D$9*'J-PJT VHD 2023 DIFF'!H4)/('J-AGR-VHD car avail modshare 23'!H4*EXP('J- Parameters'!$D$9*'J-PJT VHD 2023 DIFF'!H4)+(1-'J-AGR-VHD car avail modshare 23'!H4)*EXP('J- Parameters'!$D$9*0))/'J-AGR-VHD car avail modshare 23'!H4))))+(1-'J- Parameters'!$D$11)</f>
        <v>1</v>
      </c>
      <c r="I4" s="28">
        <f>'J- Parameters'!$D$11*IF('AGR-PJT-VHD-2023-bez'!I4=0,1,IF('AGR-PJT-VHD-2023-R1'!I4=0,1,IF(ABS('AGR-PJT-VHD-2023-R1'!I4/'AGR-PJT-VHD-2023-bez'!I4-1)&lt;='J- Parameters'!$D$7,1,('J-AGR-VHD car avail modshare 23'!I4*EXP('J- Parameters'!$D$9*'J-PJT VHD 2023 DIFF'!I4)/('J-AGR-VHD car avail modshare 23'!I4*EXP('J- Parameters'!$D$9*'J-PJT VHD 2023 DIFF'!I4)+(1-'J-AGR-VHD car avail modshare 23'!I4)*EXP('J- Parameters'!$D$9*0))/'J-AGR-VHD car avail modshare 23'!I4))))+(1-'J- Parameters'!$D$11)</f>
        <v>1</v>
      </c>
      <c r="J4" s="28">
        <f>'J- Parameters'!$D$11*IF('AGR-PJT-VHD-2023-bez'!J4=0,1,IF('AGR-PJT-VHD-2023-R1'!J4=0,1,IF(ABS('AGR-PJT-VHD-2023-R1'!J4/'AGR-PJT-VHD-2023-bez'!J4-1)&lt;='J- Parameters'!$D$7,1,('J-AGR-VHD car avail modshare 23'!J4*EXP('J- Parameters'!$D$9*'J-PJT VHD 2023 DIFF'!J4)/('J-AGR-VHD car avail modshare 23'!J4*EXP('J- Parameters'!$D$9*'J-PJT VHD 2023 DIFF'!J4)+(1-'J-AGR-VHD car avail modshare 23'!J4)*EXP('J- Parameters'!$D$9*0))/'J-AGR-VHD car avail modshare 23'!J4))))+(1-'J- Parameters'!$D$11)</f>
        <v>1</v>
      </c>
      <c r="K4" s="28">
        <f>'J- Parameters'!$D$11*IF('AGR-PJT-VHD-2023-bez'!K4=0,1,IF('AGR-PJT-VHD-2023-R1'!K4=0,1,IF(ABS('AGR-PJT-VHD-2023-R1'!K4/'AGR-PJT-VHD-2023-bez'!K4-1)&lt;='J- Parameters'!$D$7,1,('J-AGR-VHD car avail modshare 23'!K4*EXP('J- Parameters'!$D$9*'J-PJT VHD 2023 DIFF'!K4)/('J-AGR-VHD car avail modshare 23'!K4*EXP('J- Parameters'!$D$9*'J-PJT VHD 2023 DIFF'!K4)+(1-'J-AGR-VHD car avail modshare 23'!K4)*EXP('J- Parameters'!$D$9*0))/'J-AGR-VHD car avail modshare 23'!K4))))+(1-'J- Parameters'!$D$11)</f>
        <v>1</v>
      </c>
      <c r="L4" s="28">
        <f>'J- Parameters'!$D$11*IF('AGR-PJT-VHD-2023-bez'!L4=0,1,IF('AGR-PJT-VHD-2023-R1'!L4=0,1,IF(ABS('AGR-PJT-VHD-2023-R1'!L4/'AGR-PJT-VHD-2023-bez'!L4-1)&lt;='J- Parameters'!$D$7,1,('J-AGR-VHD car avail modshare 23'!L4*EXP('J- Parameters'!$D$9*'J-PJT VHD 2023 DIFF'!L4)/('J-AGR-VHD car avail modshare 23'!L4*EXP('J- Parameters'!$D$9*'J-PJT VHD 2023 DIFF'!L4)+(1-'J-AGR-VHD car avail modshare 23'!L4)*EXP('J- Parameters'!$D$9*0))/'J-AGR-VHD car avail modshare 23'!L4))))+(1-'J- Parameters'!$D$11)</f>
        <v>1</v>
      </c>
      <c r="M4" s="28">
        <f>'J- Parameters'!$D$11*IF('AGR-PJT-VHD-2023-bez'!M4=0,1,IF('AGR-PJT-VHD-2023-R1'!M4=0,1,IF(ABS('AGR-PJT-VHD-2023-R1'!M4/'AGR-PJT-VHD-2023-bez'!M4-1)&lt;='J- Parameters'!$D$7,1,('J-AGR-VHD car avail modshare 23'!M4*EXP('J- Parameters'!$D$9*'J-PJT VHD 2023 DIFF'!M4)/('J-AGR-VHD car avail modshare 23'!M4*EXP('J- Parameters'!$D$9*'J-PJT VHD 2023 DIFF'!M4)+(1-'J-AGR-VHD car avail modshare 23'!M4)*EXP('J- Parameters'!$D$9*0))/'J-AGR-VHD car avail modshare 23'!M4))))+(1-'J- Parameters'!$D$11)</f>
        <v>1</v>
      </c>
      <c r="N4" s="28">
        <f>'J- Parameters'!$D$11*IF('AGR-PJT-VHD-2023-bez'!N4=0,1,IF('AGR-PJT-VHD-2023-R1'!N4=0,1,IF(ABS('AGR-PJT-VHD-2023-R1'!N4/'AGR-PJT-VHD-2023-bez'!N4-1)&lt;='J- Parameters'!$D$7,1,('J-AGR-VHD car avail modshare 23'!N4*EXP('J- Parameters'!$D$9*'J-PJT VHD 2023 DIFF'!N4)/('J-AGR-VHD car avail modshare 23'!N4*EXP('J- Parameters'!$D$9*'J-PJT VHD 2023 DIFF'!N4)+(1-'J-AGR-VHD car avail modshare 23'!N4)*EXP('J- Parameters'!$D$9*0))/'J-AGR-VHD car avail modshare 23'!N4))))+(1-'J- Parameters'!$D$11)</f>
        <v>1</v>
      </c>
      <c r="O4" s="28">
        <f>'J- Parameters'!$D$11*IF('AGR-PJT-VHD-2023-bez'!O4=0,1,IF('AGR-PJT-VHD-2023-R1'!O4=0,1,IF(ABS('AGR-PJT-VHD-2023-R1'!O4/'AGR-PJT-VHD-2023-bez'!O4-1)&lt;='J- Parameters'!$D$7,1,('J-AGR-VHD car avail modshare 23'!O4*EXP('J- Parameters'!$D$9*'J-PJT VHD 2023 DIFF'!O4)/('J-AGR-VHD car avail modshare 23'!O4*EXP('J- Parameters'!$D$9*'J-PJT VHD 2023 DIFF'!O4)+(1-'J-AGR-VHD car avail modshare 23'!O4)*EXP('J- Parameters'!$D$9*0))/'J-AGR-VHD car avail modshare 23'!O4))))+(1-'J- Parameters'!$D$11)</f>
        <v>1</v>
      </c>
      <c r="P4" s="28">
        <f>'J- Parameters'!$D$11*IF('AGR-PJT-VHD-2023-bez'!P4=0,1,IF('AGR-PJT-VHD-2023-R1'!P4=0,1,IF(ABS('AGR-PJT-VHD-2023-R1'!P4/'AGR-PJT-VHD-2023-bez'!P4-1)&lt;='J- Parameters'!$D$7,1,('J-AGR-VHD car avail modshare 23'!P4*EXP('J- Parameters'!$D$9*'J-PJT VHD 2023 DIFF'!P4)/('J-AGR-VHD car avail modshare 23'!P4*EXP('J- Parameters'!$D$9*'J-PJT VHD 2023 DIFF'!P4)+(1-'J-AGR-VHD car avail modshare 23'!P4)*EXP('J- Parameters'!$D$9*0))/'J-AGR-VHD car avail modshare 23'!P4))))+(1-'J- Parameters'!$D$11)</f>
        <v>1</v>
      </c>
      <c r="Q4" s="28">
        <f>'J- Parameters'!$D$11*IF('AGR-PJT-VHD-2023-bez'!Q4=0,1,IF('AGR-PJT-VHD-2023-R1'!Q4=0,1,IF(ABS('AGR-PJT-VHD-2023-R1'!Q4/'AGR-PJT-VHD-2023-bez'!Q4-1)&lt;='J- Parameters'!$D$7,1,('J-AGR-VHD car avail modshare 23'!Q4*EXP('J- Parameters'!$D$9*'J-PJT VHD 2023 DIFF'!Q4)/('J-AGR-VHD car avail modshare 23'!Q4*EXP('J- Parameters'!$D$9*'J-PJT VHD 2023 DIFF'!Q4)+(1-'J-AGR-VHD car avail modshare 23'!Q4)*EXP('J- Parameters'!$D$9*0))/'J-AGR-VHD car avail modshare 23'!Q4))))+(1-'J- Parameters'!$D$11)</f>
        <v>1</v>
      </c>
      <c r="R4" s="28">
        <f>'J- Parameters'!$D$11*IF('AGR-PJT-VHD-2023-bez'!R4=0,1,IF('AGR-PJT-VHD-2023-R1'!R4=0,1,IF(ABS('AGR-PJT-VHD-2023-R1'!R4/'AGR-PJT-VHD-2023-bez'!R4-1)&lt;='J- Parameters'!$D$7,1,('J-AGR-VHD car avail modshare 23'!R4*EXP('J- Parameters'!$D$9*'J-PJT VHD 2023 DIFF'!R4)/('J-AGR-VHD car avail modshare 23'!R4*EXP('J- Parameters'!$D$9*'J-PJT VHD 2023 DIFF'!R4)+(1-'J-AGR-VHD car avail modshare 23'!R4)*EXP('J- Parameters'!$D$9*0))/'J-AGR-VHD car avail modshare 23'!R4))))+(1-'J- Parameters'!$D$11)</f>
        <v>1</v>
      </c>
      <c r="S4" s="28">
        <f>'J- Parameters'!$D$11*IF('AGR-PJT-VHD-2023-bez'!S4=0,1,IF('AGR-PJT-VHD-2023-R1'!S4=0,1,IF(ABS('AGR-PJT-VHD-2023-R1'!S4/'AGR-PJT-VHD-2023-bez'!S4-1)&lt;='J- Parameters'!$D$7,1,('J-AGR-VHD car avail modshare 23'!S4*EXP('J- Parameters'!$D$9*'J-PJT VHD 2023 DIFF'!S4)/('J-AGR-VHD car avail modshare 23'!S4*EXP('J- Parameters'!$D$9*'J-PJT VHD 2023 DIFF'!S4)+(1-'J-AGR-VHD car avail modshare 23'!S4)*EXP('J- Parameters'!$D$9*0))/'J-AGR-VHD car avail modshare 23'!S4))))+(1-'J- Parameters'!$D$11)</f>
        <v>1</v>
      </c>
      <c r="T4" s="28">
        <f>'J- Parameters'!$D$11*IF('AGR-PJT-VHD-2023-bez'!T4=0,1,IF('AGR-PJT-VHD-2023-R1'!T4=0,1,IF(ABS('AGR-PJT-VHD-2023-R1'!T4/'AGR-PJT-VHD-2023-bez'!T4-1)&lt;='J- Parameters'!$D$7,1,('J-AGR-VHD car avail modshare 23'!T4*EXP('J- Parameters'!$D$9*'J-PJT VHD 2023 DIFF'!T4)/('J-AGR-VHD car avail modshare 23'!T4*EXP('J- Parameters'!$D$9*'J-PJT VHD 2023 DIFF'!T4)+(1-'J-AGR-VHD car avail modshare 23'!T4)*EXP('J- Parameters'!$D$9*0))/'J-AGR-VHD car avail modshare 23'!T4))))+(1-'J- Parameters'!$D$11)</f>
        <v>1</v>
      </c>
      <c r="U4" s="28">
        <f>'J- Parameters'!$D$11*IF('AGR-PJT-VHD-2023-bez'!U4=0,1,IF('AGR-PJT-VHD-2023-R1'!U4=0,1,IF(ABS('AGR-PJT-VHD-2023-R1'!U4/'AGR-PJT-VHD-2023-bez'!U4-1)&lt;='J- Parameters'!$D$7,1,('J-AGR-VHD car avail modshare 23'!U4*EXP('J- Parameters'!$D$9*'J-PJT VHD 2023 DIFF'!U4)/('J-AGR-VHD car avail modshare 23'!U4*EXP('J- Parameters'!$D$9*'J-PJT VHD 2023 DIFF'!U4)+(1-'J-AGR-VHD car avail modshare 23'!U4)*EXP('J- Parameters'!$D$9*0))/'J-AGR-VHD car avail modshare 23'!U4))))+(1-'J- Parameters'!$D$11)</f>
        <v>1.1314661279812421</v>
      </c>
      <c r="V4" s="28">
        <f>'J- Parameters'!$D$11*IF('AGR-PJT-VHD-2023-bez'!V4=0,1,IF('AGR-PJT-VHD-2023-R1'!V4=0,1,IF(ABS('AGR-PJT-VHD-2023-R1'!V4/'AGR-PJT-VHD-2023-bez'!V4-1)&lt;='J- Parameters'!$D$7,1,('J-AGR-VHD car avail modshare 23'!V4*EXP('J- Parameters'!$D$9*'J-PJT VHD 2023 DIFF'!V4)/('J-AGR-VHD car avail modshare 23'!V4*EXP('J- Parameters'!$D$9*'J-PJT VHD 2023 DIFF'!V4)+(1-'J-AGR-VHD car avail modshare 23'!V4)*EXP('J- Parameters'!$D$9*0))/'J-AGR-VHD car avail modshare 23'!V4))))+(1-'J- Parameters'!$D$11)</f>
        <v>1.0852319395793777</v>
      </c>
      <c r="W4" s="28">
        <f>'J- Parameters'!$D$11*IF('AGR-PJT-VHD-2023-bez'!W4=0,1,IF('AGR-PJT-VHD-2023-R1'!W4=0,1,IF(ABS('AGR-PJT-VHD-2023-R1'!W4/'AGR-PJT-VHD-2023-bez'!W4-1)&lt;='J- Parameters'!$D$7,1,('J-AGR-VHD car avail modshare 23'!W4*EXP('J- Parameters'!$D$9*'J-PJT VHD 2023 DIFF'!W4)/('J-AGR-VHD car avail modshare 23'!W4*EXP('J- Parameters'!$D$9*'J-PJT VHD 2023 DIFF'!W4)+(1-'J-AGR-VHD car avail modshare 23'!W4)*EXP('J- Parameters'!$D$9*0))/'J-AGR-VHD car avail modshare 23'!W4))))+(1-'J- Parameters'!$D$11)</f>
        <v>1</v>
      </c>
      <c r="X4" s="28">
        <f>'J- Parameters'!$D$11*IF('AGR-PJT-VHD-2023-bez'!X4=0,1,IF('AGR-PJT-VHD-2023-R1'!X4=0,1,IF(ABS('AGR-PJT-VHD-2023-R1'!X4/'AGR-PJT-VHD-2023-bez'!X4-1)&lt;='J- Parameters'!$D$7,1,('J-AGR-VHD car avail modshare 23'!X4*EXP('J- Parameters'!$D$9*'J-PJT VHD 2023 DIFF'!X4)/('J-AGR-VHD car avail modshare 23'!X4*EXP('J- Parameters'!$D$9*'J-PJT VHD 2023 DIFF'!X4)+(1-'J-AGR-VHD car avail modshare 23'!X4)*EXP('J- Parameters'!$D$9*0))/'J-AGR-VHD car avail modshare 23'!X4))))+(1-'J- Parameters'!$D$11)</f>
        <v>0.80323665202375849</v>
      </c>
      <c r="Y4" s="28">
        <f>'J- Parameters'!$D$11*IF('AGR-PJT-VHD-2023-bez'!Y4=0,1,IF('AGR-PJT-VHD-2023-R1'!Y4=0,1,IF(ABS('AGR-PJT-VHD-2023-R1'!Y4/'AGR-PJT-VHD-2023-bez'!Y4-1)&lt;='J- Parameters'!$D$7,1,('J-AGR-VHD car avail modshare 23'!Y4*EXP('J- Parameters'!$D$9*'J-PJT VHD 2023 DIFF'!Y4)/('J-AGR-VHD car avail modshare 23'!Y4*EXP('J- Parameters'!$D$9*'J-PJT VHD 2023 DIFF'!Y4)+(1-'J-AGR-VHD car avail modshare 23'!Y4)*EXP('J- Parameters'!$D$9*0))/'J-AGR-VHD car avail modshare 23'!Y4))))+(1-'J- Parameters'!$D$11)</f>
        <v>1</v>
      </c>
      <c r="Z4" s="28">
        <f>'J- Parameters'!$D$11*IF('AGR-PJT-VHD-2023-bez'!Z4=0,1,IF('AGR-PJT-VHD-2023-R1'!Z4=0,1,IF(ABS('AGR-PJT-VHD-2023-R1'!Z4/'AGR-PJT-VHD-2023-bez'!Z4-1)&lt;='J- Parameters'!$D$7,1,('J-AGR-VHD car avail modshare 23'!Z4*EXP('J- Parameters'!$D$9*'J-PJT VHD 2023 DIFF'!Z4)/('J-AGR-VHD car avail modshare 23'!Z4*EXP('J- Parameters'!$D$9*'J-PJT VHD 2023 DIFF'!Z4)+(1-'J-AGR-VHD car avail modshare 23'!Z4)*EXP('J- Parameters'!$D$9*0))/'J-AGR-VHD car avail modshare 23'!Z4))))+(1-'J- Parameters'!$D$11)</f>
        <v>1</v>
      </c>
      <c r="AA4" s="28">
        <f>'J- Parameters'!$D$11*IF('AGR-PJT-VHD-2023-bez'!AA4=0,1,IF('AGR-PJT-VHD-2023-R1'!AA4=0,1,IF(ABS('AGR-PJT-VHD-2023-R1'!AA4/'AGR-PJT-VHD-2023-bez'!AA4-1)&lt;='J- Parameters'!$D$7,1,('J-AGR-VHD car avail modshare 23'!AA4*EXP('J- Parameters'!$D$9*'J-PJT VHD 2023 DIFF'!AA4)/('J-AGR-VHD car avail modshare 23'!AA4*EXP('J- Parameters'!$D$9*'J-PJT VHD 2023 DIFF'!AA4)+(1-'J-AGR-VHD car avail modshare 23'!AA4)*EXP('J- Parameters'!$D$9*0))/'J-AGR-VHD car avail modshare 23'!AA4))))+(1-'J- Parameters'!$D$11)</f>
        <v>0.86973702150174215</v>
      </c>
      <c r="AB4" s="28">
        <f>'J- Parameters'!$D$11*IF('AGR-PJT-VHD-2023-bez'!AB4=0,1,IF('AGR-PJT-VHD-2023-R1'!AB4=0,1,IF(ABS('AGR-PJT-VHD-2023-R1'!AB4/'AGR-PJT-VHD-2023-bez'!AB4-1)&lt;='J- Parameters'!$D$7,1,('J-AGR-VHD car avail modshare 23'!AB4*EXP('J- Parameters'!$D$9*'J-PJT VHD 2023 DIFF'!AB4)/('J-AGR-VHD car avail modshare 23'!AB4*EXP('J- Parameters'!$D$9*'J-PJT VHD 2023 DIFF'!AB4)+(1-'J-AGR-VHD car avail modshare 23'!AB4)*EXP('J- Parameters'!$D$9*0))/'J-AGR-VHD car avail modshare 23'!AB4))))+(1-'J- Parameters'!$D$11)</f>
        <v>1</v>
      </c>
      <c r="AC4" s="28">
        <f>'J- Parameters'!$D$11*IF('AGR-PJT-VHD-2023-bez'!AC4=0,1,IF('AGR-PJT-VHD-2023-R1'!AC4=0,1,IF(ABS('AGR-PJT-VHD-2023-R1'!AC4/'AGR-PJT-VHD-2023-bez'!AC4-1)&lt;='J- Parameters'!$D$7,1,('J-AGR-VHD car avail modshare 23'!AC4*EXP('J- Parameters'!$D$9*'J-PJT VHD 2023 DIFF'!AC4)/('J-AGR-VHD car avail modshare 23'!AC4*EXP('J- Parameters'!$D$9*'J-PJT VHD 2023 DIFF'!AC4)+(1-'J-AGR-VHD car avail modshare 23'!AC4)*EXP('J- Parameters'!$D$9*0))/'J-AGR-VHD car avail modshare 23'!AC4))))+(1-'J- Parameters'!$D$11)</f>
        <v>1.253128640119634</v>
      </c>
      <c r="AD4" s="28">
        <f>'J- Parameters'!$D$11*IF('AGR-PJT-VHD-2023-bez'!AD4=0,1,IF('AGR-PJT-VHD-2023-R1'!AD4=0,1,IF(ABS('AGR-PJT-VHD-2023-R1'!AD4/'AGR-PJT-VHD-2023-bez'!AD4-1)&lt;='J- Parameters'!$D$7,1,('J-AGR-VHD car avail modshare 23'!AD4*EXP('J- Parameters'!$D$9*'J-PJT VHD 2023 DIFF'!AD4)/('J-AGR-VHD car avail modshare 23'!AD4*EXP('J- Parameters'!$D$9*'J-PJT VHD 2023 DIFF'!AD4)+(1-'J-AGR-VHD car avail modshare 23'!AD4)*EXP('J- Parameters'!$D$9*0))/'J-AGR-VHD car avail modshare 23'!AD4))))+(1-'J- Parameters'!$D$11)</f>
        <v>1</v>
      </c>
      <c r="AE4" s="28">
        <f>'J- Parameters'!$D$11*IF('AGR-PJT-VHD-2023-bez'!AE4=0,1,IF('AGR-PJT-VHD-2023-R1'!AE4=0,1,IF(ABS('AGR-PJT-VHD-2023-R1'!AE4/'AGR-PJT-VHD-2023-bez'!AE4-1)&lt;='J- Parameters'!$D$7,1,('J-AGR-VHD car avail modshare 23'!AE4*EXP('J- Parameters'!$D$9*'J-PJT VHD 2023 DIFF'!AE4)/('J-AGR-VHD car avail modshare 23'!AE4*EXP('J- Parameters'!$D$9*'J-PJT VHD 2023 DIFF'!AE4)+(1-'J-AGR-VHD car avail modshare 23'!AE4)*EXP('J- Parameters'!$D$9*0))/'J-AGR-VHD car avail modshare 23'!AE4))))+(1-'J- Parameters'!$D$11)</f>
        <v>0.90905115942408576</v>
      </c>
      <c r="AF4" s="28">
        <f>'J- Parameters'!$D$11*IF('AGR-PJT-VHD-2023-bez'!AF4=0,1,IF('AGR-PJT-VHD-2023-R1'!AF4=0,1,IF(ABS('AGR-PJT-VHD-2023-R1'!AF4/'AGR-PJT-VHD-2023-bez'!AF4-1)&lt;='J- Parameters'!$D$7,1,('J-AGR-VHD car avail modshare 23'!AF4*EXP('J- Parameters'!$D$9*'J-PJT VHD 2023 DIFF'!AF4)/('J-AGR-VHD car avail modshare 23'!AF4*EXP('J- Parameters'!$D$9*'J-PJT VHD 2023 DIFF'!AF4)+(1-'J-AGR-VHD car avail modshare 23'!AF4)*EXP('J- Parameters'!$D$9*0))/'J-AGR-VHD car avail modshare 23'!AF4))))+(1-'J- Parameters'!$D$11)</f>
        <v>0.9833713451435212</v>
      </c>
      <c r="AG4" s="28">
        <f>'J- Parameters'!$D$11*IF('AGR-PJT-VHD-2023-bez'!AG4=0,1,IF('AGR-PJT-VHD-2023-R1'!AG4=0,1,IF(ABS('AGR-PJT-VHD-2023-R1'!AG4/'AGR-PJT-VHD-2023-bez'!AG4-1)&lt;='J- Parameters'!$D$7,1,('J-AGR-VHD car avail modshare 23'!AG4*EXP('J- Parameters'!$D$9*'J-PJT VHD 2023 DIFF'!AG4)/('J-AGR-VHD car avail modshare 23'!AG4*EXP('J- Parameters'!$D$9*'J-PJT VHD 2023 DIFF'!AG4)+(1-'J-AGR-VHD car avail modshare 23'!AG4)*EXP('J- Parameters'!$D$9*0))/'J-AGR-VHD car avail modshare 23'!AG4))))+(1-'J- Parameters'!$D$11)</f>
        <v>1</v>
      </c>
      <c r="AH4" s="28">
        <f>'J- Parameters'!$D$11*IF('AGR-PJT-VHD-2023-bez'!AH4=0,1,IF('AGR-PJT-VHD-2023-R1'!AH4=0,1,IF(ABS('AGR-PJT-VHD-2023-R1'!AH4/'AGR-PJT-VHD-2023-bez'!AH4-1)&lt;='J- Parameters'!$D$7,1,('J-AGR-VHD car avail modshare 23'!AH4*EXP('J- Parameters'!$D$9*'J-PJT VHD 2023 DIFF'!AH4)/('J-AGR-VHD car avail modshare 23'!AH4*EXP('J- Parameters'!$D$9*'J-PJT VHD 2023 DIFF'!AH4)+(1-'J-AGR-VHD car avail modshare 23'!AH4)*EXP('J- Parameters'!$D$9*0))/'J-AGR-VHD car avail modshare 23'!AH4))))+(1-'J- Parameters'!$D$11)</f>
        <v>1</v>
      </c>
      <c r="AI4" s="28">
        <f>'J- Parameters'!$D$11*IF('AGR-PJT-VHD-2023-bez'!AI4=0,1,IF('AGR-PJT-VHD-2023-R1'!AI4=0,1,IF(ABS('AGR-PJT-VHD-2023-R1'!AI4/'AGR-PJT-VHD-2023-bez'!AI4-1)&lt;='J- Parameters'!$D$7,1,('J-AGR-VHD car avail modshare 23'!AI4*EXP('J- Parameters'!$D$9*'J-PJT VHD 2023 DIFF'!AI4)/('J-AGR-VHD car avail modshare 23'!AI4*EXP('J- Parameters'!$D$9*'J-PJT VHD 2023 DIFF'!AI4)+(1-'J-AGR-VHD car avail modshare 23'!AI4)*EXP('J- Parameters'!$D$9*0))/'J-AGR-VHD car avail modshare 23'!AI4))))+(1-'J- Parameters'!$D$11)</f>
        <v>1.0905289345102913</v>
      </c>
      <c r="AJ4" s="28">
        <f>'J- Parameters'!$D$11*IF('AGR-PJT-VHD-2023-bez'!AJ4=0,1,IF('AGR-PJT-VHD-2023-R1'!AJ4=0,1,IF(ABS('AGR-PJT-VHD-2023-R1'!AJ4/'AGR-PJT-VHD-2023-bez'!AJ4-1)&lt;='J- Parameters'!$D$7,1,('J-AGR-VHD car avail modshare 23'!AJ4*EXP('J- Parameters'!$D$9*'J-PJT VHD 2023 DIFF'!AJ4)/('J-AGR-VHD car avail modshare 23'!AJ4*EXP('J- Parameters'!$D$9*'J-PJT VHD 2023 DIFF'!AJ4)+(1-'J-AGR-VHD car avail modshare 23'!AJ4)*EXP('J- Parameters'!$D$9*0))/'J-AGR-VHD car avail modshare 23'!AJ4))))+(1-'J- Parameters'!$D$11)</f>
        <v>1.1954201214186861</v>
      </c>
      <c r="AK4" s="28">
        <f>'J- Parameters'!$D$11*IF('AGR-PJT-VHD-2023-bez'!AK4=0,1,IF('AGR-PJT-VHD-2023-R1'!AK4=0,1,IF(ABS('AGR-PJT-VHD-2023-R1'!AK4/'AGR-PJT-VHD-2023-bez'!AK4-1)&lt;='J- Parameters'!$D$7,1,('J-AGR-VHD car avail modshare 23'!AK4*EXP('J- Parameters'!$D$9*'J-PJT VHD 2023 DIFF'!AK4)/('J-AGR-VHD car avail modshare 23'!AK4*EXP('J- Parameters'!$D$9*'J-PJT VHD 2023 DIFF'!AK4)+(1-'J-AGR-VHD car avail modshare 23'!AK4)*EXP('J- Parameters'!$D$9*0))/'J-AGR-VHD car avail modshare 23'!AK4))))+(1-'J- Parameters'!$D$11)</f>
        <v>1</v>
      </c>
      <c r="AL4" s="28">
        <f>'J- Parameters'!$D$11*IF('AGR-PJT-VHD-2023-bez'!AL4=0,1,IF('AGR-PJT-VHD-2023-R1'!AL4=0,1,IF(ABS('AGR-PJT-VHD-2023-R1'!AL4/'AGR-PJT-VHD-2023-bez'!AL4-1)&lt;='J- Parameters'!$D$7,1,('J-AGR-VHD car avail modshare 23'!AL4*EXP('J- Parameters'!$D$9*'J-PJT VHD 2023 DIFF'!AL4)/('J-AGR-VHD car avail modshare 23'!AL4*EXP('J- Parameters'!$D$9*'J-PJT VHD 2023 DIFF'!AL4)+(1-'J-AGR-VHD car avail modshare 23'!AL4)*EXP('J- Parameters'!$D$9*0))/'J-AGR-VHD car avail modshare 23'!AL4))))+(1-'J- Parameters'!$D$11)</f>
        <v>1</v>
      </c>
      <c r="AM4" s="28">
        <f>'J- Parameters'!$D$11*IF('AGR-PJT-VHD-2023-bez'!AM4=0,1,IF('AGR-PJT-VHD-2023-R1'!AM4=0,1,IF(ABS('AGR-PJT-VHD-2023-R1'!AM4/'AGR-PJT-VHD-2023-bez'!AM4-1)&lt;='J- Parameters'!$D$7,1,('J-AGR-VHD car avail modshare 23'!AM4*EXP('J- Parameters'!$D$9*'J-PJT VHD 2023 DIFF'!AM4)/('J-AGR-VHD car avail modshare 23'!AM4*EXP('J- Parameters'!$D$9*'J-PJT VHD 2023 DIFF'!AM4)+(1-'J-AGR-VHD car avail modshare 23'!AM4)*EXP('J- Parameters'!$D$9*0))/'J-AGR-VHD car avail modshare 23'!AM4))))+(1-'J- Parameters'!$D$11)</f>
        <v>1</v>
      </c>
      <c r="AN4" s="28">
        <f>'J- Parameters'!$D$11*IF('AGR-PJT-VHD-2023-bez'!AN4=0,1,IF('AGR-PJT-VHD-2023-R1'!AN4=0,1,IF(ABS('AGR-PJT-VHD-2023-R1'!AN4/'AGR-PJT-VHD-2023-bez'!AN4-1)&lt;='J- Parameters'!$D$7,1,('J-AGR-VHD car avail modshare 23'!AN4*EXP('J- Parameters'!$D$9*'J-PJT VHD 2023 DIFF'!AN4)/('J-AGR-VHD car avail modshare 23'!AN4*EXP('J- Parameters'!$D$9*'J-PJT VHD 2023 DIFF'!AN4)+(1-'J-AGR-VHD car avail modshare 23'!AN4)*EXP('J- Parameters'!$D$9*0))/'J-AGR-VHD car avail modshare 23'!AN4))))+(1-'J- Parameters'!$D$11)</f>
        <v>1</v>
      </c>
      <c r="AO4" s="28">
        <f>'J- Parameters'!$D$11*IF('AGR-PJT-VHD-2023-bez'!AO4=0,1,IF('AGR-PJT-VHD-2023-R1'!AO4=0,1,IF(ABS('AGR-PJT-VHD-2023-R1'!AO4/'AGR-PJT-VHD-2023-bez'!AO4-1)&lt;='J- Parameters'!$D$7,1,('J-AGR-VHD car avail modshare 23'!AO4*EXP('J- Parameters'!$D$9*'J-PJT VHD 2023 DIFF'!AO4)/('J-AGR-VHD car avail modshare 23'!AO4*EXP('J- Parameters'!$D$9*'J-PJT VHD 2023 DIFF'!AO4)+(1-'J-AGR-VHD car avail modshare 23'!AO4)*EXP('J- Parameters'!$D$9*0))/'J-AGR-VHD car avail modshare 23'!AO4))))+(1-'J- Parameters'!$D$11)</f>
        <v>1.4705446423041164</v>
      </c>
    </row>
    <row r="5" spans="1:41" x14ac:dyDescent="0.25">
      <c r="A5" s="5">
        <v>12</v>
      </c>
      <c r="B5" s="24" t="s">
        <v>1</v>
      </c>
      <c r="C5" s="21"/>
      <c r="D5" s="28">
        <f>'J- Parameters'!$D$11*IF('AGR-PJT-VHD-2023-bez'!D5=0,1,IF('AGR-PJT-VHD-2023-R1'!D5=0,1,IF(ABS('AGR-PJT-VHD-2023-R1'!D5/'AGR-PJT-VHD-2023-bez'!D5-1)&lt;='J- Parameters'!$D$7,1,('J-AGR-VHD car avail modshare 23'!D5*EXP('J- Parameters'!$D$9*'J-PJT VHD 2023 DIFF'!D5)/('J-AGR-VHD car avail modshare 23'!D5*EXP('J- Parameters'!$D$9*'J-PJT VHD 2023 DIFF'!D5)+(1-'J-AGR-VHD car avail modshare 23'!D5)*EXP('J- Parameters'!$D$9*0))/'J-AGR-VHD car avail modshare 23'!D5))))+(1-'J- Parameters'!$D$11)</f>
        <v>1</v>
      </c>
      <c r="E5" s="28">
        <f>'J- Parameters'!$D$11*IF('AGR-PJT-VHD-2023-bez'!E5=0,1,IF('AGR-PJT-VHD-2023-R1'!E5=0,1,IF(ABS('AGR-PJT-VHD-2023-R1'!E5/'AGR-PJT-VHD-2023-bez'!E5-1)&lt;='J- Parameters'!$D$7,1,('J-AGR-VHD car avail modshare 23'!E5*EXP('J- Parameters'!$D$9*'J-PJT VHD 2023 DIFF'!E5)/('J-AGR-VHD car avail modshare 23'!E5*EXP('J- Parameters'!$D$9*'J-PJT VHD 2023 DIFF'!E5)+(1-'J-AGR-VHD car avail modshare 23'!E5)*EXP('J- Parameters'!$D$9*0))/'J-AGR-VHD car avail modshare 23'!E5))))+(1-'J- Parameters'!$D$11)</f>
        <v>1</v>
      </c>
      <c r="F5" s="28">
        <f>'J- Parameters'!$D$11*IF('AGR-PJT-VHD-2023-bez'!F5=0,1,IF('AGR-PJT-VHD-2023-R1'!F5=0,1,IF(ABS('AGR-PJT-VHD-2023-R1'!F5/'AGR-PJT-VHD-2023-bez'!F5-1)&lt;='J- Parameters'!$D$7,1,('J-AGR-VHD car avail modshare 23'!F5*EXP('J- Parameters'!$D$9*'J-PJT VHD 2023 DIFF'!F5)/('J-AGR-VHD car avail modshare 23'!F5*EXP('J- Parameters'!$D$9*'J-PJT VHD 2023 DIFF'!F5)+(1-'J-AGR-VHD car avail modshare 23'!F5)*EXP('J- Parameters'!$D$9*0))/'J-AGR-VHD car avail modshare 23'!F5))))+(1-'J- Parameters'!$D$11)</f>
        <v>1.0316076129557339</v>
      </c>
      <c r="G5" s="28">
        <f>'J- Parameters'!$D$11*IF('AGR-PJT-VHD-2023-bez'!G5=0,1,IF('AGR-PJT-VHD-2023-R1'!G5=0,1,IF(ABS('AGR-PJT-VHD-2023-R1'!G5/'AGR-PJT-VHD-2023-bez'!G5-1)&lt;='J- Parameters'!$D$7,1,('J-AGR-VHD car avail modshare 23'!G5*EXP('J- Parameters'!$D$9*'J-PJT VHD 2023 DIFF'!G5)/('J-AGR-VHD car avail modshare 23'!G5*EXP('J- Parameters'!$D$9*'J-PJT VHD 2023 DIFF'!G5)+(1-'J-AGR-VHD car avail modshare 23'!G5)*EXP('J- Parameters'!$D$9*0))/'J-AGR-VHD car avail modshare 23'!G5))))+(1-'J- Parameters'!$D$11)</f>
        <v>1</v>
      </c>
      <c r="H5" s="28">
        <f>'J- Parameters'!$D$11*IF('AGR-PJT-VHD-2023-bez'!H5=0,1,IF('AGR-PJT-VHD-2023-R1'!H5=0,1,IF(ABS('AGR-PJT-VHD-2023-R1'!H5/'AGR-PJT-VHD-2023-bez'!H5-1)&lt;='J- Parameters'!$D$7,1,('J-AGR-VHD car avail modshare 23'!H5*EXP('J- Parameters'!$D$9*'J-PJT VHD 2023 DIFF'!H5)/('J-AGR-VHD car avail modshare 23'!H5*EXP('J- Parameters'!$D$9*'J-PJT VHD 2023 DIFF'!H5)+(1-'J-AGR-VHD car avail modshare 23'!H5)*EXP('J- Parameters'!$D$9*0))/'J-AGR-VHD car avail modshare 23'!H5))))+(1-'J- Parameters'!$D$11)</f>
        <v>1</v>
      </c>
      <c r="I5" s="28">
        <f>'J- Parameters'!$D$11*IF('AGR-PJT-VHD-2023-bez'!I5=0,1,IF('AGR-PJT-VHD-2023-R1'!I5=0,1,IF(ABS('AGR-PJT-VHD-2023-R1'!I5/'AGR-PJT-VHD-2023-bez'!I5-1)&lt;='J- Parameters'!$D$7,1,('J-AGR-VHD car avail modshare 23'!I5*EXP('J- Parameters'!$D$9*'J-PJT VHD 2023 DIFF'!I5)/('J-AGR-VHD car avail modshare 23'!I5*EXP('J- Parameters'!$D$9*'J-PJT VHD 2023 DIFF'!I5)+(1-'J-AGR-VHD car avail modshare 23'!I5)*EXP('J- Parameters'!$D$9*0))/'J-AGR-VHD car avail modshare 23'!I5))))+(1-'J- Parameters'!$D$11)</f>
        <v>1</v>
      </c>
      <c r="J5" s="28">
        <f>'J- Parameters'!$D$11*IF('AGR-PJT-VHD-2023-bez'!J5=0,1,IF('AGR-PJT-VHD-2023-R1'!J5=0,1,IF(ABS('AGR-PJT-VHD-2023-R1'!J5/'AGR-PJT-VHD-2023-bez'!J5-1)&lt;='J- Parameters'!$D$7,1,('J-AGR-VHD car avail modshare 23'!J5*EXP('J- Parameters'!$D$9*'J-PJT VHD 2023 DIFF'!J5)/('J-AGR-VHD car avail modshare 23'!J5*EXP('J- Parameters'!$D$9*'J-PJT VHD 2023 DIFF'!J5)+(1-'J-AGR-VHD car avail modshare 23'!J5)*EXP('J- Parameters'!$D$9*0))/'J-AGR-VHD car avail modshare 23'!J5))))+(1-'J- Parameters'!$D$11)</f>
        <v>1.0746437829301658</v>
      </c>
      <c r="K5" s="28">
        <f>'J- Parameters'!$D$11*IF('AGR-PJT-VHD-2023-bez'!K5=0,1,IF('AGR-PJT-VHD-2023-R1'!K5=0,1,IF(ABS('AGR-PJT-VHD-2023-R1'!K5/'AGR-PJT-VHD-2023-bez'!K5-1)&lt;='J- Parameters'!$D$7,1,('J-AGR-VHD car avail modshare 23'!K5*EXP('J- Parameters'!$D$9*'J-PJT VHD 2023 DIFF'!K5)/('J-AGR-VHD car avail modshare 23'!K5*EXP('J- Parameters'!$D$9*'J-PJT VHD 2023 DIFF'!K5)+(1-'J-AGR-VHD car avail modshare 23'!K5)*EXP('J- Parameters'!$D$9*0))/'J-AGR-VHD car avail modshare 23'!K5))))+(1-'J- Parameters'!$D$11)</f>
        <v>1.0755373251510627</v>
      </c>
      <c r="L5" s="28">
        <f>'J- Parameters'!$D$11*IF('AGR-PJT-VHD-2023-bez'!L5=0,1,IF('AGR-PJT-VHD-2023-R1'!L5=0,1,IF(ABS('AGR-PJT-VHD-2023-R1'!L5/'AGR-PJT-VHD-2023-bez'!L5-1)&lt;='J- Parameters'!$D$7,1,('J-AGR-VHD car avail modshare 23'!L5*EXP('J- Parameters'!$D$9*'J-PJT VHD 2023 DIFF'!L5)/('J-AGR-VHD car avail modshare 23'!L5*EXP('J- Parameters'!$D$9*'J-PJT VHD 2023 DIFF'!L5)+(1-'J-AGR-VHD car avail modshare 23'!L5)*EXP('J- Parameters'!$D$9*0))/'J-AGR-VHD car avail modshare 23'!L5))))+(1-'J- Parameters'!$D$11)</f>
        <v>1.7867056128481815</v>
      </c>
      <c r="M5" s="28">
        <f>'J- Parameters'!$D$11*IF('AGR-PJT-VHD-2023-bez'!M5=0,1,IF('AGR-PJT-VHD-2023-R1'!M5=0,1,IF(ABS('AGR-PJT-VHD-2023-R1'!M5/'AGR-PJT-VHD-2023-bez'!M5-1)&lt;='J- Parameters'!$D$7,1,('J-AGR-VHD car avail modshare 23'!M5*EXP('J- Parameters'!$D$9*'J-PJT VHD 2023 DIFF'!M5)/('J-AGR-VHD car avail modshare 23'!M5*EXP('J- Parameters'!$D$9*'J-PJT VHD 2023 DIFF'!M5)+(1-'J-AGR-VHD car avail modshare 23'!M5)*EXP('J- Parameters'!$D$9*0))/'J-AGR-VHD car avail modshare 23'!M5))))+(1-'J- Parameters'!$D$11)</f>
        <v>1.024808556845846</v>
      </c>
      <c r="N5" s="28">
        <f>'J- Parameters'!$D$11*IF('AGR-PJT-VHD-2023-bez'!N5=0,1,IF('AGR-PJT-VHD-2023-R1'!N5=0,1,IF(ABS('AGR-PJT-VHD-2023-R1'!N5/'AGR-PJT-VHD-2023-bez'!N5-1)&lt;='J- Parameters'!$D$7,1,('J-AGR-VHD car avail modshare 23'!N5*EXP('J- Parameters'!$D$9*'J-PJT VHD 2023 DIFF'!N5)/('J-AGR-VHD car avail modshare 23'!N5*EXP('J- Parameters'!$D$9*'J-PJT VHD 2023 DIFF'!N5)+(1-'J-AGR-VHD car avail modshare 23'!N5)*EXP('J- Parameters'!$D$9*0))/'J-AGR-VHD car avail modshare 23'!N5))))+(1-'J- Parameters'!$D$11)</f>
        <v>1.1666895395103425</v>
      </c>
      <c r="O5" s="28">
        <f>'J- Parameters'!$D$11*IF('AGR-PJT-VHD-2023-bez'!O5=0,1,IF('AGR-PJT-VHD-2023-R1'!O5=0,1,IF(ABS('AGR-PJT-VHD-2023-R1'!O5/'AGR-PJT-VHD-2023-bez'!O5-1)&lt;='J- Parameters'!$D$7,1,('J-AGR-VHD car avail modshare 23'!O5*EXP('J- Parameters'!$D$9*'J-PJT VHD 2023 DIFF'!O5)/('J-AGR-VHD car avail modshare 23'!O5*EXP('J- Parameters'!$D$9*'J-PJT VHD 2023 DIFF'!O5)+(1-'J-AGR-VHD car avail modshare 23'!O5)*EXP('J- Parameters'!$D$9*0))/'J-AGR-VHD car avail modshare 23'!O5))))+(1-'J- Parameters'!$D$11)</f>
        <v>1</v>
      </c>
      <c r="P5" s="28">
        <f>'J- Parameters'!$D$11*IF('AGR-PJT-VHD-2023-bez'!P5=0,1,IF('AGR-PJT-VHD-2023-R1'!P5=0,1,IF(ABS('AGR-PJT-VHD-2023-R1'!P5/'AGR-PJT-VHD-2023-bez'!P5-1)&lt;='J- Parameters'!$D$7,1,('J-AGR-VHD car avail modshare 23'!P5*EXP('J- Parameters'!$D$9*'J-PJT VHD 2023 DIFF'!P5)/('J-AGR-VHD car avail modshare 23'!P5*EXP('J- Parameters'!$D$9*'J-PJT VHD 2023 DIFF'!P5)+(1-'J-AGR-VHD car avail modshare 23'!P5)*EXP('J- Parameters'!$D$9*0))/'J-AGR-VHD car avail modshare 23'!P5))))+(1-'J- Parameters'!$D$11)</f>
        <v>1.2850816198116257</v>
      </c>
      <c r="Q5" s="28">
        <f>'J- Parameters'!$D$11*IF('AGR-PJT-VHD-2023-bez'!Q5=0,1,IF('AGR-PJT-VHD-2023-R1'!Q5=0,1,IF(ABS('AGR-PJT-VHD-2023-R1'!Q5/'AGR-PJT-VHD-2023-bez'!Q5-1)&lt;='J- Parameters'!$D$7,1,('J-AGR-VHD car avail modshare 23'!Q5*EXP('J- Parameters'!$D$9*'J-PJT VHD 2023 DIFF'!Q5)/('J-AGR-VHD car avail modshare 23'!Q5*EXP('J- Parameters'!$D$9*'J-PJT VHD 2023 DIFF'!Q5)+(1-'J-AGR-VHD car avail modshare 23'!Q5)*EXP('J- Parameters'!$D$9*0))/'J-AGR-VHD car avail modshare 23'!Q5))))+(1-'J- Parameters'!$D$11)</f>
        <v>1</v>
      </c>
      <c r="R5" s="28">
        <f>'J- Parameters'!$D$11*IF('AGR-PJT-VHD-2023-bez'!R5=0,1,IF('AGR-PJT-VHD-2023-R1'!R5=0,1,IF(ABS('AGR-PJT-VHD-2023-R1'!R5/'AGR-PJT-VHD-2023-bez'!R5-1)&lt;='J- Parameters'!$D$7,1,('J-AGR-VHD car avail modshare 23'!R5*EXP('J- Parameters'!$D$9*'J-PJT VHD 2023 DIFF'!R5)/('J-AGR-VHD car avail modshare 23'!R5*EXP('J- Parameters'!$D$9*'J-PJT VHD 2023 DIFF'!R5)+(1-'J-AGR-VHD car avail modshare 23'!R5)*EXP('J- Parameters'!$D$9*0))/'J-AGR-VHD car avail modshare 23'!R5))))+(1-'J- Parameters'!$D$11)</f>
        <v>1</v>
      </c>
      <c r="S5" s="28">
        <f>'J- Parameters'!$D$11*IF('AGR-PJT-VHD-2023-bez'!S5=0,1,IF('AGR-PJT-VHD-2023-R1'!S5=0,1,IF(ABS('AGR-PJT-VHD-2023-R1'!S5/'AGR-PJT-VHD-2023-bez'!S5-1)&lt;='J- Parameters'!$D$7,1,('J-AGR-VHD car avail modshare 23'!S5*EXP('J- Parameters'!$D$9*'J-PJT VHD 2023 DIFF'!S5)/('J-AGR-VHD car avail modshare 23'!S5*EXP('J- Parameters'!$D$9*'J-PJT VHD 2023 DIFF'!S5)+(1-'J-AGR-VHD car avail modshare 23'!S5)*EXP('J- Parameters'!$D$9*0))/'J-AGR-VHD car avail modshare 23'!S5))))+(1-'J- Parameters'!$D$11)</f>
        <v>1.0753439442885779</v>
      </c>
      <c r="T5" s="28">
        <f>'J- Parameters'!$D$11*IF('AGR-PJT-VHD-2023-bez'!T5=0,1,IF('AGR-PJT-VHD-2023-R1'!T5=0,1,IF(ABS('AGR-PJT-VHD-2023-R1'!T5/'AGR-PJT-VHD-2023-bez'!T5-1)&lt;='J- Parameters'!$D$7,1,('J-AGR-VHD car avail modshare 23'!T5*EXP('J- Parameters'!$D$9*'J-PJT VHD 2023 DIFF'!T5)/('J-AGR-VHD car avail modshare 23'!T5*EXP('J- Parameters'!$D$9*'J-PJT VHD 2023 DIFF'!T5)+(1-'J-AGR-VHD car avail modshare 23'!T5)*EXP('J- Parameters'!$D$9*0))/'J-AGR-VHD car avail modshare 23'!T5))))+(1-'J- Parameters'!$D$11)</f>
        <v>1</v>
      </c>
      <c r="U5" s="28">
        <f>'J- Parameters'!$D$11*IF('AGR-PJT-VHD-2023-bez'!U5=0,1,IF('AGR-PJT-VHD-2023-R1'!U5=0,1,IF(ABS('AGR-PJT-VHD-2023-R1'!U5/'AGR-PJT-VHD-2023-bez'!U5-1)&lt;='J- Parameters'!$D$7,1,('J-AGR-VHD car avail modshare 23'!U5*EXP('J- Parameters'!$D$9*'J-PJT VHD 2023 DIFF'!U5)/('J-AGR-VHD car avail modshare 23'!U5*EXP('J- Parameters'!$D$9*'J-PJT VHD 2023 DIFF'!U5)+(1-'J-AGR-VHD car avail modshare 23'!U5)*EXP('J- Parameters'!$D$9*0))/'J-AGR-VHD car avail modshare 23'!U5))))+(1-'J- Parameters'!$D$11)</f>
        <v>1.0860817207269742</v>
      </c>
      <c r="V5" s="28">
        <f>'J- Parameters'!$D$11*IF('AGR-PJT-VHD-2023-bez'!V5=0,1,IF('AGR-PJT-VHD-2023-R1'!V5=0,1,IF(ABS('AGR-PJT-VHD-2023-R1'!V5/'AGR-PJT-VHD-2023-bez'!V5-1)&lt;='J- Parameters'!$D$7,1,('J-AGR-VHD car avail modshare 23'!V5*EXP('J- Parameters'!$D$9*'J-PJT VHD 2023 DIFF'!V5)/('J-AGR-VHD car avail modshare 23'!V5*EXP('J- Parameters'!$D$9*'J-PJT VHD 2023 DIFF'!V5)+(1-'J-AGR-VHD car avail modshare 23'!V5)*EXP('J- Parameters'!$D$9*0))/'J-AGR-VHD car avail modshare 23'!V5))))+(1-'J- Parameters'!$D$11)</f>
        <v>1.1009477954669427</v>
      </c>
      <c r="W5" s="28">
        <f>'J- Parameters'!$D$11*IF('AGR-PJT-VHD-2023-bez'!W5=0,1,IF('AGR-PJT-VHD-2023-R1'!W5=0,1,IF(ABS('AGR-PJT-VHD-2023-R1'!W5/'AGR-PJT-VHD-2023-bez'!W5-1)&lt;='J- Parameters'!$D$7,1,('J-AGR-VHD car avail modshare 23'!W5*EXP('J- Parameters'!$D$9*'J-PJT VHD 2023 DIFF'!W5)/('J-AGR-VHD car avail modshare 23'!W5*EXP('J- Parameters'!$D$9*'J-PJT VHD 2023 DIFF'!W5)+(1-'J-AGR-VHD car avail modshare 23'!W5)*EXP('J- Parameters'!$D$9*0))/'J-AGR-VHD car avail modshare 23'!W5))))+(1-'J- Parameters'!$D$11)</f>
        <v>0.96844383623660268</v>
      </c>
      <c r="X5" s="28">
        <f>'J- Parameters'!$D$11*IF('AGR-PJT-VHD-2023-bez'!X5=0,1,IF('AGR-PJT-VHD-2023-R1'!X5=0,1,IF(ABS('AGR-PJT-VHD-2023-R1'!X5/'AGR-PJT-VHD-2023-bez'!X5-1)&lt;='J- Parameters'!$D$7,1,('J-AGR-VHD car avail modshare 23'!X5*EXP('J- Parameters'!$D$9*'J-PJT VHD 2023 DIFF'!X5)/('J-AGR-VHD car avail modshare 23'!X5*EXP('J- Parameters'!$D$9*'J-PJT VHD 2023 DIFF'!X5)+(1-'J-AGR-VHD car avail modshare 23'!X5)*EXP('J- Parameters'!$D$9*0))/'J-AGR-VHD car avail modshare 23'!X5))))+(1-'J- Parameters'!$D$11)</f>
        <v>2.5548060709131231</v>
      </c>
      <c r="Y5" s="28">
        <f>'J- Parameters'!$D$11*IF('AGR-PJT-VHD-2023-bez'!Y5=0,1,IF('AGR-PJT-VHD-2023-R1'!Y5=0,1,IF(ABS('AGR-PJT-VHD-2023-R1'!Y5/'AGR-PJT-VHD-2023-bez'!Y5-1)&lt;='J- Parameters'!$D$7,1,('J-AGR-VHD car avail modshare 23'!Y5*EXP('J- Parameters'!$D$9*'J-PJT VHD 2023 DIFF'!Y5)/('J-AGR-VHD car avail modshare 23'!Y5*EXP('J- Parameters'!$D$9*'J-PJT VHD 2023 DIFF'!Y5)+(1-'J-AGR-VHD car avail modshare 23'!Y5)*EXP('J- Parameters'!$D$9*0))/'J-AGR-VHD car avail modshare 23'!Y5))))+(1-'J- Parameters'!$D$11)</f>
        <v>1.152730982201347</v>
      </c>
      <c r="Z5" s="28">
        <f>'J- Parameters'!$D$11*IF('AGR-PJT-VHD-2023-bez'!Z5=0,1,IF('AGR-PJT-VHD-2023-R1'!Z5=0,1,IF(ABS('AGR-PJT-VHD-2023-R1'!Z5/'AGR-PJT-VHD-2023-bez'!Z5-1)&lt;='J- Parameters'!$D$7,1,('J-AGR-VHD car avail modshare 23'!Z5*EXP('J- Parameters'!$D$9*'J-PJT VHD 2023 DIFF'!Z5)/('J-AGR-VHD car avail modshare 23'!Z5*EXP('J- Parameters'!$D$9*'J-PJT VHD 2023 DIFF'!Z5)+(1-'J-AGR-VHD car avail modshare 23'!Z5)*EXP('J- Parameters'!$D$9*0))/'J-AGR-VHD car avail modshare 23'!Z5))))+(1-'J- Parameters'!$D$11)</f>
        <v>1.2582516093382621</v>
      </c>
      <c r="AA5" s="28">
        <f>'J- Parameters'!$D$11*IF('AGR-PJT-VHD-2023-bez'!AA5=0,1,IF('AGR-PJT-VHD-2023-R1'!AA5=0,1,IF(ABS('AGR-PJT-VHD-2023-R1'!AA5/'AGR-PJT-VHD-2023-bez'!AA5-1)&lt;='J- Parameters'!$D$7,1,('J-AGR-VHD car avail modshare 23'!AA5*EXP('J- Parameters'!$D$9*'J-PJT VHD 2023 DIFF'!AA5)/('J-AGR-VHD car avail modshare 23'!AA5*EXP('J- Parameters'!$D$9*'J-PJT VHD 2023 DIFF'!AA5)+(1-'J-AGR-VHD car avail modshare 23'!AA5)*EXP('J- Parameters'!$D$9*0))/'J-AGR-VHD car avail modshare 23'!AA5))))+(1-'J- Parameters'!$D$11)</f>
        <v>1.1693457048835667</v>
      </c>
      <c r="AB5" s="28">
        <f>'J- Parameters'!$D$11*IF('AGR-PJT-VHD-2023-bez'!AB5=0,1,IF('AGR-PJT-VHD-2023-R1'!AB5=0,1,IF(ABS('AGR-PJT-VHD-2023-R1'!AB5/'AGR-PJT-VHD-2023-bez'!AB5-1)&lt;='J- Parameters'!$D$7,1,('J-AGR-VHD car avail modshare 23'!AB5*EXP('J- Parameters'!$D$9*'J-PJT VHD 2023 DIFF'!AB5)/('J-AGR-VHD car avail modshare 23'!AB5*EXP('J- Parameters'!$D$9*'J-PJT VHD 2023 DIFF'!AB5)+(1-'J-AGR-VHD car avail modshare 23'!AB5)*EXP('J- Parameters'!$D$9*0))/'J-AGR-VHD car avail modshare 23'!AB5))))+(1-'J- Parameters'!$D$11)</f>
        <v>1</v>
      </c>
      <c r="AC5" s="28">
        <f>'J- Parameters'!$D$11*IF('AGR-PJT-VHD-2023-bez'!AC5=0,1,IF('AGR-PJT-VHD-2023-R1'!AC5=0,1,IF(ABS('AGR-PJT-VHD-2023-R1'!AC5/'AGR-PJT-VHD-2023-bez'!AC5-1)&lt;='J- Parameters'!$D$7,1,('J-AGR-VHD car avail modshare 23'!AC5*EXP('J- Parameters'!$D$9*'J-PJT VHD 2023 DIFF'!AC5)/('J-AGR-VHD car avail modshare 23'!AC5*EXP('J- Parameters'!$D$9*'J-PJT VHD 2023 DIFF'!AC5)+(1-'J-AGR-VHD car avail modshare 23'!AC5)*EXP('J- Parameters'!$D$9*0))/'J-AGR-VHD car avail modshare 23'!AC5))))+(1-'J- Parameters'!$D$11)</f>
        <v>1.4223485637482796</v>
      </c>
      <c r="AD5" s="28">
        <f>'J- Parameters'!$D$11*IF('AGR-PJT-VHD-2023-bez'!AD5=0,1,IF('AGR-PJT-VHD-2023-R1'!AD5=0,1,IF(ABS('AGR-PJT-VHD-2023-R1'!AD5/'AGR-PJT-VHD-2023-bez'!AD5-1)&lt;='J- Parameters'!$D$7,1,('J-AGR-VHD car avail modshare 23'!AD5*EXP('J- Parameters'!$D$9*'J-PJT VHD 2023 DIFF'!AD5)/('J-AGR-VHD car avail modshare 23'!AD5*EXP('J- Parameters'!$D$9*'J-PJT VHD 2023 DIFF'!AD5)+(1-'J-AGR-VHD car avail modshare 23'!AD5)*EXP('J- Parameters'!$D$9*0))/'J-AGR-VHD car avail modshare 23'!AD5))))+(1-'J- Parameters'!$D$11)</f>
        <v>1.0761078972119618</v>
      </c>
      <c r="AE5" s="28">
        <f>'J- Parameters'!$D$11*IF('AGR-PJT-VHD-2023-bez'!AE5=0,1,IF('AGR-PJT-VHD-2023-R1'!AE5=0,1,IF(ABS('AGR-PJT-VHD-2023-R1'!AE5/'AGR-PJT-VHD-2023-bez'!AE5-1)&lt;='J- Parameters'!$D$7,1,('J-AGR-VHD car avail modshare 23'!AE5*EXP('J- Parameters'!$D$9*'J-PJT VHD 2023 DIFF'!AE5)/('J-AGR-VHD car avail modshare 23'!AE5*EXP('J- Parameters'!$D$9*'J-PJT VHD 2023 DIFF'!AE5)+(1-'J-AGR-VHD car avail modshare 23'!AE5)*EXP('J- Parameters'!$D$9*0))/'J-AGR-VHD car avail modshare 23'!AE5))))+(1-'J- Parameters'!$D$11)</f>
        <v>1.0236191686089</v>
      </c>
      <c r="AF5" s="28">
        <f>'J- Parameters'!$D$11*IF('AGR-PJT-VHD-2023-bez'!AF5=0,1,IF('AGR-PJT-VHD-2023-R1'!AF5=0,1,IF(ABS('AGR-PJT-VHD-2023-R1'!AF5/'AGR-PJT-VHD-2023-bez'!AF5-1)&lt;='J- Parameters'!$D$7,1,('J-AGR-VHD car avail modshare 23'!AF5*EXP('J- Parameters'!$D$9*'J-PJT VHD 2023 DIFF'!AF5)/('J-AGR-VHD car avail modshare 23'!AF5*EXP('J- Parameters'!$D$9*'J-PJT VHD 2023 DIFF'!AF5)+(1-'J-AGR-VHD car avail modshare 23'!AF5)*EXP('J- Parameters'!$D$9*0))/'J-AGR-VHD car avail modshare 23'!AF5))))+(1-'J- Parameters'!$D$11)</f>
        <v>1.0068719680919604</v>
      </c>
      <c r="AG5" s="28">
        <f>'J- Parameters'!$D$11*IF('AGR-PJT-VHD-2023-bez'!AG5=0,1,IF('AGR-PJT-VHD-2023-R1'!AG5=0,1,IF(ABS('AGR-PJT-VHD-2023-R1'!AG5/'AGR-PJT-VHD-2023-bez'!AG5-1)&lt;='J- Parameters'!$D$7,1,('J-AGR-VHD car avail modshare 23'!AG5*EXP('J- Parameters'!$D$9*'J-PJT VHD 2023 DIFF'!AG5)/('J-AGR-VHD car avail modshare 23'!AG5*EXP('J- Parameters'!$D$9*'J-PJT VHD 2023 DIFF'!AG5)+(1-'J-AGR-VHD car avail modshare 23'!AG5)*EXP('J- Parameters'!$D$9*0))/'J-AGR-VHD car avail modshare 23'!AG5))))+(1-'J- Parameters'!$D$11)</f>
        <v>1.1722770925741521</v>
      </c>
      <c r="AH5" s="28">
        <f>'J- Parameters'!$D$11*IF('AGR-PJT-VHD-2023-bez'!AH5=0,1,IF('AGR-PJT-VHD-2023-R1'!AH5=0,1,IF(ABS('AGR-PJT-VHD-2023-R1'!AH5/'AGR-PJT-VHD-2023-bez'!AH5-1)&lt;='J- Parameters'!$D$7,1,('J-AGR-VHD car avail modshare 23'!AH5*EXP('J- Parameters'!$D$9*'J-PJT VHD 2023 DIFF'!AH5)/('J-AGR-VHD car avail modshare 23'!AH5*EXP('J- Parameters'!$D$9*'J-PJT VHD 2023 DIFF'!AH5)+(1-'J-AGR-VHD car avail modshare 23'!AH5)*EXP('J- Parameters'!$D$9*0))/'J-AGR-VHD car avail modshare 23'!AH5))))+(1-'J- Parameters'!$D$11)</f>
        <v>1</v>
      </c>
      <c r="AI5" s="28">
        <f>'J- Parameters'!$D$11*IF('AGR-PJT-VHD-2023-bez'!AI5=0,1,IF('AGR-PJT-VHD-2023-R1'!AI5=0,1,IF(ABS('AGR-PJT-VHD-2023-R1'!AI5/'AGR-PJT-VHD-2023-bez'!AI5-1)&lt;='J- Parameters'!$D$7,1,('J-AGR-VHD car avail modshare 23'!AI5*EXP('J- Parameters'!$D$9*'J-PJT VHD 2023 DIFF'!AI5)/('J-AGR-VHD car avail modshare 23'!AI5*EXP('J- Parameters'!$D$9*'J-PJT VHD 2023 DIFF'!AI5)+(1-'J-AGR-VHD car avail modshare 23'!AI5)*EXP('J- Parameters'!$D$9*0))/'J-AGR-VHD car avail modshare 23'!AI5))))+(1-'J- Parameters'!$D$11)</f>
        <v>0.9621166997294297</v>
      </c>
      <c r="AJ5" s="28">
        <f>'J- Parameters'!$D$11*IF('AGR-PJT-VHD-2023-bez'!AJ5=0,1,IF('AGR-PJT-VHD-2023-R1'!AJ5=0,1,IF(ABS('AGR-PJT-VHD-2023-R1'!AJ5/'AGR-PJT-VHD-2023-bez'!AJ5-1)&lt;='J- Parameters'!$D$7,1,('J-AGR-VHD car avail modshare 23'!AJ5*EXP('J- Parameters'!$D$9*'J-PJT VHD 2023 DIFF'!AJ5)/('J-AGR-VHD car avail modshare 23'!AJ5*EXP('J- Parameters'!$D$9*'J-PJT VHD 2023 DIFF'!AJ5)+(1-'J-AGR-VHD car avail modshare 23'!AJ5)*EXP('J- Parameters'!$D$9*0))/'J-AGR-VHD car avail modshare 23'!AJ5))))+(1-'J- Parameters'!$D$11)</f>
        <v>1</v>
      </c>
      <c r="AK5" s="28">
        <f>'J- Parameters'!$D$11*IF('AGR-PJT-VHD-2023-bez'!AK5=0,1,IF('AGR-PJT-VHD-2023-R1'!AK5=0,1,IF(ABS('AGR-PJT-VHD-2023-R1'!AK5/'AGR-PJT-VHD-2023-bez'!AK5-1)&lt;='J- Parameters'!$D$7,1,('J-AGR-VHD car avail modshare 23'!AK5*EXP('J- Parameters'!$D$9*'J-PJT VHD 2023 DIFF'!AK5)/('J-AGR-VHD car avail modshare 23'!AK5*EXP('J- Parameters'!$D$9*'J-PJT VHD 2023 DIFF'!AK5)+(1-'J-AGR-VHD car avail modshare 23'!AK5)*EXP('J- Parameters'!$D$9*0))/'J-AGR-VHD car avail modshare 23'!AK5))))+(1-'J- Parameters'!$D$11)</f>
        <v>1</v>
      </c>
      <c r="AL5" s="28">
        <f>'J- Parameters'!$D$11*IF('AGR-PJT-VHD-2023-bez'!AL5=0,1,IF('AGR-PJT-VHD-2023-R1'!AL5=0,1,IF(ABS('AGR-PJT-VHD-2023-R1'!AL5/'AGR-PJT-VHD-2023-bez'!AL5-1)&lt;='J- Parameters'!$D$7,1,('J-AGR-VHD car avail modshare 23'!AL5*EXP('J- Parameters'!$D$9*'J-PJT VHD 2023 DIFF'!AL5)/('J-AGR-VHD car avail modshare 23'!AL5*EXP('J- Parameters'!$D$9*'J-PJT VHD 2023 DIFF'!AL5)+(1-'J-AGR-VHD car avail modshare 23'!AL5)*EXP('J- Parameters'!$D$9*0))/'J-AGR-VHD car avail modshare 23'!AL5))))+(1-'J- Parameters'!$D$11)</f>
        <v>1</v>
      </c>
      <c r="AM5" s="28">
        <f>'J- Parameters'!$D$11*IF('AGR-PJT-VHD-2023-bez'!AM5=0,1,IF('AGR-PJT-VHD-2023-R1'!AM5=0,1,IF(ABS('AGR-PJT-VHD-2023-R1'!AM5/'AGR-PJT-VHD-2023-bez'!AM5-1)&lt;='J- Parameters'!$D$7,1,('J-AGR-VHD car avail modshare 23'!AM5*EXP('J- Parameters'!$D$9*'J-PJT VHD 2023 DIFF'!AM5)/('J-AGR-VHD car avail modshare 23'!AM5*EXP('J- Parameters'!$D$9*'J-PJT VHD 2023 DIFF'!AM5)+(1-'J-AGR-VHD car avail modshare 23'!AM5)*EXP('J- Parameters'!$D$9*0))/'J-AGR-VHD car avail modshare 23'!AM5))))+(1-'J- Parameters'!$D$11)</f>
        <v>1</v>
      </c>
      <c r="AN5" s="28">
        <f>'J- Parameters'!$D$11*IF('AGR-PJT-VHD-2023-bez'!AN5=0,1,IF('AGR-PJT-VHD-2023-R1'!AN5=0,1,IF(ABS('AGR-PJT-VHD-2023-R1'!AN5/'AGR-PJT-VHD-2023-bez'!AN5-1)&lt;='J- Parameters'!$D$7,1,('J-AGR-VHD car avail modshare 23'!AN5*EXP('J- Parameters'!$D$9*'J-PJT VHD 2023 DIFF'!AN5)/('J-AGR-VHD car avail modshare 23'!AN5*EXP('J- Parameters'!$D$9*'J-PJT VHD 2023 DIFF'!AN5)+(1-'J-AGR-VHD car avail modshare 23'!AN5)*EXP('J- Parameters'!$D$9*0))/'J-AGR-VHD car avail modshare 23'!AN5))))+(1-'J- Parameters'!$D$11)</f>
        <v>1</v>
      </c>
      <c r="AO5" s="28">
        <f>'J- Parameters'!$D$11*IF('AGR-PJT-VHD-2023-bez'!AO5=0,1,IF('AGR-PJT-VHD-2023-R1'!AO5=0,1,IF(ABS('AGR-PJT-VHD-2023-R1'!AO5/'AGR-PJT-VHD-2023-bez'!AO5-1)&lt;='J- Parameters'!$D$7,1,('J-AGR-VHD car avail modshare 23'!AO5*EXP('J- Parameters'!$D$9*'J-PJT VHD 2023 DIFF'!AO5)/('J-AGR-VHD car avail modshare 23'!AO5*EXP('J- Parameters'!$D$9*'J-PJT VHD 2023 DIFF'!AO5)+(1-'J-AGR-VHD car avail modshare 23'!AO5)*EXP('J- Parameters'!$D$9*0))/'J-AGR-VHD car avail modshare 23'!AO5))))+(1-'J- Parameters'!$D$11)</f>
        <v>1.3715777752591536</v>
      </c>
    </row>
    <row r="6" spans="1:41" x14ac:dyDescent="0.25">
      <c r="A6" s="5">
        <v>21</v>
      </c>
      <c r="B6" s="24" t="s">
        <v>2</v>
      </c>
      <c r="C6" s="21"/>
      <c r="D6" s="28">
        <f>'J- Parameters'!$D$11*IF('AGR-PJT-VHD-2023-bez'!D6=0,1,IF('AGR-PJT-VHD-2023-R1'!D6=0,1,IF(ABS('AGR-PJT-VHD-2023-R1'!D6/'AGR-PJT-VHD-2023-bez'!D6-1)&lt;='J- Parameters'!$D$7,1,('J-AGR-VHD car avail modshare 23'!D6*EXP('J- Parameters'!$D$9*'J-PJT VHD 2023 DIFF'!D6)/('J-AGR-VHD car avail modshare 23'!D6*EXP('J- Parameters'!$D$9*'J-PJT VHD 2023 DIFF'!D6)+(1-'J-AGR-VHD car avail modshare 23'!D6)*EXP('J- Parameters'!$D$9*0))/'J-AGR-VHD car avail modshare 23'!D6))))+(1-'J- Parameters'!$D$11)</f>
        <v>1.015190932438375</v>
      </c>
      <c r="E6" s="28">
        <f>'J- Parameters'!$D$11*IF('AGR-PJT-VHD-2023-bez'!E6=0,1,IF('AGR-PJT-VHD-2023-R1'!E6=0,1,IF(ABS('AGR-PJT-VHD-2023-R1'!E6/'AGR-PJT-VHD-2023-bez'!E6-1)&lt;='J- Parameters'!$D$7,1,('J-AGR-VHD car avail modshare 23'!E6*EXP('J- Parameters'!$D$9*'J-PJT VHD 2023 DIFF'!E6)/('J-AGR-VHD car avail modshare 23'!E6*EXP('J- Parameters'!$D$9*'J-PJT VHD 2023 DIFF'!E6)+(1-'J-AGR-VHD car avail modshare 23'!E6)*EXP('J- Parameters'!$D$9*0))/'J-AGR-VHD car avail modshare 23'!E6))))+(1-'J- Parameters'!$D$11)</f>
        <v>1.009120111630631</v>
      </c>
      <c r="F6" s="28">
        <f>'J- Parameters'!$D$11*IF('AGR-PJT-VHD-2023-bez'!F6=0,1,IF('AGR-PJT-VHD-2023-R1'!F6=0,1,IF(ABS('AGR-PJT-VHD-2023-R1'!F6/'AGR-PJT-VHD-2023-bez'!F6-1)&lt;='J- Parameters'!$D$7,1,('J-AGR-VHD car avail modshare 23'!F6*EXP('J- Parameters'!$D$9*'J-PJT VHD 2023 DIFF'!F6)/('J-AGR-VHD car avail modshare 23'!F6*EXP('J- Parameters'!$D$9*'J-PJT VHD 2023 DIFF'!F6)+(1-'J-AGR-VHD car avail modshare 23'!F6)*EXP('J- Parameters'!$D$9*0))/'J-AGR-VHD car avail modshare 23'!F6))))+(1-'J- Parameters'!$D$11)</f>
        <v>1</v>
      </c>
      <c r="G6" s="28">
        <f>'J- Parameters'!$D$11*IF('AGR-PJT-VHD-2023-bez'!G6=0,1,IF('AGR-PJT-VHD-2023-R1'!G6=0,1,IF(ABS('AGR-PJT-VHD-2023-R1'!G6/'AGR-PJT-VHD-2023-bez'!G6-1)&lt;='J- Parameters'!$D$7,1,('J-AGR-VHD car avail modshare 23'!G6*EXP('J- Parameters'!$D$9*'J-PJT VHD 2023 DIFF'!G6)/('J-AGR-VHD car avail modshare 23'!G6*EXP('J- Parameters'!$D$9*'J-PJT VHD 2023 DIFF'!G6)+(1-'J-AGR-VHD car avail modshare 23'!G6)*EXP('J- Parameters'!$D$9*0))/'J-AGR-VHD car avail modshare 23'!G6))))+(1-'J- Parameters'!$D$11)</f>
        <v>1.2789326332709594</v>
      </c>
      <c r="H6" s="28">
        <f>'J- Parameters'!$D$11*IF('AGR-PJT-VHD-2023-bez'!H6=0,1,IF('AGR-PJT-VHD-2023-R1'!H6=0,1,IF(ABS('AGR-PJT-VHD-2023-R1'!H6/'AGR-PJT-VHD-2023-bez'!H6-1)&lt;='J- Parameters'!$D$7,1,('J-AGR-VHD car avail modshare 23'!H6*EXP('J- Parameters'!$D$9*'J-PJT VHD 2023 DIFF'!H6)/('J-AGR-VHD car avail modshare 23'!H6*EXP('J- Parameters'!$D$9*'J-PJT VHD 2023 DIFF'!H6)+(1-'J-AGR-VHD car avail modshare 23'!H6)*EXP('J- Parameters'!$D$9*0))/'J-AGR-VHD car avail modshare 23'!H6))))+(1-'J- Parameters'!$D$11)</f>
        <v>1</v>
      </c>
      <c r="I6" s="28">
        <f>'J- Parameters'!$D$11*IF('AGR-PJT-VHD-2023-bez'!I6=0,1,IF('AGR-PJT-VHD-2023-R1'!I6=0,1,IF(ABS('AGR-PJT-VHD-2023-R1'!I6/'AGR-PJT-VHD-2023-bez'!I6-1)&lt;='J- Parameters'!$D$7,1,('J-AGR-VHD car avail modshare 23'!I6*EXP('J- Parameters'!$D$9*'J-PJT VHD 2023 DIFF'!I6)/('J-AGR-VHD car avail modshare 23'!I6*EXP('J- Parameters'!$D$9*'J-PJT VHD 2023 DIFF'!I6)+(1-'J-AGR-VHD car avail modshare 23'!I6)*EXP('J- Parameters'!$D$9*0))/'J-AGR-VHD car avail modshare 23'!I6))))+(1-'J- Parameters'!$D$11)</f>
        <v>1</v>
      </c>
      <c r="J6" s="28">
        <f>'J- Parameters'!$D$11*IF('AGR-PJT-VHD-2023-bez'!J6=0,1,IF('AGR-PJT-VHD-2023-R1'!J6=0,1,IF(ABS('AGR-PJT-VHD-2023-R1'!J6/'AGR-PJT-VHD-2023-bez'!J6-1)&lt;='J- Parameters'!$D$7,1,('J-AGR-VHD car avail modshare 23'!J6*EXP('J- Parameters'!$D$9*'J-PJT VHD 2023 DIFF'!J6)/('J-AGR-VHD car avail modshare 23'!J6*EXP('J- Parameters'!$D$9*'J-PJT VHD 2023 DIFF'!J6)+(1-'J-AGR-VHD car avail modshare 23'!J6)*EXP('J- Parameters'!$D$9*0))/'J-AGR-VHD car avail modshare 23'!J6))))+(1-'J- Parameters'!$D$11)</f>
        <v>1.0236897262663465</v>
      </c>
      <c r="K6" s="28">
        <f>'J- Parameters'!$D$11*IF('AGR-PJT-VHD-2023-bez'!K6=0,1,IF('AGR-PJT-VHD-2023-R1'!K6=0,1,IF(ABS('AGR-PJT-VHD-2023-R1'!K6/'AGR-PJT-VHD-2023-bez'!K6-1)&lt;='J- Parameters'!$D$7,1,('J-AGR-VHD car avail modshare 23'!K6*EXP('J- Parameters'!$D$9*'J-PJT VHD 2023 DIFF'!K6)/('J-AGR-VHD car avail modshare 23'!K6*EXP('J- Parameters'!$D$9*'J-PJT VHD 2023 DIFF'!K6)+(1-'J-AGR-VHD car avail modshare 23'!K6)*EXP('J- Parameters'!$D$9*0))/'J-AGR-VHD car avail modshare 23'!K6))))+(1-'J- Parameters'!$D$11)</f>
        <v>1.1256219904571221</v>
      </c>
      <c r="L6" s="28">
        <f>'J- Parameters'!$D$11*IF('AGR-PJT-VHD-2023-bez'!L6=0,1,IF('AGR-PJT-VHD-2023-R1'!L6=0,1,IF(ABS('AGR-PJT-VHD-2023-R1'!L6/'AGR-PJT-VHD-2023-bez'!L6-1)&lt;='J- Parameters'!$D$7,1,('J-AGR-VHD car avail modshare 23'!L6*EXP('J- Parameters'!$D$9*'J-PJT VHD 2023 DIFF'!L6)/('J-AGR-VHD car avail modshare 23'!L6*EXP('J- Parameters'!$D$9*'J-PJT VHD 2023 DIFF'!L6)+(1-'J-AGR-VHD car avail modshare 23'!L6)*EXP('J- Parameters'!$D$9*0))/'J-AGR-VHD car avail modshare 23'!L6))))+(1-'J- Parameters'!$D$11)</f>
        <v>1.4729287380912741</v>
      </c>
      <c r="M6" s="28">
        <f>'J- Parameters'!$D$11*IF('AGR-PJT-VHD-2023-bez'!M6=0,1,IF('AGR-PJT-VHD-2023-R1'!M6=0,1,IF(ABS('AGR-PJT-VHD-2023-R1'!M6/'AGR-PJT-VHD-2023-bez'!M6-1)&lt;='J- Parameters'!$D$7,1,('J-AGR-VHD car avail modshare 23'!M6*EXP('J- Parameters'!$D$9*'J-PJT VHD 2023 DIFF'!M6)/('J-AGR-VHD car avail modshare 23'!M6*EXP('J- Parameters'!$D$9*'J-PJT VHD 2023 DIFF'!M6)+(1-'J-AGR-VHD car avail modshare 23'!M6)*EXP('J- Parameters'!$D$9*0))/'J-AGR-VHD car avail modshare 23'!M6))))+(1-'J- Parameters'!$D$11)</f>
        <v>1</v>
      </c>
      <c r="N6" s="28">
        <f>'J- Parameters'!$D$11*IF('AGR-PJT-VHD-2023-bez'!N6=0,1,IF('AGR-PJT-VHD-2023-R1'!N6=0,1,IF(ABS('AGR-PJT-VHD-2023-R1'!N6/'AGR-PJT-VHD-2023-bez'!N6-1)&lt;='J- Parameters'!$D$7,1,('J-AGR-VHD car avail modshare 23'!N6*EXP('J- Parameters'!$D$9*'J-PJT VHD 2023 DIFF'!N6)/('J-AGR-VHD car avail modshare 23'!N6*EXP('J- Parameters'!$D$9*'J-PJT VHD 2023 DIFF'!N6)+(1-'J-AGR-VHD car avail modshare 23'!N6)*EXP('J- Parameters'!$D$9*0))/'J-AGR-VHD car avail modshare 23'!N6))))+(1-'J- Parameters'!$D$11)</f>
        <v>1</v>
      </c>
      <c r="O6" s="28">
        <f>'J- Parameters'!$D$11*IF('AGR-PJT-VHD-2023-bez'!O6=0,1,IF('AGR-PJT-VHD-2023-R1'!O6=0,1,IF(ABS('AGR-PJT-VHD-2023-R1'!O6/'AGR-PJT-VHD-2023-bez'!O6-1)&lt;='J- Parameters'!$D$7,1,('J-AGR-VHD car avail modshare 23'!O6*EXP('J- Parameters'!$D$9*'J-PJT VHD 2023 DIFF'!O6)/('J-AGR-VHD car avail modshare 23'!O6*EXP('J- Parameters'!$D$9*'J-PJT VHD 2023 DIFF'!O6)+(1-'J-AGR-VHD car avail modshare 23'!O6)*EXP('J- Parameters'!$D$9*0))/'J-AGR-VHD car avail modshare 23'!O6))))+(1-'J- Parameters'!$D$11)</f>
        <v>1</v>
      </c>
      <c r="P6" s="28">
        <f>'J- Parameters'!$D$11*IF('AGR-PJT-VHD-2023-bez'!P6=0,1,IF('AGR-PJT-VHD-2023-R1'!P6=0,1,IF(ABS('AGR-PJT-VHD-2023-R1'!P6/'AGR-PJT-VHD-2023-bez'!P6-1)&lt;='J- Parameters'!$D$7,1,('J-AGR-VHD car avail modshare 23'!P6*EXP('J- Parameters'!$D$9*'J-PJT VHD 2023 DIFF'!P6)/('J-AGR-VHD car avail modshare 23'!P6*EXP('J- Parameters'!$D$9*'J-PJT VHD 2023 DIFF'!P6)+(1-'J-AGR-VHD car avail modshare 23'!P6)*EXP('J- Parameters'!$D$9*0))/'J-AGR-VHD car avail modshare 23'!P6))))+(1-'J- Parameters'!$D$11)</f>
        <v>1.1094098038262687</v>
      </c>
      <c r="Q6" s="28">
        <f>'J- Parameters'!$D$11*IF('AGR-PJT-VHD-2023-bez'!Q6=0,1,IF('AGR-PJT-VHD-2023-R1'!Q6=0,1,IF(ABS('AGR-PJT-VHD-2023-R1'!Q6/'AGR-PJT-VHD-2023-bez'!Q6-1)&lt;='J- Parameters'!$D$7,1,('J-AGR-VHD car avail modshare 23'!Q6*EXP('J- Parameters'!$D$9*'J-PJT VHD 2023 DIFF'!Q6)/('J-AGR-VHD car avail modshare 23'!Q6*EXP('J- Parameters'!$D$9*'J-PJT VHD 2023 DIFF'!Q6)+(1-'J-AGR-VHD car avail modshare 23'!Q6)*EXP('J- Parameters'!$D$9*0))/'J-AGR-VHD car avail modshare 23'!Q6))))+(1-'J- Parameters'!$D$11)</f>
        <v>1</v>
      </c>
      <c r="R6" s="28">
        <f>'J- Parameters'!$D$11*IF('AGR-PJT-VHD-2023-bez'!R6=0,1,IF('AGR-PJT-VHD-2023-R1'!R6=0,1,IF(ABS('AGR-PJT-VHD-2023-R1'!R6/'AGR-PJT-VHD-2023-bez'!R6-1)&lt;='J- Parameters'!$D$7,1,('J-AGR-VHD car avail modshare 23'!R6*EXP('J- Parameters'!$D$9*'J-PJT VHD 2023 DIFF'!R6)/('J-AGR-VHD car avail modshare 23'!R6*EXP('J- Parameters'!$D$9*'J-PJT VHD 2023 DIFF'!R6)+(1-'J-AGR-VHD car avail modshare 23'!R6)*EXP('J- Parameters'!$D$9*0))/'J-AGR-VHD car avail modshare 23'!R6))))+(1-'J- Parameters'!$D$11)</f>
        <v>0.9351582054208053</v>
      </c>
      <c r="S6" s="28">
        <f>'J- Parameters'!$D$11*IF('AGR-PJT-VHD-2023-bez'!S6=0,1,IF('AGR-PJT-VHD-2023-R1'!S6=0,1,IF(ABS('AGR-PJT-VHD-2023-R1'!S6/'AGR-PJT-VHD-2023-bez'!S6-1)&lt;='J- Parameters'!$D$7,1,('J-AGR-VHD car avail modshare 23'!S6*EXP('J- Parameters'!$D$9*'J-PJT VHD 2023 DIFF'!S6)/('J-AGR-VHD car avail modshare 23'!S6*EXP('J- Parameters'!$D$9*'J-PJT VHD 2023 DIFF'!S6)+(1-'J-AGR-VHD car avail modshare 23'!S6)*EXP('J- Parameters'!$D$9*0))/'J-AGR-VHD car avail modshare 23'!S6))))+(1-'J- Parameters'!$D$11)</f>
        <v>1</v>
      </c>
      <c r="T6" s="28">
        <f>'J- Parameters'!$D$11*IF('AGR-PJT-VHD-2023-bez'!T6=0,1,IF('AGR-PJT-VHD-2023-R1'!T6=0,1,IF(ABS('AGR-PJT-VHD-2023-R1'!T6/'AGR-PJT-VHD-2023-bez'!T6-1)&lt;='J- Parameters'!$D$7,1,('J-AGR-VHD car avail modshare 23'!T6*EXP('J- Parameters'!$D$9*'J-PJT VHD 2023 DIFF'!T6)/('J-AGR-VHD car avail modshare 23'!T6*EXP('J- Parameters'!$D$9*'J-PJT VHD 2023 DIFF'!T6)+(1-'J-AGR-VHD car avail modshare 23'!T6)*EXP('J- Parameters'!$D$9*0))/'J-AGR-VHD car avail modshare 23'!T6))))+(1-'J- Parameters'!$D$11)</f>
        <v>1.1549846238736632</v>
      </c>
      <c r="U6" s="28">
        <f>'J- Parameters'!$D$11*IF('AGR-PJT-VHD-2023-bez'!U6=0,1,IF('AGR-PJT-VHD-2023-R1'!U6=0,1,IF(ABS('AGR-PJT-VHD-2023-R1'!U6/'AGR-PJT-VHD-2023-bez'!U6-1)&lt;='J- Parameters'!$D$7,1,('J-AGR-VHD car avail modshare 23'!U6*EXP('J- Parameters'!$D$9*'J-PJT VHD 2023 DIFF'!U6)/('J-AGR-VHD car avail modshare 23'!U6*EXP('J- Parameters'!$D$9*'J-PJT VHD 2023 DIFF'!U6)+(1-'J-AGR-VHD car avail modshare 23'!U6)*EXP('J- Parameters'!$D$9*0))/'J-AGR-VHD car avail modshare 23'!U6))))+(1-'J- Parameters'!$D$11)</f>
        <v>1.4524835209977882</v>
      </c>
      <c r="V6" s="28">
        <f>'J- Parameters'!$D$11*IF('AGR-PJT-VHD-2023-bez'!V6=0,1,IF('AGR-PJT-VHD-2023-R1'!V6=0,1,IF(ABS('AGR-PJT-VHD-2023-R1'!V6/'AGR-PJT-VHD-2023-bez'!V6-1)&lt;='J- Parameters'!$D$7,1,('J-AGR-VHD car avail modshare 23'!V6*EXP('J- Parameters'!$D$9*'J-PJT VHD 2023 DIFF'!V6)/('J-AGR-VHD car avail modshare 23'!V6*EXP('J- Parameters'!$D$9*'J-PJT VHD 2023 DIFF'!V6)+(1-'J-AGR-VHD car avail modshare 23'!V6)*EXP('J- Parameters'!$D$9*0))/'J-AGR-VHD car avail modshare 23'!V6))))+(1-'J- Parameters'!$D$11)</f>
        <v>1.0786049643912838</v>
      </c>
      <c r="W6" s="28">
        <f>'J- Parameters'!$D$11*IF('AGR-PJT-VHD-2023-bez'!W6=0,1,IF('AGR-PJT-VHD-2023-R1'!W6=0,1,IF(ABS('AGR-PJT-VHD-2023-R1'!W6/'AGR-PJT-VHD-2023-bez'!W6-1)&lt;='J- Parameters'!$D$7,1,('J-AGR-VHD car avail modshare 23'!W6*EXP('J- Parameters'!$D$9*'J-PJT VHD 2023 DIFF'!W6)/('J-AGR-VHD car avail modshare 23'!W6*EXP('J- Parameters'!$D$9*'J-PJT VHD 2023 DIFF'!W6)+(1-'J-AGR-VHD car avail modshare 23'!W6)*EXP('J- Parameters'!$D$9*0))/'J-AGR-VHD car avail modshare 23'!W6))))+(1-'J- Parameters'!$D$11)</f>
        <v>0.79815156909210838</v>
      </c>
      <c r="X6" s="28">
        <f>'J- Parameters'!$D$11*IF('AGR-PJT-VHD-2023-bez'!X6=0,1,IF('AGR-PJT-VHD-2023-R1'!X6=0,1,IF(ABS('AGR-PJT-VHD-2023-R1'!X6/'AGR-PJT-VHD-2023-bez'!X6-1)&lt;='J- Parameters'!$D$7,1,('J-AGR-VHD car avail modshare 23'!X6*EXP('J- Parameters'!$D$9*'J-PJT VHD 2023 DIFF'!X6)/('J-AGR-VHD car avail modshare 23'!X6*EXP('J- Parameters'!$D$9*'J-PJT VHD 2023 DIFF'!X6)+(1-'J-AGR-VHD car avail modshare 23'!X6)*EXP('J- Parameters'!$D$9*0))/'J-AGR-VHD car avail modshare 23'!X6))))+(1-'J- Parameters'!$D$11)</f>
        <v>0.69091272938884385</v>
      </c>
      <c r="Y6" s="28">
        <f>'J- Parameters'!$D$11*IF('AGR-PJT-VHD-2023-bez'!Y6=0,1,IF('AGR-PJT-VHD-2023-R1'!Y6=0,1,IF(ABS('AGR-PJT-VHD-2023-R1'!Y6/'AGR-PJT-VHD-2023-bez'!Y6-1)&lt;='J- Parameters'!$D$7,1,('J-AGR-VHD car avail modshare 23'!Y6*EXP('J- Parameters'!$D$9*'J-PJT VHD 2023 DIFF'!Y6)/('J-AGR-VHD car avail modshare 23'!Y6*EXP('J- Parameters'!$D$9*'J-PJT VHD 2023 DIFF'!Y6)+(1-'J-AGR-VHD car avail modshare 23'!Y6)*EXP('J- Parameters'!$D$9*0))/'J-AGR-VHD car avail modshare 23'!Y6))))+(1-'J- Parameters'!$D$11)</f>
        <v>1</v>
      </c>
      <c r="Z6" s="28">
        <f>'J- Parameters'!$D$11*IF('AGR-PJT-VHD-2023-bez'!Z6=0,1,IF('AGR-PJT-VHD-2023-R1'!Z6=0,1,IF(ABS('AGR-PJT-VHD-2023-R1'!Z6/'AGR-PJT-VHD-2023-bez'!Z6-1)&lt;='J- Parameters'!$D$7,1,('J-AGR-VHD car avail modshare 23'!Z6*EXP('J- Parameters'!$D$9*'J-PJT VHD 2023 DIFF'!Z6)/('J-AGR-VHD car avail modshare 23'!Z6*EXP('J- Parameters'!$D$9*'J-PJT VHD 2023 DIFF'!Z6)+(1-'J-AGR-VHD car avail modshare 23'!Z6)*EXP('J- Parameters'!$D$9*0))/'J-AGR-VHD car avail modshare 23'!Z6))))+(1-'J- Parameters'!$D$11)</f>
        <v>1.2957665724235852</v>
      </c>
      <c r="AA6" s="28">
        <f>'J- Parameters'!$D$11*IF('AGR-PJT-VHD-2023-bez'!AA6=0,1,IF('AGR-PJT-VHD-2023-R1'!AA6=0,1,IF(ABS('AGR-PJT-VHD-2023-R1'!AA6/'AGR-PJT-VHD-2023-bez'!AA6-1)&lt;='J- Parameters'!$D$7,1,('J-AGR-VHD car avail modshare 23'!AA6*EXP('J- Parameters'!$D$9*'J-PJT VHD 2023 DIFF'!AA6)/('J-AGR-VHD car avail modshare 23'!AA6*EXP('J- Parameters'!$D$9*'J-PJT VHD 2023 DIFF'!AA6)+(1-'J-AGR-VHD car avail modshare 23'!AA6)*EXP('J- Parameters'!$D$9*0))/'J-AGR-VHD car avail modshare 23'!AA6))))+(1-'J- Parameters'!$D$11)</f>
        <v>1.2145274446420304</v>
      </c>
      <c r="AB6" s="28">
        <f>'J- Parameters'!$D$11*IF('AGR-PJT-VHD-2023-bez'!AB6=0,1,IF('AGR-PJT-VHD-2023-R1'!AB6=0,1,IF(ABS('AGR-PJT-VHD-2023-R1'!AB6/'AGR-PJT-VHD-2023-bez'!AB6-1)&lt;='J- Parameters'!$D$7,1,('J-AGR-VHD car avail modshare 23'!AB6*EXP('J- Parameters'!$D$9*'J-PJT VHD 2023 DIFF'!AB6)/('J-AGR-VHD car avail modshare 23'!AB6*EXP('J- Parameters'!$D$9*'J-PJT VHD 2023 DIFF'!AB6)+(1-'J-AGR-VHD car avail modshare 23'!AB6)*EXP('J- Parameters'!$D$9*0))/'J-AGR-VHD car avail modshare 23'!AB6))))+(1-'J- Parameters'!$D$11)</f>
        <v>1</v>
      </c>
      <c r="AC6" s="28">
        <f>'J- Parameters'!$D$11*IF('AGR-PJT-VHD-2023-bez'!AC6=0,1,IF('AGR-PJT-VHD-2023-R1'!AC6=0,1,IF(ABS('AGR-PJT-VHD-2023-R1'!AC6/'AGR-PJT-VHD-2023-bez'!AC6-1)&lt;='J- Parameters'!$D$7,1,('J-AGR-VHD car avail modshare 23'!AC6*EXP('J- Parameters'!$D$9*'J-PJT VHD 2023 DIFF'!AC6)/('J-AGR-VHD car avail modshare 23'!AC6*EXP('J- Parameters'!$D$9*'J-PJT VHD 2023 DIFF'!AC6)+(1-'J-AGR-VHD car avail modshare 23'!AC6)*EXP('J- Parameters'!$D$9*0))/'J-AGR-VHD car avail modshare 23'!AC6))))+(1-'J- Parameters'!$D$11)</f>
        <v>1.6053262188865984</v>
      </c>
      <c r="AD6" s="28">
        <f>'J- Parameters'!$D$11*IF('AGR-PJT-VHD-2023-bez'!AD6=0,1,IF('AGR-PJT-VHD-2023-R1'!AD6=0,1,IF(ABS('AGR-PJT-VHD-2023-R1'!AD6/'AGR-PJT-VHD-2023-bez'!AD6-1)&lt;='J- Parameters'!$D$7,1,('J-AGR-VHD car avail modshare 23'!AD6*EXP('J- Parameters'!$D$9*'J-PJT VHD 2023 DIFF'!AD6)/('J-AGR-VHD car avail modshare 23'!AD6*EXP('J- Parameters'!$D$9*'J-PJT VHD 2023 DIFF'!AD6)+(1-'J-AGR-VHD car avail modshare 23'!AD6)*EXP('J- Parameters'!$D$9*0))/'J-AGR-VHD car avail modshare 23'!AD6))))+(1-'J- Parameters'!$D$11)</f>
        <v>1</v>
      </c>
      <c r="AE6" s="28">
        <f>'J- Parameters'!$D$11*IF('AGR-PJT-VHD-2023-bez'!AE6=0,1,IF('AGR-PJT-VHD-2023-R1'!AE6=0,1,IF(ABS('AGR-PJT-VHD-2023-R1'!AE6/'AGR-PJT-VHD-2023-bez'!AE6-1)&lt;='J- Parameters'!$D$7,1,('J-AGR-VHD car avail modshare 23'!AE6*EXP('J- Parameters'!$D$9*'J-PJT VHD 2023 DIFF'!AE6)/('J-AGR-VHD car avail modshare 23'!AE6*EXP('J- Parameters'!$D$9*'J-PJT VHD 2023 DIFF'!AE6)+(1-'J-AGR-VHD car avail modshare 23'!AE6)*EXP('J- Parameters'!$D$9*0))/'J-AGR-VHD car avail modshare 23'!AE6))))+(1-'J- Parameters'!$D$11)</f>
        <v>1</v>
      </c>
      <c r="AF6" s="28">
        <f>'J- Parameters'!$D$11*IF('AGR-PJT-VHD-2023-bez'!AF6=0,1,IF('AGR-PJT-VHD-2023-R1'!AF6=0,1,IF(ABS('AGR-PJT-VHD-2023-R1'!AF6/'AGR-PJT-VHD-2023-bez'!AF6-1)&lt;='J- Parameters'!$D$7,1,('J-AGR-VHD car avail modshare 23'!AF6*EXP('J- Parameters'!$D$9*'J-PJT VHD 2023 DIFF'!AF6)/('J-AGR-VHD car avail modshare 23'!AF6*EXP('J- Parameters'!$D$9*'J-PJT VHD 2023 DIFF'!AF6)+(1-'J-AGR-VHD car avail modshare 23'!AF6)*EXP('J- Parameters'!$D$9*0))/'J-AGR-VHD car avail modshare 23'!AF6))))+(1-'J- Parameters'!$D$11)</f>
        <v>1</v>
      </c>
      <c r="AG6" s="28">
        <f>'J- Parameters'!$D$11*IF('AGR-PJT-VHD-2023-bez'!AG6=0,1,IF('AGR-PJT-VHD-2023-R1'!AG6=0,1,IF(ABS('AGR-PJT-VHD-2023-R1'!AG6/'AGR-PJT-VHD-2023-bez'!AG6-1)&lt;='J- Parameters'!$D$7,1,('J-AGR-VHD car avail modshare 23'!AG6*EXP('J- Parameters'!$D$9*'J-PJT VHD 2023 DIFF'!AG6)/('J-AGR-VHD car avail modshare 23'!AG6*EXP('J- Parameters'!$D$9*'J-PJT VHD 2023 DIFF'!AG6)+(1-'J-AGR-VHD car avail modshare 23'!AG6)*EXP('J- Parameters'!$D$9*0))/'J-AGR-VHD car avail modshare 23'!AG6))))+(1-'J- Parameters'!$D$11)</f>
        <v>1.237915837593756</v>
      </c>
      <c r="AH6" s="28">
        <f>'J- Parameters'!$D$11*IF('AGR-PJT-VHD-2023-bez'!AH6=0,1,IF('AGR-PJT-VHD-2023-R1'!AH6=0,1,IF(ABS('AGR-PJT-VHD-2023-R1'!AH6/'AGR-PJT-VHD-2023-bez'!AH6-1)&lt;='J- Parameters'!$D$7,1,('J-AGR-VHD car avail modshare 23'!AH6*EXP('J- Parameters'!$D$9*'J-PJT VHD 2023 DIFF'!AH6)/('J-AGR-VHD car avail modshare 23'!AH6*EXP('J- Parameters'!$D$9*'J-PJT VHD 2023 DIFF'!AH6)+(1-'J-AGR-VHD car avail modshare 23'!AH6)*EXP('J- Parameters'!$D$9*0))/'J-AGR-VHD car avail modshare 23'!AH6))))+(1-'J- Parameters'!$D$11)</f>
        <v>1</v>
      </c>
      <c r="AI6" s="28">
        <f>'J- Parameters'!$D$11*IF('AGR-PJT-VHD-2023-bez'!AI6=0,1,IF('AGR-PJT-VHD-2023-R1'!AI6=0,1,IF(ABS('AGR-PJT-VHD-2023-R1'!AI6/'AGR-PJT-VHD-2023-bez'!AI6-1)&lt;='J- Parameters'!$D$7,1,('J-AGR-VHD car avail modshare 23'!AI6*EXP('J- Parameters'!$D$9*'J-PJT VHD 2023 DIFF'!AI6)/('J-AGR-VHD car avail modshare 23'!AI6*EXP('J- Parameters'!$D$9*'J-PJT VHD 2023 DIFF'!AI6)+(1-'J-AGR-VHD car avail modshare 23'!AI6)*EXP('J- Parameters'!$D$9*0))/'J-AGR-VHD car avail modshare 23'!AI6))))+(1-'J- Parameters'!$D$11)</f>
        <v>1</v>
      </c>
      <c r="AJ6" s="28">
        <f>'J- Parameters'!$D$11*IF('AGR-PJT-VHD-2023-bez'!AJ6=0,1,IF('AGR-PJT-VHD-2023-R1'!AJ6=0,1,IF(ABS('AGR-PJT-VHD-2023-R1'!AJ6/'AGR-PJT-VHD-2023-bez'!AJ6-1)&lt;='J- Parameters'!$D$7,1,('J-AGR-VHD car avail modshare 23'!AJ6*EXP('J- Parameters'!$D$9*'J-PJT VHD 2023 DIFF'!AJ6)/('J-AGR-VHD car avail modshare 23'!AJ6*EXP('J- Parameters'!$D$9*'J-PJT VHD 2023 DIFF'!AJ6)+(1-'J-AGR-VHD car avail modshare 23'!AJ6)*EXP('J- Parameters'!$D$9*0))/'J-AGR-VHD car avail modshare 23'!AJ6))))+(1-'J- Parameters'!$D$11)</f>
        <v>1</v>
      </c>
      <c r="AK6" s="28">
        <f>'J- Parameters'!$D$11*IF('AGR-PJT-VHD-2023-bez'!AK6=0,1,IF('AGR-PJT-VHD-2023-R1'!AK6=0,1,IF(ABS('AGR-PJT-VHD-2023-R1'!AK6/'AGR-PJT-VHD-2023-bez'!AK6-1)&lt;='J- Parameters'!$D$7,1,('J-AGR-VHD car avail modshare 23'!AK6*EXP('J- Parameters'!$D$9*'J-PJT VHD 2023 DIFF'!AK6)/('J-AGR-VHD car avail modshare 23'!AK6*EXP('J- Parameters'!$D$9*'J-PJT VHD 2023 DIFF'!AK6)+(1-'J-AGR-VHD car avail modshare 23'!AK6)*EXP('J- Parameters'!$D$9*0))/'J-AGR-VHD car avail modshare 23'!AK6))))+(1-'J- Parameters'!$D$11)</f>
        <v>1</v>
      </c>
      <c r="AL6" s="28">
        <f>'J- Parameters'!$D$11*IF('AGR-PJT-VHD-2023-bez'!AL6=0,1,IF('AGR-PJT-VHD-2023-R1'!AL6=0,1,IF(ABS('AGR-PJT-VHD-2023-R1'!AL6/'AGR-PJT-VHD-2023-bez'!AL6-1)&lt;='J- Parameters'!$D$7,1,('J-AGR-VHD car avail modshare 23'!AL6*EXP('J- Parameters'!$D$9*'J-PJT VHD 2023 DIFF'!AL6)/('J-AGR-VHD car avail modshare 23'!AL6*EXP('J- Parameters'!$D$9*'J-PJT VHD 2023 DIFF'!AL6)+(1-'J-AGR-VHD car avail modshare 23'!AL6)*EXP('J- Parameters'!$D$9*0))/'J-AGR-VHD car avail modshare 23'!AL6))))+(1-'J- Parameters'!$D$11)</f>
        <v>1</v>
      </c>
      <c r="AM6" s="28">
        <f>'J- Parameters'!$D$11*IF('AGR-PJT-VHD-2023-bez'!AM6=0,1,IF('AGR-PJT-VHD-2023-R1'!AM6=0,1,IF(ABS('AGR-PJT-VHD-2023-R1'!AM6/'AGR-PJT-VHD-2023-bez'!AM6-1)&lt;='J- Parameters'!$D$7,1,('J-AGR-VHD car avail modshare 23'!AM6*EXP('J- Parameters'!$D$9*'J-PJT VHD 2023 DIFF'!AM6)/('J-AGR-VHD car avail modshare 23'!AM6*EXP('J- Parameters'!$D$9*'J-PJT VHD 2023 DIFF'!AM6)+(1-'J-AGR-VHD car avail modshare 23'!AM6)*EXP('J- Parameters'!$D$9*0))/'J-AGR-VHD car avail modshare 23'!AM6))))+(1-'J- Parameters'!$D$11)</f>
        <v>1</v>
      </c>
      <c r="AN6" s="28">
        <f>'J- Parameters'!$D$11*IF('AGR-PJT-VHD-2023-bez'!AN6=0,1,IF('AGR-PJT-VHD-2023-R1'!AN6=0,1,IF(ABS('AGR-PJT-VHD-2023-R1'!AN6/'AGR-PJT-VHD-2023-bez'!AN6-1)&lt;='J- Parameters'!$D$7,1,('J-AGR-VHD car avail modshare 23'!AN6*EXP('J- Parameters'!$D$9*'J-PJT VHD 2023 DIFF'!AN6)/('J-AGR-VHD car avail modshare 23'!AN6*EXP('J- Parameters'!$D$9*'J-PJT VHD 2023 DIFF'!AN6)+(1-'J-AGR-VHD car avail modshare 23'!AN6)*EXP('J- Parameters'!$D$9*0))/'J-AGR-VHD car avail modshare 23'!AN6))))+(1-'J- Parameters'!$D$11)</f>
        <v>1</v>
      </c>
      <c r="AO6" s="28">
        <f>'J- Parameters'!$D$11*IF('AGR-PJT-VHD-2023-bez'!AO6=0,1,IF('AGR-PJT-VHD-2023-R1'!AO6=0,1,IF(ABS('AGR-PJT-VHD-2023-R1'!AO6/'AGR-PJT-VHD-2023-bez'!AO6-1)&lt;='J- Parameters'!$D$7,1,('J-AGR-VHD car avail modshare 23'!AO6*EXP('J- Parameters'!$D$9*'J-PJT VHD 2023 DIFF'!AO6)/('J-AGR-VHD car avail modshare 23'!AO6*EXP('J- Parameters'!$D$9*'J-PJT VHD 2023 DIFF'!AO6)+(1-'J-AGR-VHD car avail modshare 23'!AO6)*EXP('J- Parameters'!$D$9*0))/'J-AGR-VHD car avail modshare 23'!AO6))))+(1-'J- Parameters'!$D$11)</f>
        <v>1</v>
      </c>
    </row>
    <row r="7" spans="1:41" x14ac:dyDescent="0.25">
      <c r="A7" s="5">
        <v>22</v>
      </c>
      <c r="B7" s="24" t="s">
        <v>22</v>
      </c>
      <c r="C7" s="21"/>
      <c r="D7" s="28">
        <f>'J- Parameters'!$D$11*IF('AGR-PJT-VHD-2023-bez'!D7=0,1,IF('AGR-PJT-VHD-2023-R1'!D7=0,1,IF(ABS('AGR-PJT-VHD-2023-R1'!D7/'AGR-PJT-VHD-2023-bez'!D7-1)&lt;='J- Parameters'!$D$7,1,('J-AGR-VHD car avail modshare 23'!D7*EXP('J- Parameters'!$D$9*'J-PJT VHD 2023 DIFF'!D7)/('J-AGR-VHD car avail modshare 23'!D7*EXP('J- Parameters'!$D$9*'J-PJT VHD 2023 DIFF'!D7)+(1-'J-AGR-VHD car avail modshare 23'!D7)*EXP('J- Parameters'!$D$9*0))/'J-AGR-VHD car avail modshare 23'!D7))))+(1-'J- Parameters'!$D$11)</f>
        <v>1</v>
      </c>
      <c r="E7" s="28">
        <f>'J- Parameters'!$D$11*IF('AGR-PJT-VHD-2023-bez'!E7=0,1,IF('AGR-PJT-VHD-2023-R1'!E7=0,1,IF(ABS('AGR-PJT-VHD-2023-R1'!E7/'AGR-PJT-VHD-2023-bez'!E7-1)&lt;='J- Parameters'!$D$7,1,('J-AGR-VHD car avail modshare 23'!E7*EXP('J- Parameters'!$D$9*'J-PJT VHD 2023 DIFF'!E7)/('J-AGR-VHD car avail modshare 23'!E7*EXP('J- Parameters'!$D$9*'J-PJT VHD 2023 DIFF'!E7)+(1-'J-AGR-VHD car avail modshare 23'!E7)*EXP('J- Parameters'!$D$9*0))/'J-AGR-VHD car avail modshare 23'!E7))))+(1-'J- Parameters'!$D$11)</f>
        <v>1</v>
      </c>
      <c r="F7" s="28">
        <f>'J- Parameters'!$D$11*IF('AGR-PJT-VHD-2023-bez'!F7=0,1,IF('AGR-PJT-VHD-2023-R1'!F7=0,1,IF(ABS('AGR-PJT-VHD-2023-R1'!F7/'AGR-PJT-VHD-2023-bez'!F7-1)&lt;='J- Parameters'!$D$7,1,('J-AGR-VHD car avail modshare 23'!F7*EXP('J- Parameters'!$D$9*'J-PJT VHD 2023 DIFF'!F7)/('J-AGR-VHD car avail modshare 23'!F7*EXP('J- Parameters'!$D$9*'J-PJT VHD 2023 DIFF'!F7)+(1-'J-AGR-VHD car avail modshare 23'!F7)*EXP('J- Parameters'!$D$9*0))/'J-AGR-VHD car avail modshare 23'!F7))))+(1-'J- Parameters'!$D$11)</f>
        <v>1.2967313425635305</v>
      </c>
      <c r="G7" s="28">
        <f>'J- Parameters'!$D$11*IF('AGR-PJT-VHD-2023-bez'!G7=0,1,IF('AGR-PJT-VHD-2023-R1'!G7=0,1,IF(ABS('AGR-PJT-VHD-2023-R1'!G7/'AGR-PJT-VHD-2023-bez'!G7-1)&lt;='J- Parameters'!$D$7,1,('J-AGR-VHD car avail modshare 23'!G7*EXP('J- Parameters'!$D$9*'J-PJT VHD 2023 DIFF'!G7)/('J-AGR-VHD car avail modshare 23'!G7*EXP('J- Parameters'!$D$9*'J-PJT VHD 2023 DIFF'!G7)+(1-'J-AGR-VHD car avail modshare 23'!G7)*EXP('J- Parameters'!$D$9*0))/'J-AGR-VHD car avail modshare 23'!G7))))+(1-'J- Parameters'!$D$11)</f>
        <v>1</v>
      </c>
      <c r="H7" s="28">
        <f>'J- Parameters'!$D$11*IF('AGR-PJT-VHD-2023-bez'!H7=0,1,IF('AGR-PJT-VHD-2023-R1'!H7=0,1,IF(ABS('AGR-PJT-VHD-2023-R1'!H7/'AGR-PJT-VHD-2023-bez'!H7-1)&lt;='J- Parameters'!$D$7,1,('J-AGR-VHD car avail modshare 23'!H7*EXP('J- Parameters'!$D$9*'J-PJT VHD 2023 DIFF'!H7)/('J-AGR-VHD car avail modshare 23'!H7*EXP('J- Parameters'!$D$9*'J-PJT VHD 2023 DIFF'!H7)+(1-'J-AGR-VHD car avail modshare 23'!H7)*EXP('J- Parameters'!$D$9*0))/'J-AGR-VHD car avail modshare 23'!H7))))+(1-'J- Parameters'!$D$11)</f>
        <v>1</v>
      </c>
      <c r="I7" s="28">
        <f>'J- Parameters'!$D$11*IF('AGR-PJT-VHD-2023-bez'!I7=0,1,IF('AGR-PJT-VHD-2023-R1'!I7=0,1,IF(ABS('AGR-PJT-VHD-2023-R1'!I7/'AGR-PJT-VHD-2023-bez'!I7-1)&lt;='J- Parameters'!$D$7,1,('J-AGR-VHD car avail modshare 23'!I7*EXP('J- Parameters'!$D$9*'J-PJT VHD 2023 DIFF'!I7)/('J-AGR-VHD car avail modshare 23'!I7*EXP('J- Parameters'!$D$9*'J-PJT VHD 2023 DIFF'!I7)+(1-'J-AGR-VHD car avail modshare 23'!I7)*EXP('J- Parameters'!$D$9*0))/'J-AGR-VHD car avail modshare 23'!I7))))+(1-'J- Parameters'!$D$11)</f>
        <v>1.0547583910886409</v>
      </c>
      <c r="J7" s="28">
        <f>'J- Parameters'!$D$11*IF('AGR-PJT-VHD-2023-bez'!J7=0,1,IF('AGR-PJT-VHD-2023-R1'!J7=0,1,IF(ABS('AGR-PJT-VHD-2023-R1'!J7/'AGR-PJT-VHD-2023-bez'!J7-1)&lt;='J- Parameters'!$D$7,1,('J-AGR-VHD car avail modshare 23'!J7*EXP('J- Parameters'!$D$9*'J-PJT VHD 2023 DIFF'!J7)/('J-AGR-VHD car avail modshare 23'!J7*EXP('J- Parameters'!$D$9*'J-PJT VHD 2023 DIFF'!J7)+(1-'J-AGR-VHD car avail modshare 23'!J7)*EXP('J- Parameters'!$D$9*0))/'J-AGR-VHD car avail modshare 23'!J7))))+(1-'J- Parameters'!$D$11)</f>
        <v>1</v>
      </c>
      <c r="K7" s="28">
        <f>'J- Parameters'!$D$11*IF('AGR-PJT-VHD-2023-bez'!K7=0,1,IF('AGR-PJT-VHD-2023-R1'!K7=0,1,IF(ABS('AGR-PJT-VHD-2023-R1'!K7/'AGR-PJT-VHD-2023-bez'!K7-1)&lt;='J- Parameters'!$D$7,1,('J-AGR-VHD car avail modshare 23'!K7*EXP('J- Parameters'!$D$9*'J-PJT VHD 2023 DIFF'!K7)/('J-AGR-VHD car avail modshare 23'!K7*EXP('J- Parameters'!$D$9*'J-PJT VHD 2023 DIFF'!K7)+(1-'J-AGR-VHD car avail modshare 23'!K7)*EXP('J- Parameters'!$D$9*0))/'J-AGR-VHD car avail modshare 23'!K7))))+(1-'J- Parameters'!$D$11)</f>
        <v>1</v>
      </c>
      <c r="L7" s="28">
        <f>'J- Parameters'!$D$11*IF('AGR-PJT-VHD-2023-bez'!L7=0,1,IF('AGR-PJT-VHD-2023-R1'!L7=0,1,IF(ABS('AGR-PJT-VHD-2023-R1'!L7/'AGR-PJT-VHD-2023-bez'!L7-1)&lt;='J- Parameters'!$D$7,1,('J-AGR-VHD car avail modshare 23'!L7*EXP('J- Parameters'!$D$9*'J-PJT VHD 2023 DIFF'!L7)/('J-AGR-VHD car avail modshare 23'!L7*EXP('J- Parameters'!$D$9*'J-PJT VHD 2023 DIFF'!L7)+(1-'J-AGR-VHD car avail modshare 23'!L7)*EXP('J- Parameters'!$D$9*0))/'J-AGR-VHD car avail modshare 23'!L7))))+(1-'J- Parameters'!$D$11)</f>
        <v>1.1933167255380706</v>
      </c>
      <c r="M7" s="28">
        <f>'J- Parameters'!$D$11*IF('AGR-PJT-VHD-2023-bez'!M7=0,1,IF('AGR-PJT-VHD-2023-R1'!M7=0,1,IF(ABS('AGR-PJT-VHD-2023-R1'!M7/'AGR-PJT-VHD-2023-bez'!M7-1)&lt;='J- Parameters'!$D$7,1,('J-AGR-VHD car avail modshare 23'!M7*EXP('J- Parameters'!$D$9*'J-PJT VHD 2023 DIFF'!M7)/('J-AGR-VHD car avail modshare 23'!M7*EXP('J- Parameters'!$D$9*'J-PJT VHD 2023 DIFF'!M7)+(1-'J-AGR-VHD car avail modshare 23'!M7)*EXP('J- Parameters'!$D$9*0))/'J-AGR-VHD car avail modshare 23'!M7))))+(1-'J- Parameters'!$D$11)</f>
        <v>0.99157531439055768</v>
      </c>
      <c r="N7" s="28">
        <f>'J- Parameters'!$D$11*IF('AGR-PJT-VHD-2023-bez'!N7=0,1,IF('AGR-PJT-VHD-2023-R1'!N7=0,1,IF(ABS('AGR-PJT-VHD-2023-R1'!N7/'AGR-PJT-VHD-2023-bez'!N7-1)&lt;='J- Parameters'!$D$7,1,('J-AGR-VHD car avail modshare 23'!N7*EXP('J- Parameters'!$D$9*'J-PJT VHD 2023 DIFF'!N7)/('J-AGR-VHD car avail modshare 23'!N7*EXP('J- Parameters'!$D$9*'J-PJT VHD 2023 DIFF'!N7)+(1-'J-AGR-VHD car avail modshare 23'!N7)*EXP('J- Parameters'!$D$9*0))/'J-AGR-VHD car avail modshare 23'!N7))))+(1-'J- Parameters'!$D$11)</f>
        <v>1</v>
      </c>
      <c r="O7" s="28">
        <f>'J- Parameters'!$D$11*IF('AGR-PJT-VHD-2023-bez'!O7=0,1,IF('AGR-PJT-VHD-2023-R1'!O7=0,1,IF(ABS('AGR-PJT-VHD-2023-R1'!O7/'AGR-PJT-VHD-2023-bez'!O7-1)&lt;='J- Parameters'!$D$7,1,('J-AGR-VHD car avail modshare 23'!O7*EXP('J- Parameters'!$D$9*'J-PJT VHD 2023 DIFF'!O7)/('J-AGR-VHD car avail modshare 23'!O7*EXP('J- Parameters'!$D$9*'J-PJT VHD 2023 DIFF'!O7)+(1-'J-AGR-VHD car avail modshare 23'!O7)*EXP('J- Parameters'!$D$9*0))/'J-AGR-VHD car avail modshare 23'!O7))))+(1-'J- Parameters'!$D$11)</f>
        <v>1</v>
      </c>
      <c r="P7" s="28">
        <f>'J- Parameters'!$D$11*IF('AGR-PJT-VHD-2023-bez'!P7=0,1,IF('AGR-PJT-VHD-2023-R1'!P7=0,1,IF(ABS('AGR-PJT-VHD-2023-R1'!P7/'AGR-PJT-VHD-2023-bez'!P7-1)&lt;='J- Parameters'!$D$7,1,('J-AGR-VHD car avail modshare 23'!P7*EXP('J- Parameters'!$D$9*'J-PJT VHD 2023 DIFF'!P7)/('J-AGR-VHD car avail modshare 23'!P7*EXP('J- Parameters'!$D$9*'J-PJT VHD 2023 DIFF'!P7)+(1-'J-AGR-VHD car avail modshare 23'!P7)*EXP('J- Parameters'!$D$9*0))/'J-AGR-VHD car avail modshare 23'!P7))))+(1-'J- Parameters'!$D$11)</f>
        <v>1</v>
      </c>
      <c r="Q7" s="28">
        <f>'J- Parameters'!$D$11*IF('AGR-PJT-VHD-2023-bez'!Q7=0,1,IF('AGR-PJT-VHD-2023-R1'!Q7=0,1,IF(ABS('AGR-PJT-VHD-2023-R1'!Q7/'AGR-PJT-VHD-2023-bez'!Q7-1)&lt;='J- Parameters'!$D$7,1,('J-AGR-VHD car avail modshare 23'!Q7*EXP('J- Parameters'!$D$9*'J-PJT VHD 2023 DIFF'!Q7)/('J-AGR-VHD car avail modshare 23'!Q7*EXP('J- Parameters'!$D$9*'J-PJT VHD 2023 DIFF'!Q7)+(1-'J-AGR-VHD car avail modshare 23'!Q7)*EXP('J- Parameters'!$D$9*0))/'J-AGR-VHD car avail modshare 23'!Q7))))+(1-'J- Parameters'!$D$11)</f>
        <v>1</v>
      </c>
      <c r="R7" s="28">
        <f>'J- Parameters'!$D$11*IF('AGR-PJT-VHD-2023-bez'!R7=0,1,IF('AGR-PJT-VHD-2023-R1'!R7=0,1,IF(ABS('AGR-PJT-VHD-2023-R1'!R7/'AGR-PJT-VHD-2023-bez'!R7-1)&lt;='J- Parameters'!$D$7,1,('J-AGR-VHD car avail modshare 23'!R7*EXP('J- Parameters'!$D$9*'J-PJT VHD 2023 DIFF'!R7)/('J-AGR-VHD car avail modshare 23'!R7*EXP('J- Parameters'!$D$9*'J-PJT VHD 2023 DIFF'!R7)+(1-'J-AGR-VHD car avail modshare 23'!R7)*EXP('J- Parameters'!$D$9*0))/'J-AGR-VHD car avail modshare 23'!R7))))+(1-'J- Parameters'!$D$11)</f>
        <v>1</v>
      </c>
      <c r="S7" s="28">
        <f>'J- Parameters'!$D$11*IF('AGR-PJT-VHD-2023-bez'!S7=0,1,IF('AGR-PJT-VHD-2023-R1'!S7=0,1,IF(ABS('AGR-PJT-VHD-2023-R1'!S7/'AGR-PJT-VHD-2023-bez'!S7-1)&lt;='J- Parameters'!$D$7,1,('J-AGR-VHD car avail modshare 23'!S7*EXP('J- Parameters'!$D$9*'J-PJT VHD 2023 DIFF'!S7)/('J-AGR-VHD car avail modshare 23'!S7*EXP('J- Parameters'!$D$9*'J-PJT VHD 2023 DIFF'!S7)+(1-'J-AGR-VHD car avail modshare 23'!S7)*EXP('J- Parameters'!$D$9*0))/'J-AGR-VHD car avail modshare 23'!S7))))+(1-'J- Parameters'!$D$11)</f>
        <v>1</v>
      </c>
      <c r="T7" s="28">
        <f>'J- Parameters'!$D$11*IF('AGR-PJT-VHD-2023-bez'!T7=0,1,IF('AGR-PJT-VHD-2023-R1'!T7=0,1,IF(ABS('AGR-PJT-VHD-2023-R1'!T7/'AGR-PJT-VHD-2023-bez'!T7-1)&lt;='J- Parameters'!$D$7,1,('J-AGR-VHD car avail modshare 23'!T7*EXP('J- Parameters'!$D$9*'J-PJT VHD 2023 DIFF'!T7)/('J-AGR-VHD car avail modshare 23'!T7*EXP('J- Parameters'!$D$9*'J-PJT VHD 2023 DIFF'!T7)+(1-'J-AGR-VHD car avail modshare 23'!T7)*EXP('J- Parameters'!$D$9*0))/'J-AGR-VHD car avail modshare 23'!T7))))+(1-'J- Parameters'!$D$11)</f>
        <v>1</v>
      </c>
      <c r="U7" s="28">
        <f>'J- Parameters'!$D$11*IF('AGR-PJT-VHD-2023-bez'!U7=0,1,IF('AGR-PJT-VHD-2023-R1'!U7=0,1,IF(ABS('AGR-PJT-VHD-2023-R1'!U7/'AGR-PJT-VHD-2023-bez'!U7-1)&lt;='J- Parameters'!$D$7,1,('J-AGR-VHD car avail modshare 23'!U7*EXP('J- Parameters'!$D$9*'J-PJT VHD 2023 DIFF'!U7)/('J-AGR-VHD car avail modshare 23'!U7*EXP('J- Parameters'!$D$9*'J-PJT VHD 2023 DIFF'!U7)+(1-'J-AGR-VHD car avail modshare 23'!U7)*EXP('J- Parameters'!$D$9*0))/'J-AGR-VHD car avail modshare 23'!U7))))+(1-'J- Parameters'!$D$11)</f>
        <v>1.1322003819980566</v>
      </c>
      <c r="V7" s="28">
        <f>'J- Parameters'!$D$11*IF('AGR-PJT-VHD-2023-bez'!V7=0,1,IF('AGR-PJT-VHD-2023-R1'!V7=0,1,IF(ABS('AGR-PJT-VHD-2023-R1'!V7/'AGR-PJT-VHD-2023-bez'!V7-1)&lt;='J- Parameters'!$D$7,1,('J-AGR-VHD car avail modshare 23'!V7*EXP('J- Parameters'!$D$9*'J-PJT VHD 2023 DIFF'!V7)/('J-AGR-VHD car avail modshare 23'!V7*EXP('J- Parameters'!$D$9*'J-PJT VHD 2023 DIFF'!V7)+(1-'J-AGR-VHD car avail modshare 23'!V7)*EXP('J- Parameters'!$D$9*0))/'J-AGR-VHD car avail modshare 23'!V7))))+(1-'J- Parameters'!$D$11)</f>
        <v>0.84019305808094802</v>
      </c>
      <c r="W7" s="28">
        <f>'J- Parameters'!$D$11*IF('AGR-PJT-VHD-2023-bez'!W7=0,1,IF('AGR-PJT-VHD-2023-R1'!W7=0,1,IF(ABS('AGR-PJT-VHD-2023-R1'!W7/'AGR-PJT-VHD-2023-bez'!W7-1)&lt;='J- Parameters'!$D$7,1,('J-AGR-VHD car avail modshare 23'!W7*EXP('J- Parameters'!$D$9*'J-PJT VHD 2023 DIFF'!W7)/('J-AGR-VHD car avail modshare 23'!W7*EXP('J- Parameters'!$D$9*'J-PJT VHD 2023 DIFF'!W7)+(1-'J-AGR-VHD car avail modshare 23'!W7)*EXP('J- Parameters'!$D$9*0))/'J-AGR-VHD car avail modshare 23'!W7))))+(1-'J- Parameters'!$D$11)</f>
        <v>0.93424801398634338</v>
      </c>
      <c r="X7" s="28">
        <f>'J- Parameters'!$D$11*IF('AGR-PJT-VHD-2023-bez'!X7=0,1,IF('AGR-PJT-VHD-2023-R1'!X7=0,1,IF(ABS('AGR-PJT-VHD-2023-R1'!X7/'AGR-PJT-VHD-2023-bez'!X7-1)&lt;='J- Parameters'!$D$7,1,('J-AGR-VHD car avail modshare 23'!X7*EXP('J- Parameters'!$D$9*'J-PJT VHD 2023 DIFF'!X7)/('J-AGR-VHD car avail modshare 23'!X7*EXP('J- Parameters'!$D$9*'J-PJT VHD 2023 DIFF'!X7)+(1-'J-AGR-VHD car avail modshare 23'!X7)*EXP('J- Parameters'!$D$9*0))/'J-AGR-VHD car avail modshare 23'!X7))))+(1-'J- Parameters'!$D$11)</f>
        <v>0.67940740734452199</v>
      </c>
      <c r="Y7" s="28">
        <f>'J- Parameters'!$D$11*IF('AGR-PJT-VHD-2023-bez'!Y7=0,1,IF('AGR-PJT-VHD-2023-R1'!Y7=0,1,IF(ABS('AGR-PJT-VHD-2023-R1'!Y7/'AGR-PJT-VHD-2023-bez'!Y7-1)&lt;='J- Parameters'!$D$7,1,('J-AGR-VHD car avail modshare 23'!Y7*EXP('J- Parameters'!$D$9*'J-PJT VHD 2023 DIFF'!Y7)/('J-AGR-VHD car avail modshare 23'!Y7*EXP('J- Parameters'!$D$9*'J-PJT VHD 2023 DIFF'!Y7)+(1-'J-AGR-VHD car avail modshare 23'!Y7)*EXP('J- Parameters'!$D$9*0))/'J-AGR-VHD car avail modshare 23'!Y7))))+(1-'J- Parameters'!$D$11)</f>
        <v>1</v>
      </c>
      <c r="Z7" s="28">
        <f>'J- Parameters'!$D$11*IF('AGR-PJT-VHD-2023-bez'!Z7=0,1,IF('AGR-PJT-VHD-2023-R1'!Z7=0,1,IF(ABS('AGR-PJT-VHD-2023-R1'!Z7/'AGR-PJT-VHD-2023-bez'!Z7-1)&lt;='J- Parameters'!$D$7,1,('J-AGR-VHD car avail modshare 23'!Z7*EXP('J- Parameters'!$D$9*'J-PJT VHD 2023 DIFF'!Z7)/('J-AGR-VHD car avail modshare 23'!Z7*EXP('J- Parameters'!$D$9*'J-PJT VHD 2023 DIFF'!Z7)+(1-'J-AGR-VHD car avail modshare 23'!Z7)*EXP('J- Parameters'!$D$9*0))/'J-AGR-VHD car avail modshare 23'!Z7))))+(1-'J- Parameters'!$D$11)</f>
        <v>1</v>
      </c>
      <c r="AA7" s="28">
        <f>'J- Parameters'!$D$11*IF('AGR-PJT-VHD-2023-bez'!AA7=0,1,IF('AGR-PJT-VHD-2023-R1'!AA7=0,1,IF(ABS('AGR-PJT-VHD-2023-R1'!AA7/'AGR-PJT-VHD-2023-bez'!AA7-1)&lt;='J- Parameters'!$D$7,1,('J-AGR-VHD car avail modshare 23'!AA7*EXP('J- Parameters'!$D$9*'J-PJT VHD 2023 DIFF'!AA7)/('J-AGR-VHD car avail modshare 23'!AA7*EXP('J- Parameters'!$D$9*'J-PJT VHD 2023 DIFF'!AA7)+(1-'J-AGR-VHD car avail modshare 23'!AA7)*EXP('J- Parameters'!$D$9*0))/'J-AGR-VHD car avail modshare 23'!AA7))))+(1-'J- Parameters'!$D$11)</f>
        <v>0.9225934899080791</v>
      </c>
      <c r="AB7" s="28">
        <f>'J- Parameters'!$D$11*IF('AGR-PJT-VHD-2023-bez'!AB7=0,1,IF('AGR-PJT-VHD-2023-R1'!AB7=0,1,IF(ABS('AGR-PJT-VHD-2023-R1'!AB7/'AGR-PJT-VHD-2023-bez'!AB7-1)&lt;='J- Parameters'!$D$7,1,('J-AGR-VHD car avail modshare 23'!AB7*EXP('J- Parameters'!$D$9*'J-PJT VHD 2023 DIFF'!AB7)/('J-AGR-VHD car avail modshare 23'!AB7*EXP('J- Parameters'!$D$9*'J-PJT VHD 2023 DIFF'!AB7)+(1-'J-AGR-VHD car avail modshare 23'!AB7)*EXP('J- Parameters'!$D$9*0))/'J-AGR-VHD car avail modshare 23'!AB7))))+(1-'J- Parameters'!$D$11)</f>
        <v>1</v>
      </c>
      <c r="AC7" s="28">
        <f>'J- Parameters'!$D$11*IF('AGR-PJT-VHD-2023-bez'!AC7=0,1,IF('AGR-PJT-VHD-2023-R1'!AC7=0,1,IF(ABS('AGR-PJT-VHD-2023-R1'!AC7/'AGR-PJT-VHD-2023-bez'!AC7-1)&lt;='J- Parameters'!$D$7,1,('J-AGR-VHD car avail modshare 23'!AC7*EXP('J- Parameters'!$D$9*'J-PJT VHD 2023 DIFF'!AC7)/('J-AGR-VHD car avail modshare 23'!AC7*EXP('J- Parameters'!$D$9*'J-PJT VHD 2023 DIFF'!AC7)+(1-'J-AGR-VHD car avail modshare 23'!AC7)*EXP('J- Parameters'!$D$9*0))/'J-AGR-VHD car avail modshare 23'!AC7))))+(1-'J- Parameters'!$D$11)</f>
        <v>1.0693636446546191</v>
      </c>
      <c r="AD7" s="28">
        <f>'J- Parameters'!$D$11*IF('AGR-PJT-VHD-2023-bez'!AD7=0,1,IF('AGR-PJT-VHD-2023-R1'!AD7=0,1,IF(ABS('AGR-PJT-VHD-2023-R1'!AD7/'AGR-PJT-VHD-2023-bez'!AD7-1)&lt;='J- Parameters'!$D$7,1,('J-AGR-VHD car avail modshare 23'!AD7*EXP('J- Parameters'!$D$9*'J-PJT VHD 2023 DIFF'!AD7)/('J-AGR-VHD car avail modshare 23'!AD7*EXP('J- Parameters'!$D$9*'J-PJT VHD 2023 DIFF'!AD7)+(1-'J-AGR-VHD car avail modshare 23'!AD7)*EXP('J- Parameters'!$D$9*0))/'J-AGR-VHD car avail modshare 23'!AD7))))+(1-'J- Parameters'!$D$11)</f>
        <v>1</v>
      </c>
      <c r="AE7" s="28">
        <f>'J- Parameters'!$D$11*IF('AGR-PJT-VHD-2023-bez'!AE7=0,1,IF('AGR-PJT-VHD-2023-R1'!AE7=0,1,IF(ABS('AGR-PJT-VHD-2023-R1'!AE7/'AGR-PJT-VHD-2023-bez'!AE7-1)&lt;='J- Parameters'!$D$7,1,('J-AGR-VHD car avail modshare 23'!AE7*EXP('J- Parameters'!$D$9*'J-PJT VHD 2023 DIFF'!AE7)/('J-AGR-VHD car avail modshare 23'!AE7*EXP('J- Parameters'!$D$9*'J-PJT VHD 2023 DIFF'!AE7)+(1-'J-AGR-VHD car avail modshare 23'!AE7)*EXP('J- Parameters'!$D$9*0))/'J-AGR-VHD car avail modshare 23'!AE7))))+(1-'J- Parameters'!$D$11)</f>
        <v>0.9563934326096567</v>
      </c>
      <c r="AF7" s="28">
        <f>'J- Parameters'!$D$11*IF('AGR-PJT-VHD-2023-bez'!AF7=0,1,IF('AGR-PJT-VHD-2023-R1'!AF7=0,1,IF(ABS('AGR-PJT-VHD-2023-R1'!AF7/'AGR-PJT-VHD-2023-bez'!AF7-1)&lt;='J- Parameters'!$D$7,1,('J-AGR-VHD car avail modshare 23'!AF7*EXP('J- Parameters'!$D$9*'J-PJT VHD 2023 DIFF'!AF7)/('J-AGR-VHD car avail modshare 23'!AF7*EXP('J- Parameters'!$D$9*'J-PJT VHD 2023 DIFF'!AF7)+(1-'J-AGR-VHD car avail modshare 23'!AF7)*EXP('J- Parameters'!$D$9*0))/'J-AGR-VHD car avail modshare 23'!AF7))))+(1-'J- Parameters'!$D$11)</f>
        <v>0.99399377885079443</v>
      </c>
      <c r="AG7" s="28">
        <f>'J- Parameters'!$D$11*IF('AGR-PJT-VHD-2023-bez'!AG7=0,1,IF('AGR-PJT-VHD-2023-R1'!AG7=0,1,IF(ABS('AGR-PJT-VHD-2023-R1'!AG7/'AGR-PJT-VHD-2023-bez'!AG7-1)&lt;='J- Parameters'!$D$7,1,('J-AGR-VHD car avail modshare 23'!AG7*EXP('J- Parameters'!$D$9*'J-PJT VHD 2023 DIFF'!AG7)/('J-AGR-VHD car avail modshare 23'!AG7*EXP('J- Parameters'!$D$9*'J-PJT VHD 2023 DIFF'!AG7)+(1-'J-AGR-VHD car avail modshare 23'!AG7)*EXP('J- Parameters'!$D$9*0))/'J-AGR-VHD car avail modshare 23'!AG7))))+(1-'J- Parameters'!$D$11)</f>
        <v>1</v>
      </c>
      <c r="AH7" s="28">
        <f>'J- Parameters'!$D$11*IF('AGR-PJT-VHD-2023-bez'!AH7=0,1,IF('AGR-PJT-VHD-2023-R1'!AH7=0,1,IF(ABS('AGR-PJT-VHD-2023-R1'!AH7/'AGR-PJT-VHD-2023-bez'!AH7-1)&lt;='J- Parameters'!$D$7,1,('J-AGR-VHD car avail modshare 23'!AH7*EXP('J- Parameters'!$D$9*'J-PJT VHD 2023 DIFF'!AH7)/('J-AGR-VHD car avail modshare 23'!AH7*EXP('J- Parameters'!$D$9*'J-PJT VHD 2023 DIFF'!AH7)+(1-'J-AGR-VHD car avail modshare 23'!AH7)*EXP('J- Parameters'!$D$9*0))/'J-AGR-VHD car avail modshare 23'!AH7))))+(1-'J- Parameters'!$D$11)</f>
        <v>1</v>
      </c>
      <c r="AI7" s="28">
        <f>'J- Parameters'!$D$11*IF('AGR-PJT-VHD-2023-bez'!AI7=0,1,IF('AGR-PJT-VHD-2023-R1'!AI7=0,1,IF(ABS('AGR-PJT-VHD-2023-R1'!AI7/'AGR-PJT-VHD-2023-bez'!AI7-1)&lt;='J- Parameters'!$D$7,1,('J-AGR-VHD car avail modshare 23'!AI7*EXP('J- Parameters'!$D$9*'J-PJT VHD 2023 DIFF'!AI7)/('J-AGR-VHD car avail modshare 23'!AI7*EXP('J- Parameters'!$D$9*'J-PJT VHD 2023 DIFF'!AI7)+(1-'J-AGR-VHD car avail modshare 23'!AI7)*EXP('J- Parameters'!$D$9*0))/'J-AGR-VHD car avail modshare 23'!AI7))))+(1-'J- Parameters'!$D$11)</f>
        <v>0.78902520831760892</v>
      </c>
      <c r="AJ7" s="28">
        <f>'J- Parameters'!$D$11*IF('AGR-PJT-VHD-2023-bez'!AJ7=0,1,IF('AGR-PJT-VHD-2023-R1'!AJ7=0,1,IF(ABS('AGR-PJT-VHD-2023-R1'!AJ7/'AGR-PJT-VHD-2023-bez'!AJ7-1)&lt;='J- Parameters'!$D$7,1,('J-AGR-VHD car avail modshare 23'!AJ7*EXP('J- Parameters'!$D$9*'J-PJT VHD 2023 DIFF'!AJ7)/('J-AGR-VHD car avail modshare 23'!AJ7*EXP('J- Parameters'!$D$9*'J-PJT VHD 2023 DIFF'!AJ7)+(1-'J-AGR-VHD car avail modshare 23'!AJ7)*EXP('J- Parameters'!$D$9*0))/'J-AGR-VHD car avail modshare 23'!AJ7))))+(1-'J- Parameters'!$D$11)</f>
        <v>1</v>
      </c>
      <c r="AK7" s="28">
        <f>'J- Parameters'!$D$11*IF('AGR-PJT-VHD-2023-bez'!AK7=0,1,IF('AGR-PJT-VHD-2023-R1'!AK7=0,1,IF(ABS('AGR-PJT-VHD-2023-R1'!AK7/'AGR-PJT-VHD-2023-bez'!AK7-1)&lt;='J- Parameters'!$D$7,1,('J-AGR-VHD car avail modshare 23'!AK7*EXP('J- Parameters'!$D$9*'J-PJT VHD 2023 DIFF'!AK7)/('J-AGR-VHD car avail modshare 23'!AK7*EXP('J- Parameters'!$D$9*'J-PJT VHD 2023 DIFF'!AK7)+(1-'J-AGR-VHD car avail modshare 23'!AK7)*EXP('J- Parameters'!$D$9*0))/'J-AGR-VHD car avail modshare 23'!AK7))))+(1-'J- Parameters'!$D$11)</f>
        <v>1</v>
      </c>
      <c r="AL7" s="28">
        <f>'J- Parameters'!$D$11*IF('AGR-PJT-VHD-2023-bez'!AL7=0,1,IF('AGR-PJT-VHD-2023-R1'!AL7=0,1,IF(ABS('AGR-PJT-VHD-2023-R1'!AL7/'AGR-PJT-VHD-2023-bez'!AL7-1)&lt;='J- Parameters'!$D$7,1,('J-AGR-VHD car avail modshare 23'!AL7*EXP('J- Parameters'!$D$9*'J-PJT VHD 2023 DIFF'!AL7)/('J-AGR-VHD car avail modshare 23'!AL7*EXP('J- Parameters'!$D$9*'J-PJT VHD 2023 DIFF'!AL7)+(1-'J-AGR-VHD car avail modshare 23'!AL7)*EXP('J- Parameters'!$D$9*0))/'J-AGR-VHD car avail modshare 23'!AL7))))+(1-'J- Parameters'!$D$11)</f>
        <v>1</v>
      </c>
      <c r="AM7" s="28">
        <f>'J- Parameters'!$D$11*IF('AGR-PJT-VHD-2023-bez'!AM7=0,1,IF('AGR-PJT-VHD-2023-R1'!AM7=0,1,IF(ABS('AGR-PJT-VHD-2023-R1'!AM7/'AGR-PJT-VHD-2023-bez'!AM7-1)&lt;='J- Parameters'!$D$7,1,('J-AGR-VHD car avail modshare 23'!AM7*EXP('J- Parameters'!$D$9*'J-PJT VHD 2023 DIFF'!AM7)/('J-AGR-VHD car avail modshare 23'!AM7*EXP('J- Parameters'!$D$9*'J-PJT VHD 2023 DIFF'!AM7)+(1-'J-AGR-VHD car avail modshare 23'!AM7)*EXP('J- Parameters'!$D$9*0))/'J-AGR-VHD car avail modshare 23'!AM7))))+(1-'J- Parameters'!$D$11)</f>
        <v>1</v>
      </c>
      <c r="AN7" s="28">
        <f>'J- Parameters'!$D$11*IF('AGR-PJT-VHD-2023-bez'!AN7=0,1,IF('AGR-PJT-VHD-2023-R1'!AN7=0,1,IF(ABS('AGR-PJT-VHD-2023-R1'!AN7/'AGR-PJT-VHD-2023-bez'!AN7-1)&lt;='J- Parameters'!$D$7,1,('J-AGR-VHD car avail modshare 23'!AN7*EXP('J- Parameters'!$D$9*'J-PJT VHD 2023 DIFF'!AN7)/('J-AGR-VHD car avail modshare 23'!AN7*EXP('J- Parameters'!$D$9*'J-PJT VHD 2023 DIFF'!AN7)+(1-'J-AGR-VHD car avail modshare 23'!AN7)*EXP('J- Parameters'!$D$9*0))/'J-AGR-VHD car avail modshare 23'!AN7))))+(1-'J- Parameters'!$D$11)</f>
        <v>1</v>
      </c>
      <c r="AO7" s="28">
        <f>'J- Parameters'!$D$11*IF('AGR-PJT-VHD-2023-bez'!AO7=0,1,IF('AGR-PJT-VHD-2023-R1'!AO7=0,1,IF(ABS('AGR-PJT-VHD-2023-R1'!AO7/'AGR-PJT-VHD-2023-bez'!AO7-1)&lt;='J- Parameters'!$D$7,1,('J-AGR-VHD car avail modshare 23'!AO7*EXP('J- Parameters'!$D$9*'J-PJT VHD 2023 DIFF'!AO7)/('J-AGR-VHD car avail modshare 23'!AO7*EXP('J- Parameters'!$D$9*'J-PJT VHD 2023 DIFF'!AO7)+(1-'J-AGR-VHD car avail modshare 23'!AO7)*EXP('J- Parameters'!$D$9*0))/'J-AGR-VHD car avail modshare 23'!AO7))))+(1-'J- Parameters'!$D$11)</f>
        <v>1</v>
      </c>
    </row>
    <row r="8" spans="1:41" x14ac:dyDescent="0.25">
      <c r="A8" s="5">
        <v>23</v>
      </c>
      <c r="B8" s="24" t="s">
        <v>23</v>
      </c>
      <c r="C8" s="21"/>
      <c r="D8" s="28">
        <f>'J- Parameters'!$D$11*IF('AGR-PJT-VHD-2023-bez'!D8=0,1,IF('AGR-PJT-VHD-2023-R1'!D8=0,1,IF(ABS('AGR-PJT-VHD-2023-R1'!D8/'AGR-PJT-VHD-2023-bez'!D8-1)&lt;='J- Parameters'!$D$7,1,('J-AGR-VHD car avail modshare 23'!D8*EXP('J- Parameters'!$D$9*'J-PJT VHD 2023 DIFF'!D8)/('J-AGR-VHD car avail modshare 23'!D8*EXP('J- Parameters'!$D$9*'J-PJT VHD 2023 DIFF'!D8)+(1-'J-AGR-VHD car avail modshare 23'!D8)*EXP('J- Parameters'!$D$9*0))/'J-AGR-VHD car avail modshare 23'!D8))))+(1-'J- Parameters'!$D$11)</f>
        <v>1</v>
      </c>
      <c r="E8" s="28">
        <f>'J- Parameters'!$D$11*IF('AGR-PJT-VHD-2023-bez'!E8=0,1,IF('AGR-PJT-VHD-2023-R1'!E8=0,1,IF(ABS('AGR-PJT-VHD-2023-R1'!E8/'AGR-PJT-VHD-2023-bez'!E8-1)&lt;='J- Parameters'!$D$7,1,('J-AGR-VHD car avail modshare 23'!E8*EXP('J- Parameters'!$D$9*'J-PJT VHD 2023 DIFF'!E8)/('J-AGR-VHD car avail modshare 23'!E8*EXP('J- Parameters'!$D$9*'J-PJT VHD 2023 DIFF'!E8)+(1-'J-AGR-VHD car avail modshare 23'!E8)*EXP('J- Parameters'!$D$9*0))/'J-AGR-VHD car avail modshare 23'!E8))))+(1-'J- Parameters'!$D$11)</f>
        <v>1</v>
      </c>
      <c r="F8" s="28">
        <f>'J- Parameters'!$D$11*IF('AGR-PJT-VHD-2023-bez'!F8=0,1,IF('AGR-PJT-VHD-2023-R1'!F8=0,1,IF(ABS('AGR-PJT-VHD-2023-R1'!F8/'AGR-PJT-VHD-2023-bez'!F8-1)&lt;='J- Parameters'!$D$7,1,('J-AGR-VHD car avail modshare 23'!F8*EXP('J- Parameters'!$D$9*'J-PJT VHD 2023 DIFF'!F8)/('J-AGR-VHD car avail modshare 23'!F8*EXP('J- Parameters'!$D$9*'J-PJT VHD 2023 DIFF'!F8)+(1-'J-AGR-VHD car avail modshare 23'!F8)*EXP('J- Parameters'!$D$9*0))/'J-AGR-VHD car avail modshare 23'!F8))))+(1-'J- Parameters'!$D$11)</f>
        <v>1</v>
      </c>
      <c r="G8" s="28">
        <f>'J- Parameters'!$D$11*IF('AGR-PJT-VHD-2023-bez'!G8=0,1,IF('AGR-PJT-VHD-2023-R1'!G8=0,1,IF(ABS('AGR-PJT-VHD-2023-R1'!G8/'AGR-PJT-VHD-2023-bez'!G8-1)&lt;='J- Parameters'!$D$7,1,('J-AGR-VHD car avail modshare 23'!G8*EXP('J- Parameters'!$D$9*'J-PJT VHD 2023 DIFF'!G8)/('J-AGR-VHD car avail modshare 23'!G8*EXP('J- Parameters'!$D$9*'J-PJT VHD 2023 DIFF'!G8)+(1-'J-AGR-VHD car avail modshare 23'!G8)*EXP('J- Parameters'!$D$9*0))/'J-AGR-VHD car avail modshare 23'!G8))))+(1-'J- Parameters'!$D$11)</f>
        <v>1</v>
      </c>
      <c r="H8" s="28">
        <f>'J- Parameters'!$D$11*IF('AGR-PJT-VHD-2023-bez'!H8=0,1,IF('AGR-PJT-VHD-2023-R1'!H8=0,1,IF(ABS('AGR-PJT-VHD-2023-R1'!H8/'AGR-PJT-VHD-2023-bez'!H8-1)&lt;='J- Parameters'!$D$7,1,('J-AGR-VHD car avail modshare 23'!H8*EXP('J- Parameters'!$D$9*'J-PJT VHD 2023 DIFF'!H8)/('J-AGR-VHD car avail modshare 23'!H8*EXP('J- Parameters'!$D$9*'J-PJT VHD 2023 DIFF'!H8)+(1-'J-AGR-VHD car avail modshare 23'!H8)*EXP('J- Parameters'!$D$9*0))/'J-AGR-VHD car avail modshare 23'!H8))))+(1-'J- Parameters'!$D$11)</f>
        <v>1</v>
      </c>
      <c r="I8" s="28">
        <f>'J- Parameters'!$D$11*IF('AGR-PJT-VHD-2023-bez'!I8=0,1,IF('AGR-PJT-VHD-2023-R1'!I8=0,1,IF(ABS('AGR-PJT-VHD-2023-R1'!I8/'AGR-PJT-VHD-2023-bez'!I8-1)&lt;='J- Parameters'!$D$7,1,('J-AGR-VHD car avail modshare 23'!I8*EXP('J- Parameters'!$D$9*'J-PJT VHD 2023 DIFF'!I8)/('J-AGR-VHD car avail modshare 23'!I8*EXP('J- Parameters'!$D$9*'J-PJT VHD 2023 DIFF'!I8)+(1-'J-AGR-VHD car avail modshare 23'!I8)*EXP('J- Parameters'!$D$9*0))/'J-AGR-VHD car avail modshare 23'!I8))))+(1-'J- Parameters'!$D$11)</f>
        <v>1</v>
      </c>
      <c r="J8" s="28">
        <f>'J- Parameters'!$D$11*IF('AGR-PJT-VHD-2023-bez'!J8=0,1,IF('AGR-PJT-VHD-2023-R1'!J8=0,1,IF(ABS('AGR-PJT-VHD-2023-R1'!J8/'AGR-PJT-VHD-2023-bez'!J8-1)&lt;='J- Parameters'!$D$7,1,('J-AGR-VHD car avail modshare 23'!J8*EXP('J- Parameters'!$D$9*'J-PJT VHD 2023 DIFF'!J8)/('J-AGR-VHD car avail modshare 23'!J8*EXP('J- Parameters'!$D$9*'J-PJT VHD 2023 DIFF'!J8)+(1-'J-AGR-VHD car avail modshare 23'!J8)*EXP('J- Parameters'!$D$9*0))/'J-AGR-VHD car avail modshare 23'!J8))))+(1-'J- Parameters'!$D$11)</f>
        <v>1</v>
      </c>
      <c r="K8" s="28">
        <f>'J- Parameters'!$D$11*IF('AGR-PJT-VHD-2023-bez'!K8=0,1,IF('AGR-PJT-VHD-2023-R1'!K8=0,1,IF(ABS('AGR-PJT-VHD-2023-R1'!K8/'AGR-PJT-VHD-2023-bez'!K8-1)&lt;='J- Parameters'!$D$7,1,('J-AGR-VHD car avail modshare 23'!K8*EXP('J- Parameters'!$D$9*'J-PJT VHD 2023 DIFF'!K8)/('J-AGR-VHD car avail modshare 23'!K8*EXP('J- Parameters'!$D$9*'J-PJT VHD 2023 DIFF'!K8)+(1-'J-AGR-VHD car avail modshare 23'!K8)*EXP('J- Parameters'!$D$9*0))/'J-AGR-VHD car avail modshare 23'!K8))))+(1-'J- Parameters'!$D$11)</f>
        <v>1</v>
      </c>
      <c r="L8" s="28">
        <f>'J- Parameters'!$D$11*IF('AGR-PJT-VHD-2023-bez'!L8=0,1,IF('AGR-PJT-VHD-2023-R1'!L8=0,1,IF(ABS('AGR-PJT-VHD-2023-R1'!L8/'AGR-PJT-VHD-2023-bez'!L8-1)&lt;='J- Parameters'!$D$7,1,('J-AGR-VHD car avail modshare 23'!L8*EXP('J- Parameters'!$D$9*'J-PJT VHD 2023 DIFF'!L8)/('J-AGR-VHD car avail modshare 23'!L8*EXP('J- Parameters'!$D$9*'J-PJT VHD 2023 DIFF'!L8)+(1-'J-AGR-VHD car avail modshare 23'!L8)*EXP('J- Parameters'!$D$9*0))/'J-AGR-VHD car avail modshare 23'!L8))))+(1-'J- Parameters'!$D$11)</f>
        <v>1</v>
      </c>
      <c r="M8" s="28">
        <f>'J- Parameters'!$D$11*IF('AGR-PJT-VHD-2023-bez'!M8=0,1,IF('AGR-PJT-VHD-2023-R1'!M8=0,1,IF(ABS('AGR-PJT-VHD-2023-R1'!M8/'AGR-PJT-VHD-2023-bez'!M8-1)&lt;='J- Parameters'!$D$7,1,('J-AGR-VHD car avail modshare 23'!M8*EXP('J- Parameters'!$D$9*'J-PJT VHD 2023 DIFF'!M8)/('J-AGR-VHD car avail modshare 23'!M8*EXP('J- Parameters'!$D$9*'J-PJT VHD 2023 DIFF'!M8)+(1-'J-AGR-VHD car avail modshare 23'!M8)*EXP('J- Parameters'!$D$9*0))/'J-AGR-VHD car avail modshare 23'!M8))))+(1-'J- Parameters'!$D$11)</f>
        <v>1</v>
      </c>
      <c r="N8" s="28">
        <f>'J- Parameters'!$D$11*IF('AGR-PJT-VHD-2023-bez'!N8=0,1,IF('AGR-PJT-VHD-2023-R1'!N8=0,1,IF(ABS('AGR-PJT-VHD-2023-R1'!N8/'AGR-PJT-VHD-2023-bez'!N8-1)&lt;='J- Parameters'!$D$7,1,('J-AGR-VHD car avail modshare 23'!N8*EXP('J- Parameters'!$D$9*'J-PJT VHD 2023 DIFF'!N8)/('J-AGR-VHD car avail modshare 23'!N8*EXP('J- Parameters'!$D$9*'J-PJT VHD 2023 DIFF'!N8)+(1-'J-AGR-VHD car avail modshare 23'!N8)*EXP('J- Parameters'!$D$9*0))/'J-AGR-VHD car avail modshare 23'!N8))))+(1-'J- Parameters'!$D$11)</f>
        <v>1</v>
      </c>
      <c r="O8" s="28">
        <f>'J- Parameters'!$D$11*IF('AGR-PJT-VHD-2023-bez'!O8=0,1,IF('AGR-PJT-VHD-2023-R1'!O8=0,1,IF(ABS('AGR-PJT-VHD-2023-R1'!O8/'AGR-PJT-VHD-2023-bez'!O8-1)&lt;='J- Parameters'!$D$7,1,('J-AGR-VHD car avail modshare 23'!O8*EXP('J- Parameters'!$D$9*'J-PJT VHD 2023 DIFF'!O8)/('J-AGR-VHD car avail modshare 23'!O8*EXP('J- Parameters'!$D$9*'J-PJT VHD 2023 DIFF'!O8)+(1-'J-AGR-VHD car avail modshare 23'!O8)*EXP('J- Parameters'!$D$9*0))/'J-AGR-VHD car avail modshare 23'!O8))))+(1-'J- Parameters'!$D$11)</f>
        <v>1</v>
      </c>
      <c r="P8" s="28">
        <f>'J- Parameters'!$D$11*IF('AGR-PJT-VHD-2023-bez'!P8=0,1,IF('AGR-PJT-VHD-2023-R1'!P8=0,1,IF(ABS('AGR-PJT-VHD-2023-R1'!P8/'AGR-PJT-VHD-2023-bez'!P8-1)&lt;='J- Parameters'!$D$7,1,('J-AGR-VHD car avail modshare 23'!P8*EXP('J- Parameters'!$D$9*'J-PJT VHD 2023 DIFF'!P8)/('J-AGR-VHD car avail modshare 23'!P8*EXP('J- Parameters'!$D$9*'J-PJT VHD 2023 DIFF'!P8)+(1-'J-AGR-VHD car avail modshare 23'!P8)*EXP('J- Parameters'!$D$9*0))/'J-AGR-VHD car avail modshare 23'!P8))))+(1-'J- Parameters'!$D$11)</f>
        <v>1</v>
      </c>
      <c r="Q8" s="28">
        <f>'J- Parameters'!$D$11*IF('AGR-PJT-VHD-2023-bez'!Q8=0,1,IF('AGR-PJT-VHD-2023-R1'!Q8=0,1,IF(ABS('AGR-PJT-VHD-2023-R1'!Q8/'AGR-PJT-VHD-2023-bez'!Q8-1)&lt;='J- Parameters'!$D$7,1,('J-AGR-VHD car avail modshare 23'!Q8*EXP('J- Parameters'!$D$9*'J-PJT VHD 2023 DIFF'!Q8)/('J-AGR-VHD car avail modshare 23'!Q8*EXP('J- Parameters'!$D$9*'J-PJT VHD 2023 DIFF'!Q8)+(1-'J-AGR-VHD car avail modshare 23'!Q8)*EXP('J- Parameters'!$D$9*0))/'J-AGR-VHD car avail modshare 23'!Q8))))+(1-'J- Parameters'!$D$11)</f>
        <v>1</v>
      </c>
      <c r="R8" s="28">
        <f>'J- Parameters'!$D$11*IF('AGR-PJT-VHD-2023-bez'!R8=0,1,IF('AGR-PJT-VHD-2023-R1'!R8=0,1,IF(ABS('AGR-PJT-VHD-2023-R1'!R8/'AGR-PJT-VHD-2023-bez'!R8-1)&lt;='J- Parameters'!$D$7,1,('J-AGR-VHD car avail modshare 23'!R8*EXP('J- Parameters'!$D$9*'J-PJT VHD 2023 DIFF'!R8)/('J-AGR-VHD car avail modshare 23'!R8*EXP('J- Parameters'!$D$9*'J-PJT VHD 2023 DIFF'!R8)+(1-'J-AGR-VHD car avail modshare 23'!R8)*EXP('J- Parameters'!$D$9*0))/'J-AGR-VHD car avail modshare 23'!R8))))+(1-'J- Parameters'!$D$11)</f>
        <v>1</v>
      </c>
      <c r="S8" s="28">
        <f>'J- Parameters'!$D$11*IF('AGR-PJT-VHD-2023-bez'!S8=0,1,IF('AGR-PJT-VHD-2023-R1'!S8=0,1,IF(ABS('AGR-PJT-VHD-2023-R1'!S8/'AGR-PJT-VHD-2023-bez'!S8-1)&lt;='J- Parameters'!$D$7,1,('J-AGR-VHD car avail modshare 23'!S8*EXP('J- Parameters'!$D$9*'J-PJT VHD 2023 DIFF'!S8)/('J-AGR-VHD car avail modshare 23'!S8*EXP('J- Parameters'!$D$9*'J-PJT VHD 2023 DIFF'!S8)+(1-'J-AGR-VHD car avail modshare 23'!S8)*EXP('J- Parameters'!$D$9*0))/'J-AGR-VHD car avail modshare 23'!S8))))+(1-'J- Parameters'!$D$11)</f>
        <v>1</v>
      </c>
      <c r="T8" s="28">
        <f>'J- Parameters'!$D$11*IF('AGR-PJT-VHD-2023-bez'!T8=0,1,IF('AGR-PJT-VHD-2023-R1'!T8=0,1,IF(ABS('AGR-PJT-VHD-2023-R1'!T8/'AGR-PJT-VHD-2023-bez'!T8-1)&lt;='J- Parameters'!$D$7,1,('J-AGR-VHD car avail modshare 23'!T8*EXP('J- Parameters'!$D$9*'J-PJT VHD 2023 DIFF'!T8)/('J-AGR-VHD car avail modshare 23'!T8*EXP('J- Parameters'!$D$9*'J-PJT VHD 2023 DIFF'!T8)+(1-'J-AGR-VHD car avail modshare 23'!T8)*EXP('J- Parameters'!$D$9*0))/'J-AGR-VHD car avail modshare 23'!T8))))+(1-'J- Parameters'!$D$11)</f>
        <v>1</v>
      </c>
      <c r="U8" s="28">
        <f>'J- Parameters'!$D$11*IF('AGR-PJT-VHD-2023-bez'!U8=0,1,IF('AGR-PJT-VHD-2023-R1'!U8=0,1,IF(ABS('AGR-PJT-VHD-2023-R1'!U8/'AGR-PJT-VHD-2023-bez'!U8-1)&lt;='J- Parameters'!$D$7,1,('J-AGR-VHD car avail modshare 23'!U8*EXP('J- Parameters'!$D$9*'J-PJT VHD 2023 DIFF'!U8)/('J-AGR-VHD car avail modshare 23'!U8*EXP('J- Parameters'!$D$9*'J-PJT VHD 2023 DIFF'!U8)+(1-'J-AGR-VHD car avail modshare 23'!U8)*EXP('J- Parameters'!$D$9*0))/'J-AGR-VHD car avail modshare 23'!U8))))+(1-'J- Parameters'!$D$11)</f>
        <v>1</v>
      </c>
      <c r="V8" s="28">
        <f>'J- Parameters'!$D$11*IF('AGR-PJT-VHD-2023-bez'!V8=0,1,IF('AGR-PJT-VHD-2023-R1'!V8=0,1,IF(ABS('AGR-PJT-VHD-2023-R1'!V8/'AGR-PJT-VHD-2023-bez'!V8-1)&lt;='J- Parameters'!$D$7,1,('J-AGR-VHD car avail modshare 23'!V8*EXP('J- Parameters'!$D$9*'J-PJT VHD 2023 DIFF'!V8)/('J-AGR-VHD car avail modshare 23'!V8*EXP('J- Parameters'!$D$9*'J-PJT VHD 2023 DIFF'!V8)+(1-'J-AGR-VHD car avail modshare 23'!V8)*EXP('J- Parameters'!$D$9*0))/'J-AGR-VHD car avail modshare 23'!V8))))+(1-'J- Parameters'!$D$11)</f>
        <v>1</v>
      </c>
      <c r="W8" s="28">
        <f>'J- Parameters'!$D$11*IF('AGR-PJT-VHD-2023-bez'!W8=0,1,IF('AGR-PJT-VHD-2023-R1'!W8=0,1,IF(ABS('AGR-PJT-VHD-2023-R1'!W8/'AGR-PJT-VHD-2023-bez'!W8-1)&lt;='J- Parameters'!$D$7,1,('J-AGR-VHD car avail modshare 23'!W8*EXP('J- Parameters'!$D$9*'J-PJT VHD 2023 DIFF'!W8)/('J-AGR-VHD car avail modshare 23'!W8*EXP('J- Parameters'!$D$9*'J-PJT VHD 2023 DIFF'!W8)+(1-'J-AGR-VHD car avail modshare 23'!W8)*EXP('J- Parameters'!$D$9*0))/'J-AGR-VHD car avail modshare 23'!W8))))+(1-'J- Parameters'!$D$11)</f>
        <v>1.0107081342042206</v>
      </c>
      <c r="X8" s="28">
        <f>'J- Parameters'!$D$11*IF('AGR-PJT-VHD-2023-bez'!X8=0,1,IF('AGR-PJT-VHD-2023-R1'!X8=0,1,IF(ABS('AGR-PJT-VHD-2023-R1'!X8/'AGR-PJT-VHD-2023-bez'!X8-1)&lt;='J- Parameters'!$D$7,1,('J-AGR-VHD car avail modshare 23'!X8*EXP('J- Parameters'!$D$9*'J-PJT VHD 2023 DIFF'!X8)/('J-AGR-VHD car avail modshare 23'!X8*EXP('J- Parameters'!$D$9*'J-PJT VHD 2023 DIFF'!X8)+(1-'J-AGR-VHD car avail modshare 23'!X8)*EXP('J- Parameters'!$D$9*0))/'J-AGR-VHD car avail modshare 23'!X8))))+(1-'J- Parameters'!$D$11)</f>
        <v>1</v>
      </c>
      <c r="Y8" s="28">
        <f>'J- Parameters'!$D$11*IF('AGR-PJT-VHD-2023-bez'!Y8=0,1,IF('AGR-PJT-VHD-2023-R1'!Y8=0,1,IF(ABS('AGR-PJT-VHD-2023-R1'!Y8/'AGR-PJT-VHD-2023-bez'!Y8-1)&lt;='J- Parameters'!$D$7,1,('J-AGR-VHD car avail modshare 23'!Y8*EXP('J- Parameters'!$D$9*'J-PJT VHD 2023 DIFF'!Y8)/('J-AGR-VHD car avail modshare 23'!Y8*EXP('J- Parameters'!$D$9*'J-PJT VHD 2023 DIFF'!Y8)+(1-'J-AGR-VHD car avail modshare 23'!Y8)*EXP('J- Parameters'!$D$9*0))/'J-AGR-VHD car avail modshare 23'!Y8))))+(1-'J- Parameters'!$D$11)</f>
        <v>1</v>
      </c>
      <c r="Z8" s="28">
        <f>'J- Parameters'!$D$11*IF('AGR-PJT-VHD-2023-bez'!Z8=0,1,IF('AGR-PJT-VHD-2023-R1'!Z8=0,1,IF(ABS('AGR-PJT-VHD-2023-R1'!Z8/'AGR-PJT-VHD-2023-bez'!Z8-1)&lt;='J- Parameters'!$D$7,1,('J-AGR-VHD car avail modshare 23'!Z8*EXP('J- Parameters'!$D$9*'J-PJT VHD 2023 DIFF'!Z8)/('J-AGR-VHD car avail modshare 23'!Z8*EXP('J- Parameters'!$D$9*'J-PJT VHD 2023 DIFF'!Z8)+(1-'J-AGR-VHD car avail modshare 23'!Z8)*EXP('J- Parameters'!$D$9*0))/'J-AGR-VHD car avail modshare 23'!Z8))))+(1-'J- Parameters'!$D$11)</f>
        <v>1</v>
      </c>
      <c r="AA8" s="28">
        <f>'J- Parameters'!$D$11*IF('AGR-PJT-VHD-2023-bez'!AA8=0,1,IF('AGR-PJT-VHD-2023-R1'!AA8=0,1,IF(ABS('AGR-PJT-VHD-2023-R1'!AA8/'AGR-PJT-VHD-2023-bez'!AA8-1)&lt;='J- Parameters'!$D$7,1,('J-AGR-VHD car avail modshare 23'!AA8*EXP('J- Parameters'!$D$9*'J-PJT VHD 2023 DIFF'!AA8)/('J-AGR-VHD car avail modshare 23'!AA8*EXP('J- Parameters'!$D$9*'J-PJT VHD 2023 DIFF'!AA8)+(1-'J-AGR-VHD car avail modshare 23'!AA8)*EXP('J- Parameters'!$D$9*0))/'J-AGR-VHD car avail modshare 23'!AA8))))+(1-'J- Parameters'!$D$11)</f>
        <v>1</v>
      </c>
      <c r="AB8" s="28">
        <f>'J- Parameters'!$D$11*IF('AGR-PJT-VHD-2023-bez'!AB8=0,1,IF('AGR-PJT-VHD-2023-R1'!AB8=0,1,IF(ABS('AGR-PJT-VHD-2023-R1'!AB8/'AGR-PJT-VHD-2023-bez'!AB8-1)&lt;='J- Parameters'!$D$7,1,('J-AGR-VHD car avail modshare 23'!AB8*EXP('J- Parameters'!$D$9*'J-PJT VHD 2023 DIFF'!AB8)/('J-AGR-VHD car avail modshare 23'!AB8*EXP('J- Parameters'!$D$9*'J-PJT VHD 2023 DIFF'!AB8)+(1-'J-AGR-VHD car avail modshare 23'!AB8)*EXP('J- Parameters'!$D$9*0))/'J-AGR-VHD car avail modshare 23'!AB8))))+(1-'J- Parameters'!$D$11)</f>
        <v>1</v>
      </c>
      <c r="AC8" s="28">
        <f>'J- Parameters'!$D$11*IF('AGR-PJT-VHD-2023-bez'!AC8=0,1,IF('AGR-PJT-VHD-2023-R1'!AC8=0,1,IF(ABS('AGR-PJT-VHD-2023-R1'!AC8/'AGR-PJT-VHD-2023-bez'!AC8-1)&lt;='J- Parameters'!$D$7,1,('J-AGR-VHD car avail modshare 23'!AC8*EXP('J- Parameters'!$D$9*'J-PJT VHD 2023 DIFF'!AC8)/('J-AGR-VHD car avail modshare 23'!AC8*EXP('J- Parameters'!$D$9*'J-PJT VHD 2023 DIFF'!AC8)+(1-'J-AGR-VHD car avail modshare 23'!AC8)*EXP('J- Parameters'!$D$9*0))/'J-AGR-VHD car avail modshare 23'!AC8))))+(1-'J- Parameters'!$D$11)</f>
        <v>1</v>
      </c>
      <c r="AD8" s="28">
        <f>'J- Parameters'!$D$11*IF('AGR-PJT-VHD-2023-bez'!AD8=0,1,IF('AGR-PJT-VHD-2023-R1'!AD8=0,1,IF(ABS('AGR-PJT-VHD-2023-R1'!AD8/'AGR-PJT-VHD-2023-bez'!AD8-1)&lt;='J- Parameters'!$D$7,1,('J-AGR-VHD car avail modshare 23'!AD8*EXP('J- Parameters'!$D$9*'J-PJT VHD 2023 DIFF'!AD8)/('J-AGR-VHD car avail modshare 23'!AD8*EXP('J- Parameters'!$D$9*'J-PJT VHD 2023 DIFF'!AD8)+(1-'J-AGR-VHD car avail modshare 23'!AD8)*EXP('J- Parameters'!$D$9*0))/'J-AGR-VHD car avail modshare 23'!AD8))))+(1-'J- Parameters'!$D$11)</f>
        <v>1</v>
      </c>
      <c r="AE8" s="28">
        <f>'J- Parameters'!$D$11*IF('AGR-PJT-VHD-2023-bez'!AE8=0,1,IF('AGR-PJT-VHD-2023-R1'!AE8=0,1,IF(ABS('AGR-PJT-VHD-2023-R1'!AE8/'AGR-PJT-VHD-2023-bez'!AE8-1)&lt;='J- Parameters'!$D$7,1,('J-AGR-VHD car avail modshare 23'!AE8*EXP('J- Parameters'!$D$9*'J-PJT VHD 2023 DIFF'!AE8)/('J-AGR-VHD car avail modshare 23'!AE8*EXP('J- Parameters'!$D$9*'J-PJT VHD 2023 DIFF'!AE8)+(1-'J-AGR-VHD car avail modshare 23'!AE8)*EXP('J- Parameters'!$D$9*0))/'J-AGR-VHD car avail modshare 23'!AE8))))+(1-'J- Parameters'!$D$11)</f>
        <v>1</v>
      </c>
      <c r="AF8" s="28">
        <f>'J- Parameters'!$D$11*IF('AGR-PJT-VHD-2023-bez'!AF8=0,1,IF('AGR-PJT-VHD-2023-R1'!AF8=0,1,IF(ABS('AGR-PJT-VHD-2023-R1'!AF8/'AGR-PJT-VHD-2023-bez'!AF8-1)&lt;='J- Parameters'!$D$7,1,('J-AGR-VHD car avail modshare 23'!AF8*EXP('J- Parameters'!$D$9*'J-PJT VHD 2023 DIFF'!AF8)/('J-AGR-VHD car avail modshare 23'!AF8*EXP('J- Parameters'!$D$9*'J-PJT VHD 2023 DIFF'!AF8)+(1-'J-AGR-VHD car avail modshare 23'!AF8)*EXP('J- Parameters'!$D$9*0))/'J-AGR-VHD car avail modshare 23'!AF8))))+(1-'J- Parameters'!$D$11)</f>
        <v>1</v>
      </c>
      <c r="AG8" s="28">
        <f>'J- Parameters'!$D$11*IF('AGR-PJT-VHD-2023-bez'!AG8=0,1,IF('AGR-PJT-VHD-2023-R1'!AG8=0,1,IF(ABS('AGR-PJT-VHD-2023-R1'!AG8/'AGR-PJT-VHD-2023-bez'!AG8-1)&lt;='J- Parameters'!$D$7,1,('J-AGR-VHD car avail modshare 23'!AG8*EXP('J- Parameters'!$D$9*'J-PJT VHD 2023 DIFF'!AG8)/('J-AGR-VHD car avail modshare 23'!AG8*EXP('J- Parameters'!$D$9*'J-PJT VHD 2023 DIFF'!AG8)+(1-'J-AGR-VHD car avail modshare 23'!AG8)*EXP('J- Parameters'!$D$9*0))/'J-AGR-VHD car avail modshare 23'!AG8))))+(1-'J- Parameters'!$D$11)</f>
        <v>1</v>
      </c>
      <c r="AH8" s="28">
        <f>'J- Parameters'!$D$11*IF('AGR-PJT-VHD-2023-bez'!AH8=0,1,IF('AGR-PJT-VHD-2023-R1'!AH8=0,1,IF(ABS('AGR-PJT-VHD-2023-R1'!AH8/'AGR-PJT-VHD-2023-bez'!AH8-1)&lt;='J- Parameters'!$D$7,1,('J-AGR-VHD car avail modshare 23'!AH8*EXP('J- Parameters'!$D$9*'J-PJT VHD 2023 DIFF'!AH8)/('J-AGR-VHD car avail modshare 23'!AH8*EXP('J- Parameters'!$D$9*'J-PJT VHD 2023 DIFF'!AH8)+(1-'J-AGR-VHD car avail modshare 23'!AH8)*EXP('J- Parameters'!$D$9*0))/'J-AGR-VHD car avail modshare 23'!AH8))))+(1-'J- Parameters'!$D$11)</f>
        <v>1</v>
      </c>
      <c r="AI8" s="28">
        <f>'J- Parameters'!$D$11*IF('AGR-PJT-VHD-2023-bez'!AI8=0,1,IF('AGR-PJT-VHD-2023-R1'!AI8=0,1,IF(ABS('AGR-PJT-VHD-2023-R1'!AI8/'AGR-PJT-VHD-2023-bez'!AI8-1)&lt;='J- Parameters'!$D$7,1,('J-AGR-VHD car avail modshare 23'!AI8*EXP('J- Parameters'!$D$9*'J-PJT VHD 2023 DIFF'!AI8)/('J-AGR-VHD car avail modshare 23'!AI8*EXP('J- Parameters'!$D$9*'J-PJT VHD 2023 DIFF'!AI8)+(1-'J-AGR-VHD car avail modshare 23'!AI8)*EXP('J- Parameters'!$D$9*0))/'J-AGR-VHD car avail modshare 23'!AI8))))+(1-'J- Parameters'!$D$11)</f>
        <v>1.4092783170317311</v>
      </c>
      <c r="AJ8" s="28">
        <f>'J- Parameters'!$D$11*IF('AGR-PJT-VHD-2023-bez'!AJ8=0,1,IF('AGR-PJT-VHD-2023-R1'!AJ8=0,1,IF(ABS('AGR-PJT-VHD-2023-R1'!AJ8/'AGR-PJT-VHD-2023-bez'!AJ8-1)&lt;='J- Parameters'!$D$7,1,('J-AGR-VHD car avail modshare 23'!AJ8*EXP('J- Parameters'!$D$9*'J-PJT VHD 2023 DIFF'!AJ8)/('J-AGR-VHD car avail modshare 23'!AJ8*EXP('J- Parameters'!$D$9*'J-PJT VHD 2023 DIFF'!AJ8)+(1-'J-AGR-VHD car avail modshare 23'!AJ8)*EXP('J- Parameters'!$D$9*0))/'J-AGR-VHD car avail modshare 23'!AJ8))))+(1-'J- Parameters'!$D$11)</f>
        <v>1</v>
      </c>
      <c r="AK8" s="28">
        <f>'J- Parameters'!$D$11*IF('AGR-PJT-VHD-2023-bez'!AK8=0,1,IF('AGR-PJT-VHD-2023-R1'!AK8=0,1,IF(ABS('AGR-PJT-VHD-2023-R1'!AK8/'AGR-PJT-VHD-2023-bez'!AK8-1)&lt;='J- Parameters'!$D$7,1,('J-AGR-VHD car avail modshare 23'!AK8*EXP('J- Parameters'!$D$9*'J-PJT VHD 2023 DIFF'!AK8)/('J-AGR-VHD car avail modshare 23'!AK8*EXP('J- Parameters'!$D$9*'J-PJT VHD 2023 DIFF'!AK8)+(1-'J-AGR-VHD car avail modshare 23'!AK8)*EXP('J- Parameters'!$D$9*0))/'J-AGR-VHD car avail modshare 23'!AK8))))+(1-'J- Parameters'!$D$11)</f>
        <v>1</v>
      </c>
      <c r="AL8" s="28">
        <f>'J- Parameters'!$D$11*IF('AGR-PJT-VHD-2023-bez'!AL8=0,1,IF('AGR-PJT-VHD-2023-R1'!AL8=0,1,IF(ABS('AGR-PJT-VHD-2023-R1'!AL8/'AGR-PJT-VHD-2023-bez'!AL8-1)&lt;='J- Parameters'!$D$7,1,('J-AGR-VHD car avail modshare 23'!AL8*EXP('J- Parameters'!$D$9*'J-PJT VHD 2023 DIFF'!AL8)/('J-AGR-VHD car avail modshare 23'!AL8*EXP('J- Parameters'!$D$9*'J-PJT VHD 2023 DIFF'!AL8)+(1-'J-AGR-VHD car avail modshare 23'!AL8)*EXP('J- Parameters'!$D$9*0))/'J-AGR-VHD car avail modshare 23'!AL8))))+(1-'J- Parameters'!$D$11)</f>
        <v>1</v>
      </c>
      <c r="AM8" s="28">
        <f>'J- Parameters'!$D$11*IF('AGR-PJT-VHD-2023-bez'!AM8=0,1,IF('AGR-PJT-VHD-2023-R1'!AM8=0,1,IF(ABS('AGR-PJT-VHD-2023-R1'!AM8/'AGR-PJT-VHD-2023-bez'!AM8-1)&lt;='J- Parameters'!$D$7,1,('J-AGR-VHD car avail modshare 23'!AM8*EXP('J- Parameters'!$D$9*'J-PJT VHD 2023 DIFF'!AM8)/('J-AGR-VHD car avail modshare 23'!AM8*EXP('J- Parameters'!$D$9*'J-PJT VHD 2023 DIFF'!AM8)+(1-'J-AGR-VHD car avail modshare 23'!AM8)*EXP('J- Parameters'!$D$9*0))/'J-AGR-VHD car avail modshare 23'!AM8))))+(1-'J- Parameters'!$D$11)</f>
        <v>1</v>
      </c>
      <c r="AN8" s="28">
        <f>'J- Parameters'!$D$11*IF('AGR-PJT-VHD-2023-bez'!AN8=0,1,IF('AGR-PJT-VHD-2023-R1'!AN8=0,1,IF(ABS('AGR-PJT-VHD-2023-R1'!AN8/'AGR-PJT-VHD-2023-bez'!AN8-1)&lt;='J- Parameters'!$D$7,1,('J-AGR-VHD car avail modshare 23'!AN8*EXP('J- Parameters'!$D$9*'J-PJT VHD 2023 DIFF'!AN8)/('J-AGR-VHD car avail modshare 23'!AN8*EXP('J- Parameters'!$D$9*'J-PJT VHD 2023 DIFF'!AN8)+(1-'J-AGR-VHD car avail modshare 23'!AN8)*EXP('J- Parameters'!$D$9*0))/'J-AGR-VHD car avail modshare 23'!AN8))))+(1-'J- Parameters'!$D$11)</f>
        <v>1</v>
      </c>
      <c r="AO8" s="28">
        <f>'J- Parameters'!$D$11*IF('AGR-PJT-VHD-2023-bez'!AO8=0,1,IF('AGR-PJT-VHD-2023-R1'!AO8=0,1,IF(ABS('AGR-PJT-VHD-2023-R1'!AO8/'AGR-PJT-VHD-2023-bez'!AO8-1)&lt;='J- Parameters'!$D$7,1,('J-AGR-VHD car avail modshare 23'!AO8*EXP('J- Parameters'!$D$9*'J-PJT VHD 2023 DIFF'!AO8)/('J-AGR-VHD car avail modshare 23'!AO8*EXP('J- Parameters'!$D$9*'J-PJT VHD 2023 DIFF'!AO8)+(1-'J-AGR-VHD car avail modshare 23'!AO8)*EXP('J- Parameters'!$D$9*0))/'J-AGR-VHD car avail modshare 23'!AO8))))+(1-'J- Parameters'!$D$11)</f>
        <v>1</v>
      </c>
    </row>
    <row r="9" spans="1:41" x14ac:dyDescent="0.25">
      <c r="A9" s="5">
        <v>24</v>
      </c>
      <c r="B9" s="24" t="s">
        <v>24</v>
      </c>
      <c r="C9" s="21"/>
      <c r="D9" s="28">
        <f>'J- Parameters'!$D$11*IF('AGR-PJT-VHD-2023-bez'!D9=0,1,IF('AGR-PJT-VHD-2023-R1'!D9=0,1,IF(ABS('AGR-PJT-VHD-2023-R1'!D9/'AGR-PJT-VHD-2023-bez'!D9-1)&lt;='J- Parameters'!$D$7,1,('J-AGR-VHD car avail modshare 23'!D9*EXP('J- Parameters'!$D$9*'J-PJT VHD 2023 DIFF'!D9)/('J-AGR-VHD car avail modshare 23'!D9*EXP('J- Parameters'!$D$9*'J-PJT VHD 2023 DIFF'!D9)+(1-'J-AGR-VHD car avail modshare 23'!D9)*EXP('J- Parameters'!$D$9*0))/'J-AGR-VHD car avail modshare 23'!D9))))+(1-'J- Parameters'!$D$11)</f>
        <v>1</v>
      </c>
      <c r="E9" s="28">
        <f>'J- Parameters'!$D$11*IF('AGR-PJT-VHD-2023-bez'!E9=0,1,IF('AGR-PJT-VHD-2023-R1'!E9=0,1,IF(ABS('AGR-PJT-VHD-2023-R1'!E9/'AGR-PJT-VHD-2023-bez'!E9-1)&lt;='J- Parameters'!$D$7,1,('J-AGR-VHD car avail modshare 23'!E9*EXP('J- Parameters'!$D$9*'J-PJT VHD 2023 DIFF'!E9)/('J-AGR-VHD car avail modshare 23'!E9*EXP('J- Parameters'!$D$9*'J-PJT VHD 2023 DIFF'!E9)+(1-'J-AGR-VHD car avail modshare 23'!E9)*EXP('J- Parameters'!$D$9*0))/'J-AGR-VHD car avail modshare 23'!E9))))+(1-'J- Parameters'!$D$11)</f>
        <v>1</v>
      </c>
      <c r="F9" s="28">
        <f>'J- Parameters'!$D$11*IF('AGR-PJT-VHD-2023-bez'!F9=0,1,IF('AGR-PJT-VHD-2023-R1'!F9=0,1,IF(ABS('AGR-PJT-VHD-2023-R1'!F9/'AGR-PJT-VHD-2023-bez'!F9-1)&lt;='J- Parameters'!$D$7,1,('J-AGR-VHD car avail modshare 23'!F9*EXP('J- Parameters'!$D$9*'J-PJT VHD 2023 DIFF'!F9)/('J-AGR-VHD car avail modshare 23'!F9*EXP('J- Parameters'!$D$9*'J-PJT VHD 2023 DIFF'!F9)+(1-'J-AGR-VHD car avail modshare 23'!F9)*EXP('J- Parameters'!$D$9*0))/'J-AGR-VHD car avail modshare 23'!F9))))+(1-'J- Parameters'!$D$11)</f>
        <v>1</v>
      </c>
      <c r="G9" s="28">
        <f>'J- Parameters'!$D$11*IF('AGR-PJT-VHD-2023-bez'!G9=0,1,IF('AGR-PJT-VHD-2023-R1'!G9=0,1,IF(ABS('AGR-PJT-VHD-2023-R1'!G9/'AGR-PJT-VHD-2023-bez'!G9-1)&lt;='J- Parameters'!$D$7,1,('J-AGR-VHD car avail modshare 23'!G9*EXP('J- Parameters'!$D$9*'J-PJT VHD 2023 DIFF'!G9)/('J-AGR-VHD car avail modshare 23'!G9*EXP('J- Parameters'!$D$9*'J-PJT VHD 2023 DIFF'!G9)+(1-'J-AGR-VHD car avail modshare 23'!G9)*EXP('J- Parameters'!$D$9*0))/'J-AGR-VHD car avail modshare 23'!G9))))+(1-'J- Parameters'!$D$11)</f>
        <v>1</v>
      </c>
      <c r="H9" s="28">
        <f>'J- Parameters'!$D$11*IF('AGR-PJT-VHD-2023-bez'!H9=0,1,IF('AGR-PJT-VHD-2023-R1'!H9=0,1,IF(ABS('AGR-PJT-VHD-2023-R1'!H9/'AGR-PJT-VHD-2023-bez'!H9-1)&lt;='J- Parameters'!$D$7,1,('J-AGR-VHD car avail modshare 23'!H9*EXP('J- Parameters'!$D$9*'J-PJT VHD 2023 DIFF'!H9)/('J-AGR-VHD car avail modshare 23'!H9*EXP('J- Parameters'!$D$9*'J-PJT VHD 2023 DIFF'!H9)+(1-'J-AGR-VHD car avail modshare 23'!H9)*EXP('J- Parameters'!$D$9*0))/'J-AGR-VHD car avail modshare 23'!H9))))+(1-'J- Parameters'!$D$11)</f>
        <v>1</v>
      </c>
      <c r="I9" s="28">
        <f>'J- Parameters'!$D$11*IF('AGR-PJT-VHD-2023-bez'!I9=0,1,IF('AGR-PJT-VHD-2023-R1'!I9=0,1,IF(ABS('AGR-PJT-VHD-2023-R1'!I9/'AGR-PJT-VHD-2023-bez'!I9-1)&lt;='J- Parameters'!$D$7,1,('J-AGR-VHD car avail modshare 23'!I9*EXP('J- Parameters'!$D$9*'J-PJT VHD 2023 DIFF'!I9)/('J-AGR-VHD car avail modshare 23'!I9*EXP('J- Parameters'!$D$9*'J-PJT VHD 2023 DIFF'!I9)+(1-'J-AGR-VHD car avail modshare 23'!I9)*EXP('J- Parameters'!$D$9*0))/'J-AGR-VHD car avail modshare 23'!I9))))+(1-'J- Parameters'!$D$11)</f>
        <v>1</v>
      </c>
      <c r="J9" s="28">
        <f>'J- Parameters'!$D$11*IF('AGR-PJT-VHD-2023-bez'!J9=0,1,IF('AGR-PJT-VHD-2023-R1'!J9=0,1,IF(ABS('AGR-PJT-VHD-2023-R1'!J9/'AGR-PJT-VHD-2023-bez'!J9-1)&lt;='J- Parameters'!$D$7,1,('J-AGR-VHD car avail modshare 23'!J9*EXP('J- Parameters'!$D$9*'J-PJT VHD 2023 DIFF'!J9)/('J-AGR-VHD car avail modshare 23'!J9*EXP('J- Parameters'!$D$9*'J-PJT VHD 2023 DIFF'!J9)+(1-'J-AGR-VHD car avail modshare 23'!J9)*EXP('J- Parameters'!$D$9*0))/'J-AGR-VHD car avail modshare 23'!J9))))+(1-'J- Parameters'!$D$11)</f>
        <v>1</v>
      </c>
      <c r="K9" s="28">
        <f>'J- Parameters'!$D$11*IF('AGR-PJT-VHD-2023-bez'!K9=0,1,IF('AGR-PJT-VHD-2023-R1'!K9=0,1,IF(ABS('AGR-PJT-VHD-2023-R1'!K9/'AGR-PJT-VHD-2023-bez'!K9-1)&lt;='J- Parameters'!$D$7,1,('J-AGR-VHD car avail modshare 23'!K9*EXP('J- Parameters'!$D$9*'J-PJT VHD 2023 DIFF'!K9)/('J-AGR-VHD car avail modshare 23'!K9*EXP('J- Parameters'!$D$9*'J-PJT VHD 2023 DIFF'!K9)+(1-'J-AGR-VHD car avail modshare 23'!K9)*EXP('J- Parameters'!$D$9*0))/'J-AGR-VHD car avail modshare 23'!K9))))+(1-'J- Parameters'!$D$11)</f>
        <v>1</v>
      </c>
      <c r="L9" s="28">
        <f>'J- Parameters'!$D$11*IF('AGR-PJT-VHD-2023-bez'!L9=0,1,IF('AGR-PJT-VHD-2023-R1'!L9=0,1,IF(ABS('AGR-PJT-VHD-2023-R1'!L9/'AGR-PJT-VHD-2023-bez'!L9-1)&lt;='J- Parameters'!$D$7,1,('J-AGR-VHD car avail modshare 23'!L9*EXP('J- Parameters'!$D$9*'J-PJT VHD 2023 DIFF'!L9)/('J-AGR-VHD car avail modshare 23'!L9*EXP('J- Parameters'!$D$9*'J-PJT VHD 2023 DIFF'!L9)+(1-'J-AGR-VHD car avail modshare 23'!L9)*EXP('J- Parameters'!$D$9*0))/'J-AGR-VHD car avail modshare 23'!L9))))+(1-'J- Parameters'!$D$11)</f>
        <v>1</v>
      </c>
      <c r="M9" s="28">
        <f>'J- Parameters'!$D$11*IF('AGR-PJT-VHD-2023-bez'!M9=0,1,IF('AGR-PJT-VHD-2023-R1'!M9=0,1,IF(ABS('AGR-PJT-VHD-2023-R1'!M9/'AGR-PJT-VHD-2023-bez'!M9-1)&lt;='J- Parameters'!$D$7,1,('J-AGR-VHD car avail modshare 23'!M9*EXP('J- Parameters'!$D$9*'J-PJT VHD 2023 DIFF'!M9)/('J-AGR-VHD car avail modshare 23'!M9*EXP('J- Parameters'!$D$9*'J-PJT VHD 2023 DIFF'!M9)+(1-'J-AGR-VHD car avail modshare 23'!M9)*EXP('J- Parameters'!$D$9*0))/'J-AGR-VHD car avail modshare 23'!M9))))+(1-'J- Parameters'!$D$11)</f>
        <v>1</v>
      </c>
      <c r="N9" s="28">
        <f>'J- Parameters'!$D$11*IF('AGR-PJT-VHD-2023-bez'!N9=0,1,IF('AGR-PJT-VHD-2023-R1'!N9=0,1,IF(ABS('AGR-PJT-VHD-2023-R1'!N9/'AGR-PJT-VHD-2023-bez'!N9-1)&lt;='J- Parameters'!$D$7,1,('J-AGR-VHD car avail modshare 23'!N9*EXP('J- Parameters'!$D$9*'J-PJT VHD 2023 DIFF'!N9)/('J-AGR-VHD car avail modshare 23'!N9*EXP('J- Parameters'!$D$9*'J-PJT VHD 2023 DIFF'!N9)+(1-'J-AGR-VHD car avail modshare 23'!N9)*EXP('J- Parameters'!$D$9*0))/'J-AGR-VHD car avail modshare 23'!N9))))+(1-'J- Parameters'!$D$11)</f>
        <v>1</v>
      </c>
      <c r="O9" s="28">
        <f>'J- Parameters'!$D$11*IF('AGR-PJT-VHD-2023-bez'!O9=0,1,IF('AGR-PJT-VHD-2023-R1'!O9=0,1,IF(ABS('AGR-PJT-VHD-2023-R1'!O9/'AGR-PJT-VHD-2023-bez'!O9-1)&lt;='J- Parameters'!$D$7,1,('J-AGR-VHD car avail modshare 23'!O9*EXP('J- Parameters'!$D$9*'J-PJT VHD 2023 DIFF'!O9)/('J-AGR-VHD car avail modshare 23'!O9*EXP('J- Parameters'!$D$9*'J-PJT VHD 2023 DIFF'!O9)+(1-'J-AGR-VHD car avail modshare 23'!O9)*EXP('J- Parameters'!$D$9*0))/'J-AGR-VHD car avail modshare 23'!O9))))+(1-'J- Parameters'!$D$11)</f>
        <v>1</v>
      </c>
      <c r="P9" s="28">
        <f>'J- Parameters'!$D$11*IF('AGR-PJT-VHD-2023-bez'!P9=0,1,IF('AGR-PJT-VHD-2023-R1'!P9=0,1,IF(ABS('AGR-PJT-VHD-2023-R1'!P9/'AGR-PJT-VHD-2023-bez'!P9-1)&lt;='J- Parameters'!$D$7,1,('J-AGR-VHD car avail modshare 23'!P9*EXP('J- Parameters'!$D$9*'J-PJT VHD 2023 DIFF'!P9)/('J-AGR-VHD car avail modshare 23'!P9*EXP('J- Parameters'!$D$9*'J-PJT VHD 2023 DIFF'!P9)+(1-'J-AGR-VHD car avail modshare 23'!P9)*EXP('J- Parameters'!$D$9*0))/'J-AGR-VHD car avail modshare 23'!P9))))+(1-'J- Parameters'!$D$11)</f>
        <v>1</v>
      </c>
      <c r="Q9" s="28">
        <f>'J- Parameters'!$D$11*IF('AGR-PJT-VHD-2023-bez'!Q9=0,1,IF('AGR-PJT-VHD-2023-R1'!Q9=0,1,IF(ABS('AGR-PJT-VHD-2023-R1'!Q9/'AGR-PJT-VHD-2023-bez'!Q9-1)&lt;='J- Parameters'!$D$7,1,('J-AGR-VHD car avail modshare 23'!Q9*EXP('J- Parameters'!$D$9*'J-PJT VHD 2023 DIFF'!Q9)/('J-AGR-VHD car avail modshare 23'!Q9*EXP('J- Parameters'!$D$9*'J-PJT VHD 2023 DIFF'!Q9)+(1-'J-AGR-VHD car avail modshare 23'!Q9)*EXP('J- Parameters'!$D$9*0))/'J-AGR-VHD car avail modshare 23'!Q9))))+(1-'J- Parameters'!$D$11)</f>
        <v>1</v>
      </c>
      <c r="R9" s="28">
        <f>'J- Parameters'!$D$11*IF('AGR-PJT-VHD-2023-bez'!R9=0,1,IF('AGR-PJT-VHD-2023-R1'!R9=0,1,IF(ABS('AGR-PJT-VHD-2023-R1'!R9/'AGR-PJT-VHD-2023-bez'!R9-1)&lt;='J- Parameters'!$D$7,1,('J-AGR-VHD car avail modshare 23'!R9*EXP('J- Parameters'!$D$9*'J-PJT VHD 2023 DIFF'!R9)/('J-AGR-VHD car avail modshare 23'!R9*EXP('J- Parameters'!$D$9*'J-PJT VHD 2023 DIFF'!R9)+(1-'J-AGR-VHD car avail modshare 23'!R9)*EXP('J- Parameters'!$D$9*0))/'J-AGR-VHD car avail modshare 23'!R9))))+(1-'J- Parameters'!$D$11)</f>
        <v>1</v>
      </c>
      <c r="S9" s="28">
        <f>'J- Parameters'!$D$11*IF('AGR-PJT-VHD-2023-bez'!S9=0,1,IF('AGR-PJT-VHD-2023-R1'!S9=0,1,IF(ABS('AGR-PJT-VHD-2023-R1'!S9/'AGR-PJT-VHD-2023-bez'!S9-1)&lt;='J- Parameters'!$D$7,1,('J-AGR-VHD car avail modshare 23'!S9*EXP('J- Parameters'!$D$9*'J-PJT VHD 2023 DIFF'!S9)/('J-AGR-VHD car avail modshare 23'!S9*EXP('J- Parameters'!$D$9*'J-PJT VHD 2023 DIFF'!S9)+(1-'J-AGR-VHD car avail modshare 23'!S9)*EXP('J- Parameters'!$D$9*0))/'J-AGR-VHD car avail modshare 23'!S9))))+(1-'J- Parameters'!$D$11)</f>
        <v>1</v>
      </c>
      <c r="T9" s="28">
        <f>'J- Parameters'!$D$11*IF('AGR-PJT-VHD-2023-bez'!T9=0,1,IF('AGR-PJT-VHD-2023-R1'!T9=0,1,IF(ABS('AGR-PJT-VHD-2023-R1'!T9/'AGR-PJT-VHD-2023-bez'!T9-1)&lt;='J- Parameters'!$D$7,1,('J-AGR-VHD car avail modshare 23'!T9*EXP('J- Parameters'!$D$9*'J-PJT VHD 2023 DIFF'!T9)/('J-AGR-VHD car avail modshare 23'!T9*EXP('J- Parameters'!$D$9*'J-PJT VHD 2023 DIFF'!T9)+(1-'J-AGR-VHD car avail modshare 23'!T9)*EXP('J- Parameters'!$D$9*0))/'J-AGR-VHD car avail modshare 23'!T9))))+(1-'J- Parameters'!$D$11)</f>
        <v>0.89661408563863243</v>
      </c>
      <c r="U9" s="28">
        <f>'J- Parameters'!$D$11*IF('AGR-PJT-VHD-2023-bez'!U9=0,1,IF('AGR-PJT-VHD-2023-R1'!U9=0,1,IF(ABS('AGR-PJT-VHD-2023-R1'!U9/'AGR-PJT-VHD-2023-bez'!U9-1)&lt;='J- Parameters'!$D$7,1,('J-AGR-VHD car avail modshare 23'!U9*EXP('J- Parameters'!$D$9*'J-PJT VHD 2023 DIFF'!U9)/('J-AGR-VHD car avail modshare 23'!U9*EXP('J- Parameters'!$D$9*'J-PJT VHD 2023 DIFF'!U9)+(1-'J-AGR-VHD car avail modshare 23'!U9)*EXP('J- Parameters'!$D$9*0))/'J-AGR-VHD car avail modshare 23'!U9))))+(1-'J- Parameters'!$D$11)</f>
        <v>1</v>
      </c>
      <c r="V9" s="28">
        <f>'J- Parameters'!$D$11*IF('AGR-PJT-VHD-2023-bez'!V9=0,1,IF('AGR-PJT-VHD-2023-R1'!V9=0,1,IF(ABS('AGR-PJT-VHD-2023-R1'!V9/'AGR-PJT-VHD-2023-bez'!V9-1)&lt;='J- Parameters'!$D$7,1,('J-AGR-VHD car avail modshare 23'!V9*EXP('J- Parameters'!$D$9*'J-PJT VHD 2023 DIFF'!V9)/('J-AGR-VHD car avail modshare 23'!V9*EXP('J- Parameters'!$D$9*'J-PJT VHD 2023 DIFF'!V9)+(1-'J-AGR-VHD car avail modshare 23'!V9)*EXP('J- Parameters'!$D$9*0))/'J-AGR-VHD car avail modshare 23'!V9))))+(1-'J- Parameters'!$D$11)</f>
        <v>1</v>
      </c>
      <c r="W9" s="28">
        <f>'J- Parameters'!$D$11*IF('AGR-PJT-VHD-2023-bez'!W9=0,1,IF('AGR-PJT-VHD-2023-R1'!W9=0,1,IF(ABS('AGR-PJT-VHD-2023-R1'!W9/'AGR-PJT-VHD-2023-bez'!W9-1)&lt;='J- Parameters'!$D$7,1,('J-AGR-VHD car avail modshare 23'!W9*EXP('J- Parameters'!$D$9*'J-PJT VHD 2023 DIFF'!W9)/('J-AGR-VHD car avail modshare 23'!W9*EXP('J- Parameters'!$D$9*'J-PJT VHD 2023 DIFF'!W9)+(1-'J-AGR-VHD car avail modshare 23'!W9)*EXP('J- Parameters'!$D$9*0))/'J-AGR-VHD car avail modshare 23'!W9))))+(1-'J- Parameters'!$D$11)</f>
        <v>1.0435835043355051</v>
      </c>
      <c r="X9" s="28">
        <f>'J- Parameters'!$D$11*IF('AGR-PJT-VHD-2023-bez'!X9=0,1,IF('AGR-PJT-VHD-2023-R1'!X9=0,1,IF(ABS('AGR-PJT-VHD-2023-R1'!X9/'AGR-PJT-VHD-2023-bez'!X9-1)&lt;='J- Parameters'!$D$7,1,('J-AGR-VHD car avail modshare 23'!X9*EXP('J- Parameters'!$D$9*'J-PJT VHD 2023 DIFF'!X9)/('J-AGR-VHD car avail modshare 23'!X9*EXP('J- Parameters'!$D$9*'J-PJT VHD 2023 DIFF'!X9)+(1-'J-AGR-VHD car avail modshare 23'!X9)*EXP('J- Parameters'!$D$9*0))/'J-AGR-VHD car avail modshare 23'!X9))))+(1-'J- Parameters'!$D$11)</f>
        <v>1</v>
      </c>
      <c r="Y9" s="28">
        <f>'J- Parameters'!$D$11*IF('AGR-PJT-VHD-2023-bez'!Y9=0,1,IF('AGR-PJT-VHD-2023-R1'!Y9=0,1,IF(ABS('AGR-PJT-VHD-2023-R1'!Y9/'AGR-PJT-VHD-2023-bez'!Y9-1)&lt;='J- Parameters'!$D$7,1,('J-AGR-VHD car avail modshare 23'!Y9*EXP('J- Parameters'!$D$9*'J-PJT VHD 2023 DIFF'!Y9)/('J-AGR-VHD car avail modshare 23'!Y9*EXP('J- Parameters'!$D$9*'J-PJT VHD 2023 DIFF'!Y9)+(1-'J-AGR-VHD car avail modshare 23'!Y9)*EXP('J- Parameters'!$D$9*0))/'J-AGR-VHD car avail modshare 23'!Y9))))+(1-'J- Parameters'!$D$11)</f>
        <v>1</v>
      </c>
      <c r="Z9" s="28">
        <f>'J- Parameters'!$D$11*IF('AGR-PJT-VHD-2023-bez'!Z9=0,1,IF('AGR-PJT-VHD-2023-R1'!Z9=0,1,IF(ABS('AGR-PJT-VHD-2023-R1'!Z9/'AGR-PJT-VHD-2023-bez'!Z9-1)&lt;='J- Parameters'!$D$7,1,('J-AGR-VHD car avail modshare 23'!Z9*EXP('J- Parameters'!$D$9*'J-PJT VHD 2023 DIFF'!Z9)/('J-AGR-VHD car avail modshare 23'!Z9*EXP('J- Parameters'!$D$9*'J-PJT VHD 2023 DIFF'!Z9)+(1-'J-AGR-VHD car avail modshare 23'!Z9)*EXP('J- Parameters'!$D$9*0))/'J-AGR-VHD car avail modshare 23'!Z9))))+(1-'J- Parameters'!$D$11)</f>
        <v>1</v>
      </c>
      <c r="AA9" s="28">
        <f>'J- Parameters'!$D$11*IF('AGR-PJT-VHD-2023-bez'!AA9=0,1,IF('AGR-PJT-VHD-2023-R1'!AA9=0,1,IF(ABS('AGR-PJT-VHD-2023-R1'!AA9/'AGR-PJT-VHD-2023-bez'!AA9-1)&lt;='J- Parameters'!$D$7,1,('J-AGR-VHD car avail modshare 23'!AA9*EXP('J- Parameters'!$D$9*'J-PJT VHD 2023 DIFF'!AA9)/('J-AGR-VHD car avail modshare 23'!AA9*EXP('J- Parameters'!$D$9*'J-PJT VHD 2023 DIFF'!AA9)+(1-'J-AGR-VHD car avail modshare 23'!AA9)*EXP('J- Parameters'!$D$9*0))/'J-AGR-VHD car avail modshare 23'!AA9))))+(1-'J- Parameters'!$D$11)</f>
        <v>1</v>
      </c>
      <c r="AB9" s="28">
        <f>'J- Parameters'!$D$11*IF('AGR-PJT-VHD-2023-bez'!AB9=0,1,IF('AGR-PJT-VHD-2023-R1'!AB9=0,1,IF(ABS('AGR-PJT-VHD-2023-R1'!AB9/'AGR-PJT-VHD-2023-bez'!AB9-1)&lt;='J- Parameters'!$D$7,1,('J-AGR-VHD car avail modshare 23'!AB9*EXP('J- Parameters'!$D$9*'J-PJT VHD 2023 DIFF'!AB9)/('J-AGR-VHD car avail modshare 23'!AB9*EXP('J- Parameters'!$D$9*'J-PJT VHD 2023 DIFF'!AB9)+(1-'J-AGR-VHD car avail modshare 23'!AB9)*EXP('J- Parameters'!$D$9*0))/'J-AGR-VHD car avail modshare 23'!AB9))))+(1-'J- Parameters'!$D$11)</f>
        <v>1</v>
      </c>
      <c r="AC9" s="28">
        <f>'J- Parameters'!$D$11*IF('AGR-PJT-VHD-2023-bez'!AC9=0,1,IF('AGR-PJT-VHD-2023-R1'!AC9=0,1,IF(ABS('AGR-PJT-VHD-2023-R1'!AC9/'AGR-PJT-VHD-2023-bez'!AC9-1)&lt;='J- Parameters'!$D$7,1,('J-AGR-VHD car avail modshare 23'!AC9*EXP('J- Parameters'!$D$9*'J-PJT VHD 2023 DIFF'!AC9)/('J-AGR-VHD car avail modshare 23'!AC9*EXP('J- Parameters'!$D$9*'J-PJT VHD 2023 DIFF'!AC9)+(1-'J-AGR-VHD car avail modshare 23'!AC9)*EXP('J- Parameters'!$D$9*0))/'J-AGR-VHD car avail modshare 23'!AC9))))+(1-'J- Parameters'!$D$11)</f>
        <v>1.0925691318730624</v>
      </c>
      <c r="AD9" s="28">
        <f>'J- Parameters'!$D$11*IF('AGR-PJT-VHD-2023-bez'!AD9=0,1,IF('AGR-PJT-VHD-2023-R1'!AD9=0,1,IF(ABS('AGR-PJT-VHD-2023-R1'!AD9/'AGR-PJT-VHD-2023-bez'!AD9-1)&lt;='J- Parameters'!$D$7,1,('J-AGR-VHD car avail modshare 23'!AD9*EXP('J- Parameters'!$D$9*'J-PJT VHD 2023 DIFF'!AD9)/('J-AGR-VHD car avail modshare 23'!AD9*EXP('J- Parameters'!$D$9*'J-PJT VHD 2023 DIFF'!AD9)+(1-'J-AGR-VHD car avail modshare 23'!AD9)*EXP('J- Parameters'!$D$9*0))/'J-AGR-VHD car avail modshare 23'!AD9))))+(1-'J- Parameters'!$D$11)</f>
        <v>1</v>
      </c>
      <c r="AE9" s="28">
        <f>'J- Parameters'!$D$11*IF('AGR-PJT-VHD-2023-bez'!AE9=0,1,IF('AGR-PJT-VHD-2023-R1'!AE9=0,1,IF(ABS('AGR-PJT-VHD-2023-R1'!AE9/'AGR-PJT-VHD-2023-bez'!AE9-1)&lt;='J- Parameters'!$D$7,1,('J-AGR-VHD car avail modshare 23'!AE9*EXP('J- Parameters'!$D$9*'J-PJT VHD 2023 DIFF'!AE9)/('J-AGR-VHD car avail modshare 23'!AE9*EXP('J- Parameters'!$D$9*'J-PJT VHD 2023 DIFF'!AE9)+(1-'J-AGR-VHD car avail modshare 23'!AE9)*EXP('J- Parameters'!$D$9*0))/'J-AGR-VHD car avail modshare 23'!AE9))))+(1-'J- Parameters'!$D$11)</f>
        <v>1</v>
      </c>
      <c r="AF9" s="28">
        <f>'J- Parameters'!$D$11*IF('AGR-PJT-VHD-2023-bez'!AF9=0,1,IF('AGR-PJT-VHD-2023-R1'!AF9=0,1,IF(ABS('AGR-PJT-VHD-2023-R1'!AF9/'AGR-PJT-VHD-2023-bez'!AF9-1)&lt;='J- Parameters'!$D$7,1,('J-AGR-VHD car avail modshare 23'!AF9*EXP('J- Parameters'!$D$9*'J-PJT VHD 2023 DIFF'!AF9)/('J-AGR-VHD car avail modshare 23'!AF9*EXP('J- Parameters'!$D$9*'J-PJT VHD 2023 DIFF'!AF9)+(1-'J-AGR-VHD car avail modshare 23'!AF9)*EXP('J- Parameters'!$D$9*0))/'J-AGR-VHD car avail modshare 23'!AF9))))+(1-'J- Parameters'!$D$11)</f>
        <v>1</v>
      </c>
      <c r="AG9" s="28">
        <f>'J- Parameters'!$D$11*IF('AGR-PJT-VHD-2023-bez'!AG9=0,1,IF('AGR-PJT-VHD-2023-R1'!AG9=0,1,IF(ABS('AGR-PJT-VHD-2023-R1'!AG9/'AGR-PJT-VHD-2023-bez'!AG9-1)&lt;='J- Parameters'!$D$7,1,('J-AGR-VHD car avail modshare 23'!AG9*EXP('J- Parameters'!$D$9*'J-PJT VHD 2023 DIFF'!AG9)/('J-AGR-VHD car avail modshare 23'!AG9*EXP('J- Parameters'!$D$9*'J-PJT VHD 2023 DIFF'!AG9)+(1-'J-AGR-VHD car avail modshare 23'!AG9)*EXP('J- Parameters'!$D$9*0))/'J-AGR-VHD car avail modshare 23'!AG9))))+(1-'J- Parameters'!$D$11)</f>
        <v>1</v>
      </c>
      <c r="AH9" s="28">
        <f>'J- Parameters'!$D$11*IF('AGR-PJT-VHD-2023-bez'!AH9=0,1,IF('AGR-PJT-VHD-2023-R1'!AH9=0,1,IF(ABS('AGR-PJT-VHD-2023-R1'!AH9/'AGR-PJT-VHD-2023-bez'!AH9-1)&lt;='J- Parameters'!$D$7,1,('J-AGR-VHD car avail modshare 23'!AH9*EXP('J- Parameters'!$D$9*'J-PJT VHD 2023 DIFF'!AH9)/('J-AGR-VHD car avail modshare 23'!AH9*EXP('J- Parameters'!$D$9*'J-PJT VHD 2023 DIFF'!AH9)+(1-'J-AGR-VHD car avail modshare 23'!AH9)*EXP('J- Parameters'!$D$9*0))/'J-AGR-VHD car avail modshare 23'!AH9))))+(1-'J- Parameters'!$D$11)</f>
        <v>1</v>
      </c>
      <c r="AI9" s="28">
        <f>'J- Parameters'!$D$11*IF('AGR-PJT-VHD-2023-bez'!AI9=0,1,IF('AGR-PJT-VHD-2023-R1'!AI9=0,1,IF(ABS('AGR-PJT-VHD-2023-R1'!AI9/'AGR-PJT-VHD-2023-bez'!AI9-1)&lt;='J- Parameters'!$D$7,1,('J-AGR-VHD car avail modshare 23'!AI9*EXP('J- Parameters'!$D$9*'J-PJT VHD 2023 DIFF'!AI9)/('J-AGR-VHD car avail modshare 23'!AI9*EXP('J- Parameters'!$D$9*'J-PJT VHD 2023 DIFF'!AI9)+(1-'J-AGR-VHD car avail modshare 23'!AI9)*EXP('J- Parameters'!$D$9*0))/'J-AGR-VHD car avail modshare 23'!AI9))))+(1-'J- Parameters'!$D$11)</f>
        <v>1.2445021646519645</v>
      </c>
      <c r="AJ9" s="28">
        <f>'J- Parameters'!$D$11*IF('AGR-PJT-VHD-2023-bez'!AJ9=0,1,IF('AGR-PJT-VHD-2023-R1'!AJ9=0,1,IF(ABS('AGR-PJT-VHD-2023-R1'!AJ9/'AGR-PJT-VHD-2023-bez'!AJ9-1)&lt;='J- Parameters'!$D$7,1,('J-AGR-VHD car avail modshare 23'!AJ9*EXP('J- Parameters'!$D$9*'J-PJT VHD 2023 DIFF'!AJ9)/('J-AGR-VHD car avail modshare 23'!AJ9*EXP('J- Parameters'!$D$9*'J-PJT VHD 2023 DIFF'!AJ9)+(1-'J-AGR-VHD car avail modshare 23'!AJ9)*EXP('J- Parameters'!$D$9*0))/'J-AGR-VHD car avail modshare 23'!AJ9))))+(1-'J- Parameters'!$D$11)</f>
        <v>1</v>
      </c>
      <c r="AK9" s="28">
        <f>'J- Parameters'!$D$11*IF('AGR-PJT-VHD-2023-bez'!AK9=0,1,IF('AGR-PJT-VHD-2023-R1'!AK9=0,1,IF(ABS('AGR-PJT-VHD-2023-R1'!AK9/'AGR-PJT-VHD-2023-bez'!AK9-1)&lt;='J- Parameters'!$D$7,1,('J-AGR-VHD car avail modshare 23'!AK9*EXP('J- Parameters'!$D$9*'J-PJT VHD 2023 DIFF'!AK9)/('J-AGR-VHD car avail modshare 23'!AK9*EXP('J- Parameters'!$D$9*'J-PJT VHD 2023 DIFF'!AK9)+(1-'J-AGR-VHD car avail modshare 23'!AK9)*EXP('J- Parameters'!$D$9*0))/'J-AGR-VHD car avail modshare 23'!AK9))))+(1-'J- Parameters'!$D$11)</f>
        <v>1</v>
      </c>
      <c r="AL9" s="28">
        <f>'J- Parameters'!$D$11*IF('AGR-PJT-VHD-2023-bez'!AL9=0,1,IF('AGR-PJT-VHD-2023-R1'!AL9=0,1,IF(ABS('AGR-PJT-VHD-2023-R1'!AL9/'AGR-PJT-VHD-2023-bez'!AL9-1)&lt;='J- Parameters'!$D$7,1,('J-AGR-VHD car avail modshare 23'!AL9*EXP('J- Parameters'!$D$9*'J-PJT VHD 2023 DIFF'!AL9)/('J-AGR-VHD car avail modshare 23'!AL9*EXP('J- Parameters'!$D$9*'J-PJT VHD 2023 DIFF'!AL9)+(1-'J-AGR-VHD car avail modshare 23'!AL9)*EXP('J- Parameters'!$D$9*0))/'J-AGR-VHD car avail modshare 23'!AL9))))+(1-'J- Parameters'!$D$11)</f>
        <v>1</v>
      </c>
      <c r="AM9" s="28">
        <f>'J- Parameters'!$D$11*IF('AGR-PJT-VHD-2023-bez'!AM9=0,1,IF('AGR-PJT-VHD-2023-R1'!AM9=0,1,IF(ABS('AGR-PJT-VHD-2023-R1'!AM9/'AGR-PJT-VHD-2023-bez'!AM9-1)&lt;='J- Parameters'!$D$7,1,('J-AGR-VHD car avail modshare 23'!AM9*EXP('J- Parameters'!$D$9*'J-PJT VHD 2023 DIFF'!AM9)/('J-AGR-VHD car avail modshare 23'!AM9*EXP('J- Parameters'!$D$9*'J-PJT VHD 2023 DIFF'!AM9)+(1-'J-AGR-VHD car avail modshare 23'!AM9)*EXP('J- Parameters'!$D$9*0))/'J-AGR-VHD car avail modshare 23'!AM9))))+(1-'J- Parameters'!$D$11)</f>
        <v>1</v>
      </c>
      <c r="AN9" s="28">
        <f>'J- Parameters'!$D$11*IF('AGR-PJT-VHD-2023-bez'!AN9=0,1,IF('AGR-PJT-VHD-2023-R1'!AN9=0,1,IF(ABS('AGR-PJT-VHD-2023-R1'!AN9/'AGR-PJT-VHD-2023-bez'!AN9-1)&lt;='J- Parameters'!$D$7,1,('J-AGR-VHD car avail modshare 23'!AN9*EXP('J- Parameters'!$D$9*'J-PJT VHD 2023 DIFF'!AN9)/('J-AGR-VHD car avail modshare 23'!AN9*EXP('J- Parameters'!$D$9*'J-PJT VHD 2023 DIFF'!AN9)+(1-'J-AGR-VHD car avail modshare 23'!AN9)*EXP('J- Parameters'!$D$9*0))/'J-AGR-VHD car avail modshare 23'!AN9))))+(1-'J- Parameters'!$D$11)</f>
        <v>1</v>
      </c>
      <c r="AO9" s="28">
        <f>'J- Parameters'!$D$11*IF('AGR-PJT-VHD-2023-bez'!AO9=0,1,IF('AGR-PJT-VHD-2023-R1'!AO9=0,1,IF(ABS('AGR-PJT-VHD-2023-R1'!AO9/'AGR-PJT-VHD-2023-bez'!AO9-1)&lt;='J- Parameters'!$D$7,1,('J-AGR-VHD car avail modshare 23'!AO9*EXP('J- Parameters'!$D$9*'J-PJT VHD 2023 DIFF'!AO9)/('J-AGR-VHD car avail modshare 23'!AO9*EXP('J- Parameters'!$D$9*'J-PJT VHD 2023 DIFF'!AO9)+(1-'J-AGR-VHD car avail modshare 23'!AO9)*EXP('J- Parameters'!$D$9*0))/'J-AGR-VHD car avail modshare 23'!AO9))))+(1-'J- Parameters'!$D$11)</f>
        <v>0.81060753317210388</v>
      </c>
    </row>
    <row r="10" spans="1:41" x14ac:dyDescent="0.25">
      <c r="A10" s="5">
        <v>25</v>
      </c>
      <c r="B10" s="24" t="s">
        <v>3</v>
      </c>
      <c r="C10" s="21"/>
      <c r="D10" s="28">
        <f>'J- Parameters'!$D$11*IF('AGR-PJT-VHD-2023-bez'!D10=0,1,IF('AGR-PJT-VHD-2023-R1'!D10=0,1,IF(ABS('AGR-PJT-VHD-2023-R1'!D10/'AGR-PJT-VHD-2023-bez'!D10-1)&lt;='J- Parameters'!$D$7,1,('J-AGR-VHD car avail modshare 23'!D10*EXP('J- Parameters'!$D$9*'J-PJT VHD 2023 DIFF'!D10)/('J-AGR-VHD car avail modshare 23'!D10*EXP('J- Parameters'!$D$9*'J-PJT VHD 2023 DIFF'!D10)+(1-'J-AGR-VHD car avail modshare 23'!D10)*EXP('J- Parameters'!$D$9*0))/'J-AGR-VHD car avail modshare 23'!D10))))+(1-'J- Parameters'!$D$11)</f>
        <v>1</v>
      </c>
      <c r="E10" s="28">
        <f>'J- Parameters'!$D$11*IF('AGR-PJT-VHD-2023-bez'!E10=0,1,IF('AGR-PJT-VHD-2023-R1'!E10=0,1,IF(ABS('AGR-PJT-VHD-2023-R1'!E10/'AGR-PJT-VHD-2023-bez'!E10-1)&lt;='J- Parameters'!$D$7,1,('J-AGR-VHD car avail modshare 23'!E10*EXP('J- Parameters'!$D$9*'J-PJT VHD 2023 DIFF'!E10)/('J-AGR-VHD car avail modshare 23'!E10*EXP('J- Parameters'!$D$9*'J-PJT VHD 2023 DIFF'!E10)+(1-'J-AGR-VHD car avail modshare 23'!E10)*EXP('J- Parameters'!$D$9*0))/'J-AGR-VHD car avail modshare 23'!E10))))+(1-'J- Parameters'!$D$11)</f>
        <v>1.0568222207755449</v>
      </c>
      <c r="F10" s="28">
        <f>'J- Parameters'!$D$11*IF('AGR-PJT-VHD-2023-bez'!F10=0,1,IF('AGR-PJT-VHD-2023-R1'!F10=0,1,IF(ABS('AGR-PJT-VHD-2023-R1'!F10/'AGR-PJT-VHD-2023-bez'!F10-1)&lt;='J- Parameters'!$D$7,1,('J-AGR-VHD car avail modshare 23'!F10*EXP('J- Parameters'!$D$9*'J-PJT VHD 2023 DIFF'!F10)/('J-AGR-VHD car avail modshare 23'!F10*EXP('J- Parameters'!$D$9*'J-PJT VHD 2023 DIFF'!F10)+(1-'J-AGR-VHD car avail modshare 23'!F10)*EXP('J- Parameters'!$D$9*0))/'J-AGR-VHD car avail modshare 23'!F10))))+(1-'J- Parameters'!$D$11)</f>
        <v>1</v>
      </c>
      <c r="G10" s="28">
        <f>'J- Parameters'!$D$11*IF('AGR-PJT-VHD-2023-bez'!G10=0,1,IF('AGR-PJT-VHD-2023-R1'!G10=0,1,IF(ABS('AGR-PJT-VHD-2023-R1'!G10/'AGR-PJT-VHD-2023-bez'!G10-1)&lt;='J- Parameters'!$D$7,1,('J-AGR-VHD car avail modshare 23'!G10*EXP('J- Parameters'!$D$9*'J-PJT VHD 2023 DIFF'!G10)/('J-AGR-VHD car avail modshare 23'!G10*EXP('J- Parameters'!$D$9*'J-PJT VHD 2023 DIFF'!G10)+(1-'J-AGR-VHD car avail modshare 23'!G10)*EXP('J- Parameters'!$D$9*0))/'J-AGR-VHD car avail modshare 23'!G10))))+(1-'J- Parameters'!$D$11)</f>
        <v>1</v>
      </c>
      <c r="H10" s="28">
        <f>'J- Parameters'!$D$11*IF('AGR-PJT-VHD-2023-bez'!H10=0,1,IF('AGR-PJT-VHD-2023-R1'!H10=0,1,IF(ABS('AGR-PJT-VHD-2023-R1'!H10/'AGR-PJT-VHD-2023-bez'!H10-1)&lt;='J- Parameters'!$D$7,1,('J-AGR-VHD car avail modshare 23'!H10*EXP('J- Parameters'!$D$9*'J-PJT VHD 2023 DIFF'!H10)/('J-AGR-VHD car avail modshare 23'!H10*EXP('J- Parameters'!$D$9*'J-PJT VHD 2023 DIFF'!H10)+(1-'J-AGR-VHD car avail modshare 23'!H10)*EXP('J- Parameters'!$D$9*0))/'J-AGR-VHD car avail modshare 23'!H10))))+(1-'J- Parameters'!$D$11)</f>
        <v>1</v>
      </c>
      <c r="I10" s="28">
        <f>'J- Parameters'!$D$11*IF('AGR-PJT-VHD-2023-bez'!I10=0,1,IF('AGR-PJT-VHD-2023-R1'!I10=0,1,IF(ABS('AGR-PJT-VHD-2023-R1'!I10/'AGR-PJT-VHD-2023-bez'!I10-1)&lt;='J- Parameters'!$D$7,1,('J-AGR-VHD car avail modshare 23'!I10*EXP('J- Parameters'!$D$9*'J-PJT VHD 2023 DIFF'!I10)/('J-AGR-VHD car avail modshare 23'!I10*EXP('J- Parameters'!$D$9*'J-PJT VHD 2023 DIFF'!I10)+(1-'J-AGR-VHD car avail modshare 23'!I10)*EXP('J- Parameters'!$D$9*0))/'J-AGR-VHD car avail modshare 23'!I10))))+(1-'J- Parameters'!$D$11)</f>
        <v>1</v>
      </c>
      <c r="J10" s="28">
        <f>'J- Parameters'!$D$11*IF('AGR-PJT-VHD-2023-bez'!J10=0,1,IF('AGR-PJT-VHD-2023-R1'!J10=0,1,IF(ABS('AGR-PJT-VHD-2023-R1'!J10/'AGR-PJT-VHD-2023-bez'!J10-1)&lt;='J- Parameters'!$D$7,1,('J-AGR-VHD car avail modshare 23'!J10*EXP('J- Parameters'!$D$9*'J-PJT VHD 2023 DIFF'!J10)/('J-AGR-VHD car avail modshare 23'!J10*EXP('J- Parameters'!$D$9*'J-PJT VHD 2023 DIFF'!J10)+(1-'J-AGR-VHD car avail modshare 23'!J10)*EXP('J- Parameters'!$D$9*0))/'J-AGR-VHD car avail modshare 23'!J10))))+(1-'J- Parameters'!$D$11)</f>
        <v>1</v>
      </c>
      <c r="K10" s="28">
        <f>'J- Parameters'!$D$11*IF('AGR-PJT-VHD-2023-bez'!K10=0,1,IF('AGR-PJT-VHD-2023-R1'!K10=0,1,IF(ABS('AGR-PJT-VHD-2023-R1'!K10/'AGR-PJT-VHD-2023-bez'!K10-1)&lt;='J- Parameters'!$D$7,1,('J-AGR-VHD car avail modshare 23'!K10*EXP('J- Parameters'!$D$9*'J-PJT VHD 2023 DIFF'!K10)/('J-AGR-VHD car avail modshare 23'!K10*EXP('J- Parameters'!$D$9*'J-PJT VHD 2023 DIFF'!K10)+(1-'J-AGR-VHD car avail modshare 23'!K10)*EXP('J- Parameters'!$D$9*0))/'J-AGR-VHD car avail modshare 23'!K10))))+(1-'J- Parameters'!$D$11)</f>
        <v>1.0499075549403607</v>
      </c>
      <c r="L10" s="28">
        <f>'J- Parameters'!$D$11*IF('AGR-PJT-VHD-2023-bez'!L10=0,1,IF('AGR-PJT-VHD-2023-R1'!L10=0,1,IF(ABS('AGR-PJT-VHD-2023-R1'!L10/'AGR-PJT-VHD-2023-bez'!L10-1)&lt;='J- Parameters'!$D$7,1,('J-AGR-VHD car avail modshare 23'!L10*EXP('J- Parameters'!$D$9*'J-PJT VHD 2023 DIFF'!L10)/('J-AGR-VHD car avail modshare 23'!L10*EXP('J- Parameters'!$D$9*'J-PJT VHD 2023 DIFF'!L10)+(1-'J-AGR-VHD car avail modshare 23'!L10)*EXP('J- Parameters'!$D$9*0))/'J-AGR-VHD car avail modshare 23'!L10))))+(1-'J- Parameters'!$D$11)</f>
        <v>1.7552490063289172</v>
      </c>
      <c r="M10" s="28">
        <f>'J- Parameters'!$D$11*IF('AGR-PJT-VHD-2023-bez'!M10=0,1,IF('AGR-PJT-VHD-2023-R1'!M10=0,1,IF(ABS('AGR-PJT-VHD-2023-R1'!M10/'AGR-PJT-VHD-2023-bez'!M10-1)&lt;='J- Parameters'!$D$7,1,('J-AGR-VHD car avail modshare 23'!M10*EXP('J- Parameters'!$D$9*'J-PJT VHD 2023 DIFF'!M10)/('J-AGR-VHD car avail modshare 23'!M10*EXP('J- Parameters'!$D$9*'J-PJT VHD 2023 DIFF'!M10)+(1-'J-AGR-VHD car avail modshare 23'!M10)*EXP('J- Parameters'!$D$9*0))/'J-AGR-VHD car avail modshare 23'!M10))))+(1-'J- Parameters'!$D$11)</f>
        <v>1.079786675017973</v>
      </c>
      <c r="N10" s="28">
        <f>'J- Parameters'!$D$11*IF('AGR-PJT-VHD-2023-bez'!N10=0,1,IF('AGR-PJT-VHD-2023-R1'!N10=0,1,IF(ABS('AGR-PJT-VHD-2023-R1'!N10/'AGR-PJT-VHD-2023-bez'!N10-1)&lt;='J- Parameters'!$D$7,1,('J-AGR-VHD car avail modshare 23'!N10*EXP('J- Parameters'!$D$9*'J-PJT VHD 2023 DIFF'!N10)/('J-AGR-VHD car avail modshare 23'!N10*EXP('J- Parameters'!$D$9*'J-PJT VHD 2023 DIFF'!N10)+(1-'J-AGR-VHD car avail modshare 23'!N10)*EXP('J- Parameters'!$D$9*0))/'J-AGR-VHD car avail modshare 23'!N10))))+(1-'J- Parameters'!$D$11)</f>
        <v>1.1577754407988043</v>
      </c>
      <c r="O10" s="28">
        <f>'J- Parameters'!$D$11*IF('AGR-PJT-VHD-2023-bez'!O10=0,1,IF('AGR-PJT-VHD-2023-R1'!O10=0,1,IF(ABS('AGR-PJT-VHD-2023-R1'!O10/'AGR-PJT-VHD-2023-bez'!O10-1)&lt;='J- Parameters'!$D$7,1,('J-AGR-VHD car avail modshare 23'!O10*EXP('J- Parameters'!$D$9*'J-PJT VHD 2023 DIFF'!O10)/('J-AGR-VHD car avail modshare 23'!O10*EXP('J- Parameters'!$D$9*'J-PJT VHD 2023 DIFF'!O10)+(1-'J-AGR-VHD car avail modshare 23'!O10)*EXP('J- Parameters'!$D$9*0))/'J-AGR-VHD car avail modshare 23'!O10))))+(1-'J- Parameters'!$D$11)</f>
        <v>1</v>
      </c>
      <c r="P10" s="28">
        <f>'J- Parameters'!$D$11*IF('AGR-PJT-VHD-2023-bez'!P10=0,1,IF('AGR-PJT-VHD-2023-R1'!P10=0,1,IF(ABS('AGR-PJT-VHD-2023-R1'!P10/'AGR-PJT-VHD-2023-bez'!P10-1)&lt;='J- Parameters'!$D$7,1,('J-AGR-VHD car avail modshare 23'!P10*EXP('J- Parameters'!$D$9*'J-PJT VHD 2023 DIFF'!P10)/('J-AGR-VHD car avail modshare 23'!P10*EXP('J- Parameters'!$D$9*'J-PJT VHD 2023 DIFF'!P10)+(1-'J-AGR-VHD car avail modshare 23'!P10)*EXP('J- Parameters'!$D$9*0))/'J-AGR-VHD car avail modshare 23'!P10))))+(1-'J- Parameters'!$D$11)</f>
        <v>1.1999458021222424</v>
      </c>
      <c r="Q10" s="28">
        <f>'J- Parameters'!$D$11*IF('AGR-PJT-VHD-2023-bez'!Q10=0,1,IF('AGR-PJT-VHD-2023-R1'!Q10=0,1,IF(ABS('AGR-PJT-VHD-2023-R1'!Q10/'AGR-PJT-VHD-2023-bez'!Q10-1)&lt;='J- Parameters'!$D$7,1,('J-AGR-VHD car avail modshare 23'!Q10*EXP('J- Parameters'!$D$9*'J-PJT VHD 2023 DIFF'!Q10)/('J-AGR-VHD car avail modshare 23'!Q10*EXP('J- Parameters'!$D$9*'J-PJT VHD 2023 DIFF'!Q10)+(1-'J-AGR-VHD car avail modshare 23'!Q10)*EXP('J- Parameters'!$D$9*0))/'J-AGR-VHD car avail modshare 23'!Q10))))+(1-'J- Parameters'!$D$11)</f>
        <v>1</v>
      </c>
      <c r="R10" s="28">
        <f>'J- Parameters'!$D$11*IF('AGR-PJT-VHD-2023-bez'!R10=0,1,IF('AGR-PJT-VHD-2023-R1'!R10=0,1,IF(ABS('AGR-PJT-VHD-2023-R1'!R10/'AGR-PJT-VHD-2023-bez'!R10-1)&lt;='J- Parameters'!$D$7,1,('J-AGR-VHD car avail modshare 23'!R10*EXP('J- Parameters'!$D$9*'J-PJT VHD 2023 DIFF'!R10)/('J-AGR-VHD car avail modshare 23'!R10*EXP('J- Parameters'!$D$9*'J-PJT VHD 2023 DIFF'!R10)+(1-'J-AGR-VHD car avail modshare 23'!R10)*EXP('J- Parameters'!$D$9*0))/'J-AGR-VHD car avail modshare 23'!R10))))+(1-'J- Parameters'!$D$11)</f>
        <v>1</v>
      </c>
      <c r="S10" s="28">
        <f>'J- Parameters'!$D$11*IF('AGR-PJT-VHD-2023-bez'!S10=0,1,IF('AGR-PJT-VHD-2023-R1'!S10=0,1,IF(ABS('AGR-PJT-VHD-2023-R1'!S10/'AGR-PJT-VHD-2023-bez'!S10-1)&lt;='J- Parameters'!$D$7,1,('J-AGR-VHD car avail modshare 23'!S10*EXP('J- Parameters'!$D$9*'J-PJT VHD 2023 DIFF'!S10)/('J-AGR-VHD car avail modshare 23'!S10*EXP('J- Parameters'!$D$9*'J-PJT VHD 2023 DIFF'!S10)+(1-'J-AGR-VHD car avail modshare 23'!S10)*EXP('J- Parameters'!$D$9*0))/'J-AGR-VHD car avail modshare 23'!S10))))+(1-'J- Parameters'!$D$11)</f>
        <v>1.1108305348433658</v>
      </c>
      <c r="T10" s="28">
        <f>'J- Parameters'!$D$11*IF('AGR-PJT-VHD-2023-bez'!T10=0,1,IF('AGR-PJT-VHD-2023-R1'!T10=0,1,IF(ABS('AGR-PJT-VHD-2023-R1'!T10/'AGR-PJT-VHD-2023-bez'!T10-1)&lt;='J- Parameters'!$D$7,1,('J-AGR-VHD car avail modshare 23'!T10*EXP('J- Parameters'!$D$9*'J-PJT VHD 2023 DIFF'!T10)/('J-AGR-VHD car avail modshare 23'!T10*EXP('J- Parameters'!$D$9*'J-PJT VHD 2023 DIFF'!T10)+(1-'J-AGR-VHD car avail modshare 23'!T10)*EXP('J- Parameters'!$D$9*0))/'J-AGR-VHD car avail modshare 23'!T10))))+(1-'J- Parameters'!$D$11)</f>
        <v>1.1513262647930949</v>
      </c>
      <c r="U10" s="28">
        <f>'J- Parameters'!$D$11*IF('AGR-PJT-VHD-2023-bez'!U10=0,1,IF('AGR-PJT-VHD-2023-R1'!U10=0,1,IF(ABS('AGR-PJT-VHD-2023-R1'!U10/'AGR-PJT-VHD-2023-bez'!U10-1)&lt;='J- Parameters'!$D$7,1,('J-AGR-VHD car avail modshare 23'!U10*EXP('J- Parameters'!$D$9*'J-PJT VHD 2023 DIFF'!U10)/('J-AGR-VHD car avail modshare 23'!U10*EXP('J- Parameters'!$D$9*'J-PJT VHD 2023 DIFF'!U10)+(1-'J-AGR-VHD car avail modshare 23'!U10)*EXP('J- Parameters'!$D$9*0))/'J-AGR-VHD car avail modshare 23'!U10))))+(1-'J- Parameters'!$D$11)</f>
        <v>1.351557351633687</v>
      </c>
      <c r="V10" s="28">
        <f>'J- Parameters'!$D$11*IF('AGR-PJT-VHD-2023-bez'!V10=0,1,IF('AGR-PJT-VHD-2023-R1'!V10=0,1,IF(ABS('AGR-PJT-VHD-2023-R1'!V10/'AGR-PJT-VHD-2023-bez'!V10-1)&lt;='J- Parameters'!$D$7,1,('J-AGR-VHD car avail modshare 23'!V10*EXP('J- Parameters'!$D$9*'J-PJT VHD 2023 DIFF'!V10)/('J-AGR-VHD car avail modshare 23'!V10*EXP('J- Parameters'!$D$9*'J-PJT VHD 2023 DIFF'!V10)+(1-'J-AGR-VHD car avail modshare 23'!V10)*EXP('J- Parameters'!$D$9*0))/'J-AGR-VHD car avail modshare 23'!V10))))+(1-'J- Parameters'!$D$11)</f>
        <v>1.1391389959318867</v>
      </c>
      <c r="W10" s="28">
        <f>'J- Parameters'!$D$11*IF('AGR-PJT-VHD-2023-bez'!W10=0,1,IF('AGR-PJT-VHD-2023-R1'!W10=0,1,IF(ABS('AGR-PJT-VHD-2023-R1'!W10/'AGR-PJT-VHD-2023-bez'!W10-1)&lt;='J- Parameters'!$D$7,1,('J-AGR-VHD car avail modshare 23'!W10*EXP('J- Parameters'!$D$9*'J-PJT VHD 2023 DIFF'!W10)/('J-AGR-VHD car avail modshare 23'!W10*EXP('J- Parameters'!$D$9*'J-PJT VHD 2023 DIFF'!W10)+(1-'J-AGR-VHD car avail modshare 23'!W10)*EXP('J- Parameters'!$D$9*0))/'J-AGR-VHD car avail modshare 23'!W10))))+(1-'J- Parameters'!$D$11)</f>
        <v>0.84283073553435373</v>
      </c>
      <c r="X10" s="28">
        <f>'J- Parameters'!$D$11*IF('AGR-PJT-VHD-2023-bez'!X10=0,1,IF('AGR-PJT-VHD-2023-R1'!X10=0,1,IF(ABS('AGR-PJT-VHD-2023-R1'!X10/'AGR-PJT-VHD-2023-bez'!X10-1)&lt;='J- Parameters'!$D$7,1,('J-AGR-VHD car avail modshare 23'!X10*EXP('J- Parameters'!$D$9*'J-PJT VHD 2023 DIFF'!X10)/('J-AGR-VHD car avail modshare 23'!X10*EXP('J- Parameters'!$D$9*'J-PJT VHD 2023 DIFF'!X10)+(1-'J-AGR-VHD car avail modshare 23'!X10)*EXP('J- Parameters'!$D$9*0))/'J-AGR-VHD car avail modshare 23'!X10))))+(1-'J- Parameters'!$D$11)</f>
        <v>0.68834282530041213</v>
      </c>
      <c r="Y10" s="28">
        <f>'J- Parameters'!$D$11*IF('AGR-PJT-VHD-2023-bez'!Y10=0,1,IF('AGR-PJT-VHD-2023-R1'!Y10=0,1,IF(ABS('AGR-PJT-VHD-2023-R1'!Y10/'AGR-PJT-VHD-2023-bez'!Y10-1)&lt;='J- Parameters'!$D$7,1,('J-AGR-VHD car avail modshare 23'!Y10*EXP('J- Parameters'!$D$9*'J-PJT VHD 2023 DIFF'!Y10)/('J-AGR-VHD car avail modshare 23'!Y10*EXP('J- Parameters'!$D$9*'J-PJT VHD 2023 DIFF'!Y10)+(1-'J-AGR-VHD car avail modshare 23'!Y10)*EXP('J- Parameters'!$D$9*0))/'J-AGR-VHD car avail modshare 23'!Y10))))+(1-'J- Parameters'!$D$11)</f>
        <v>1.1016958446125</v>
      </c>
      <c r="Z10" s="28">
        <f>'J- Parameters'!$D$11*IF('AGR-PJT-VHD-2023-bez'!Z10=0,1,IF('AGR-PJT-VHD-2023-R1'!Z10=0,1,IF(ABS('AGR-PJT-VHD-2023-R1'!Z10/'AGR-PJT-VHD-2023-bez'!Z10-1)&lt;='J- Parameters'!$D$7,1,('J-AGR-VHD car avail modshare 23'!Z10*EXP('J- Parameters'!$D$9*'J-PJT VHD 2023 DIFF'!Z10)/('J-AGR-VHD car avail modshare 23'!Z10*EXP('J- Parameters'!$D$9*'J-PJT VHD 2023 DIFF'!Z10)+(1-'J-AGR-VHD car avail modshare 23'!Z10)*EXP('J- Parameters'!$D$9*0))/'J-AGR-VHD car avail modshare 23'!Z10))))+(1-'J- Parameters'!$D$11)</f>
        <v>1.2800849620639256</v>
      </c>
      <c r="AA10" s="28">
        <f>'J- Parameters'!$D$11*IF('AGR-PJT-VHD-2023-bez'!AA10=0,1,IF('AGR-PJT-VHD-2023-R1'!AA10=0,1,IF(ABS('AGR-PJT-VHD-2023-R1'!AA10/'AGR-PJT-VHD-2023-bez'!AA10-1)&lt;='J- Parameters'!$D$7,1,('J-AGR-VHD car avail modshare 23'!AA10*EXP('J- Parameters'!$D$9*'J-PJT VHD 2023 DIFF'!AA10)/('J-AGR-VHD car avail modshare 23'!AA10*EXP('J- Parameters'!$D$9*'J-PJT VHD 2023 DIFF'!AA10)+(1-'J-AGR-VHD car avail modshare 23'!AA10)*EXP('J- Parameters'!$D$9*0))/'J-AGR-VHD car avail modshare 23'!AA10))))+(1-'J- Parameters'!$D$11)</f>
        <v>0.84762988245053406</v>
      </c>
      <c r="AB10" s="28">
        <f>'J- Parameters'!$D$11*IF('AGR-PJT-VHD-2023-bez'!AB10=0,1,IF('AGR-PJT-VHD-2023-R1'!AB10=0,1,IF(ABS('AGR-PJT-VHD-2023-R1'!AB10/'AGR-PJT-VHD-2023-bez'!AB10-1)&lt;='J- Parameters'!$D$7,1,('J-AGR-VHD car avail modshare 23'!AB10*EXP('J- Parameters'!$D$9*'J-PJT VHD 2023 DIFF'!AB10)/('J-AGR-VHD car avail modshare 23'!AB10*EXP('J- Parameters'!$D$9*'J-PJT VHD 2023 DIFF'!AB10)+(1-'J-AGR-VHD car avail modshare 23'!AB10)*EXP('J- Parameters'!$D$9*0))/'J-AGR-VHD car avail modshare 23'!AB10))))+(1-'J- Parameters'!$D$11)</f>
        <v>1</v>
      </c>
      <c r="AC10" s="28">
        <f>'J- Parameters'!$D$11*IF('AGR-PJT-VHD-2023-bez'!AC10=0,1,IF('AGR-PJT-VHD-2023-R1'!AC10=0,1,IF(ABS('AGR-PJT-VHD-2023-R1'!AC10/'AGR-PJT-VHD-2023-bez'!AC10-1)&lt;='J- Parameters'!$D$7,1,('J-AGR-VHD car avail modshare 23'!AC10*EXP('J- Parameters'!$D$9*'J-PJT VHD 2023 DIFF'!AC10)/('J-AGR-VHD car avail modshare 23'!AC10*EXP('J- Parameters'!$D$9*'J-PJT VHD 2023 DIFF'!AC10)+(1-'J-AGR-VHD car avail modshare 23'!AC10)*EXP('J- Parameters'!$D$9*0))/'J-AGR-VHD car avail modshare 23'!AC10))))+(1-'J- Parameters'!$D$11)</f>
        <v>1.426951150437922</v>
      </c>
      <c r="AD10" s="28">
        <f>'J- Parameters'!$D$11*IF('AGR-PJT-VHD-2023-bez'!AD10=0,1,IF('AGR-PJT-VHD-2023-R1'!AD10=0,1,IF(ABS('AGR-PJT-VHD-2023-R1'!AD10/'AGR-PJT-VHD-2023-bez'!AD10-1)&lt;='J- Parameters'!$D$7,1,('J-AGR-VHD car avail modshare 23'!AD10*EXP('J- Parameters'!$D$9*'J-PJT VHD 2023 DIFF'!AD10)/('J-AGR-VHD car avail modshare 23'!AD10*EXP('J- Parameters'!$D$9*'J-PJT VHD 2023 DIFF'!AD10)+(1-'J-AGR-VHD car avail modshare 23'!AD10)*EXP('J- Parameters'!$D$9*0))/'J-AGR-VHD car avail modshare 23'!AD10))))+(1-'J- Parameters'!$D$11)</f>
        <v>1.0533573033065284</v>
      </c>
      <c r="AE10" s="28">
        <f>'J- Parameters'!$D$11*IF('AGR-PJT-VHD-2023-bez'!AE10=0,1,IF('AGR-PJT-VHD-2023-R1'!AE10=0,1,IF(ABS('AGR-PJT-VHD-2023-R1'!AE10/'AGR-PJT-VHD-2023-bez'!AE10-1)&lt;='J- Parameters'!$D$7,1,('J-AGR-VHD car avail modshare 23'!AE10*EXP('J- Parameters'!$D$9*'J-PJT VHD 2023 DIFF'!AE10)/('J-AGR-VHD car avail modshare 23'!AE10*EXP('J- Parameters'!$D$9*'J-PJT VHD 2023 DIFF'!AE10)+(1-'J-AGR-VHD car avail modshare 23'!AE10)*EXP('J- Parameters'!$D$9*0))/'J-AGR-VHD car avail modshare 23'!AE10))))+(1-'J- Parameters'!$D$11)</f>
        <v>0.92547322638042839</v>
      </c>
      <c r="AF10" s="28">
        <f>'J- Parameters'!$D$11*IF('AGR-PJT-VHD-2023-bez'!AF10=0,1,IF('AGR-PJT-VHD-2023-R1'!AF10=0,1,IF(ABS('AGR-PJT-VHD-2023-R1'!AF10/'AGR-PJT-VHD-2023-bez'!AF10-1)&lt;='J- Parameters'!$D$7,1,('J-AGR-VHD car avail modshare 23'!AF10*EXP('J- Parameters'!$D$9*'J-PJT VHD 2023 DIFF'!AF10)/('J-AGR-VHD car avail modshare 23'!AF10*EXP('J- Parameters'!$D$9*'J-PJT VHD 2023 DIFF'!AF10)+(1-'J-AGR-VHD car avail modshare 23'!AF10)*EXP('J- Parameters'!$D$9*0))/'J-AGR-VHD car avail modshare 23'!AF10))))+(1-'J- Parameters'!$D$11)</f>
        <v>1</v>
      </c>
      <c r="AG10" s="28">
        <f>'J- Parameters'!$D$11*IF('AGR-PJT-VHD-2023-bez'!AG10=0,1,IF('AGR-PJT-VHD-2023-R1'!AG10=0,1,IF(ABS('AGR-PJT-VHD-2023-R1'!AG10/'AGR-PJT-VHD-2023-bez'!AG10-1)&lt;='J- Parameters'!$D$7,1,('J-AGR-VHD car avail modshare 23'!AG10*EXP('J- Parameters'!$D$9*'J-PJT VHD 2023 DIFF'!AG10)/('J-AGR-VHD car avail modshare 23'!AG10*EXP('J- Parameters'!$D$9*'J-PJT VHD 2023 DIFF'!AG10)+(1-'J-AGR-VHD car avail modshare 23'!AG10)*EXP('J- Parameters'!$D$9*0))/'J-AGR-VHD car avail modshare 23'!AG10))))+(1-'J- Parameters'!$D$11)</f>
        <v>1.1424617913794886</v>
      </c>
      <c r="AH10" s="28">
        <f>'J- Parameters'!$D$11*IF('AGR-PJT-VHD-2023-bez'!AH10=0,1,IF('AGR-PJT-VHD-2023-R1'!AH10=0,1,IF(ABS('AGR-PJT-VHD-2023-R1'!AH10/'AGR-PJT-VHD-2023-bez'!AH10-1)&lt;='J- Parameters'!$D$7,1,('J-AGR-VHD car avail modshare 23'!AH10*EXP('J- Parameters'!$D$9*'J-PJT VHD 2023 DIFF'!AH10)/('J-AGR-VHD car avail modshare 23'!AH10*EXP('J- Parameters'!$D$9*'J-PJT VHD 2023 DIFF'!AH10)+(1-'J-AGR-VHD car avail modshare 23'!AH10)*EXP('J- Parameters'!$D$9*0))/'J-AGR-VHD car avail modshare 23'!AH10))))+(1-'J- Parameters'!$D$11)</f>
        <v>1</v>
      </c>
      <c r="AI10" s="28">
        <f>'J- Parameters'!$D$11*IF('AGR-PJT-VHD-2023-bez'!AI10=0,1,IF('AGR-PJT-VHD-2023-R1'!AI10=0,1,IF(ABS('AGR-PJT-VHD-2023-R1'!AI10/'AGR-PJT-VHD-2023-bez'!AI10-1)&lt;='J- Parameters'!$D$7,1,('J-AGR-VHD car avail modshare 23'!AI10*EXP('J- Parameters'!$D$9*'J-PJT VHD 2023 DIFF'!AI10)/('J-AGR-VHD car avail modshare 23'!AI10*EXP('J- Parameters'!$D$9*'J-PJT VHD 2023 DIFF'!AI10)+(1-'J-AGR-VHD car avail modshare 23'!AI10)*EXP('J- Parameters'!$D$9*0))/'J-AGR-VHD car avail modshare 23'!AI10))))+(1-'J- Parameters'!$D$11)</f>
        <v>1.8683982746450825</v>
      </c>
      <c r="AJ10" s="28">
        <f>'J- Parameters'!$D$11*IF('AGR-PJT-VHD-2023-bez'!AJ10=0,1,IF('AGR-PJT-VHD-2023-R1'!AJ10=0,1,IF(ABS('AGR-PJT-VHD-2023-R1'!AJ10/'AGR-PJT-VHD-2023-bez'!AJ10-1)&lt;='J- Parameters'!$D$7,1,('J-AGR-VHD car avail modshare 23'!AJ10*EXP('J- Parameters'!$D$9*'J-PJT VHD 2023 DIFF'!AJ10)/('J-AGR-VHD car avail modshare 23'!AJ10*EXP('J- Parameters'!$D$9*'J-PJT VHD 2023 DIFF'!AJ10)+(1-'J-AGR-VHD car avail modshare 23'!AJ10)*EXP('J- Parameters'!$D$9*0))/'J-AGR-VHD car avail modshare 23'!AJ10))))+(1-'J- Parameters'!$D$11)</f>
        <v>1</v>
      </c>
      <c r="AK10" s="28">
        <f>'J- Parameters'!$D$11*IF('AGR-PJT-VHD-2023-bez'!AK10=0,1,IF('AGR-PJT-VHD-2023-R1'!AK10=0,1,IF(ABS('AGR-PJT-VHD-2023-R1'!AK10/'AGR-PJT-VHD-2023-bez'!AK10-1)&lt;='J- Parameters'!$D$7,1,('J-AGR-VHD car avail modshare 23'!AK10*EXP('J- Parameters'!$D$9*'J-PJT VHD 2023 DIFF'!AK10)/('J-AGR-VHD car avail modshare 23'!AK10*EXP('J- Parameters'!$D$9*'J-PJT VHD 2023 DIFF'!AK10)+(1-'J-AGR-VHD car avail modshare 23'!AK10)*EXP('J- Parameters'!$D$9*0))/'J-AGR-VHD car avail modshare 23'!AK10))))+(1-'J- Parameters'!$D$11)</f>
        <v>1</v>
      </c>
      <c r="AL10" s="28">
        <f>'J- Parameters'!$D$11*IF('AGR-PJT-VHD-2023-bez'!AL10=0,1,IF('AGR-PJT-VHD-2023-R1'!AL10=0,1,IF(ABS('AGR-PJT-VHD-2023-R1'!AL10/'AGR-PJT-VHD-2023-bez'!AL10-1)&lt;='J- Parameters'!$D$7,1,('J-AGR-VHD car avail modshare 23'!AL10*EXP('J- Parameters'!$D$9*'J-PJT VHD 2023 DIFF'!AL10)/('J-AGR-VHD car avail modshare 23'!AL10*EXP('J- Parameters'!$D$9*'J-PJT VHD 2023 DIFF'!AL10)+(1-'J-AGR-VHD car avail modshare 23'!AL10)*EXP('J- Parameters'!$D$9*0))/'J-AGR-VHD car avail modshare 23'!AL10))))+(1-'J- Parameters'!$D$11)</f>
        <v>1</v>
      </c>
      <c r="AM10" s="28">
        <f>'J- Parameters'!$D$11*IF('AGR-PJT-VHD-2023-bez'!AM10=0,1,IF('AGR-PJT-VHD-2023-R1'!AM10=0,1,IF(ABS('AGR-PJT-VHD-2023-R1'!AM10/'AGR-PJT-VHD-2023-bez'!AM10-1)&lt;='J- Parameters'!$D$7,1,('J-AGR-VHD car avail modshare 23'!AM10*EXP('J- Parameters'!$D$9*'J-PJT VHD 2023 DIFF'!AM10)/('J-AGR-VHD car avail modshare 23'!AM10*EXP('J- Parameters'!$D$9*'J-PJT VHD 2023 DIFF'!AM10)+(1-'J-AGR-VHD car avail modshare 23'!AM10)*EXP('J- Parameters'!$D$9*0))/'J-AGR-VHD car avail modshare 23'!AM10))))+(1-'J- Parameters'!$D$11)</f>
        <v>1</v>
      </c>
      <c r="AN10" s="28">
        <f>'J- Parameters'!$D$11*IF('AGR-PJT-VHD-2023-bez'!AN10=0,1,IF('AGR-PJT-VHD-2023-R1'!AN10=0,1,IF(ABS('AGR-PJT-VHD-2023-R1'!AN10/'AGR-PJT-VHD-2023-bez'!AN10-1)&lt;='J- Parameters'!$D$7,1,('J-AGR-VHD car avail modshare 23'!AN10*EXP('J- Parameters'!$D$9*'J-PJT VHD 2023 DIFF'!AN10)/('J-AGR-VHD car avail modshare 23'!AN10*EXP('J- Parameters'!$D$9*'J-PJT VHD 2023 DIFF'!AN10)+(1-'J-AGR-VHD car avail modshare 23'!AN10)*EXP('J- Parameters'!$D$9*0))/'J-AGR-VHD car avail modshare 23'!AN10))))+(1-'J- Parameters'!$D$11)</f>
        <v>1</v>
      </c>
      <c r="AO10" s="28">
        <f>'J- Parameters'!$D$11*IF('AGR-PJT-VHD-2023-bez'!AO10=0,1,IF('AGR-PJT-VHD-2023-R1'!AO10=0,1,IF(ABS('AGR-PJT-VHD-2023-R1'!AO10/'AGR-PJT-VHD-2023-bez'!AO10-1)&lt;='J- Parameters'!$D$7,1,('J-AGR-VHD car avail modshare 23'!AO10*EXP('J- Parameters'!$D$9*'J-PJT VHD 2023 DIFF'!AO10)/('J-AGR-VHD car avail modshare 23'!AO10*EXP('J- Parameters'!$D$9*'J-PJT VHD 2023 DIFF'!AO10)+(1-'J-AGR-VHD car avail modshare 23'!AO10)*EXP('J- Parameters'!$D$9*0))/'J-AGR-VHD car avail modshare 23'!AO10))))+(1-'J- Parameters'!$D$11)</f>
        <v>1</v>
      </c>
    </row>
    <row r="11" spans="1:41" x14ac:dyDescent="0.25">
      <c r="A11" s="5">
        <v>31</v>
      </c>
      <c r="B11" s="24" t="s">
        <v>14</v>
      </c>
      <c r="C11" s="21"/>
      <c r="D11" s="28">
        <f>'J- Parameters'!$D$11*IF('AGR-PJT-VHD-2023-bez'!D11=0,1,IF('AGR-PJT-VHD-2023-R1'!D11=0,1,IF(ABS('AGR-PJT-VHD-2023-R1'!D11/'AGR-PJT-VHD-2023-bez'!D11-1)&lt;='J- Parameters'!$D$7,1,('J-AGR-VHD car avail modshare 23'!D11*EXP('J- Parameters'!$D$9*'J-PJT VHD 2023 DIFF'!D11)/('J-AGR-VHD car avail modshare 23'!D11*EXP('J- Parameters'!$D$9*'J-PJT VHD 2023 DIFF'!D11)+(1-'J-AGR-VHD car avail modshare 23'!D11)*EXP('J- Parameters'!$D$9*0))/'J-AGR-VHD car avail modshare 23'!D11))))+(1-'J- Parameters'!$D$11)</f>
        <v>1</v>
      </c>
      <c r="E11" s="28">
        <f>'J- Parameters'!$D$11*IF('AGR-PJT-VHD-2023-bez'!E11=0,1,IF('AGR-PJT-VHD-2023-R1'!E11=0,1,IF(ABS('AGR-PJT-VHD-2023-R1'!E11/'AGR-PJT-VHD-2023-bez'!E11-1)&lt;='J- Parameters'!$D$7,1,('J-AGR-VHD car avail modshare 23'!E11*EXP('J- Parameters'!$D$9*'J-PJT VHD 2023 DIFF'!E11)/('J-AGR-VHD car avail modshare 23'!E11*EXP('J- Parameters'!$D$9*'J-PJT VHD 2023 DIFF'!E11)+(1-'J-AGR-VHD car avail modshare 23'!E11)*EXP('J- Parameters'!$D$9*0))/'J-AGR-VHD car avail modshare 23'!E11))))+(1-'J- Parameters'!$D$11)</f>
        <v>1.0464394895305795</v>
      </c>
      <c r="F11" s="28">
        <f>'J- Parameters'!$D$11*IF('AGR-PJT-VHD-2023-bez'!F11=0,1,IF('AGR-PJT-VHD-2023-R1'!F11=0,1,IF(ABS('AGR-PJT-VHD-2023-R1'!F11/'AGR-PJT-VHD-2023-bez'!F11-1)&lt;='J- Parameters'!$D$7,1,('J-AGR-VHD car avail modshare 23'!F11*EXP('J- Parameters'!$D$9*'J-PJT VHD 2023 DIFF'!F11)/('J-AGR-VHD car avail modshare 23'!F11*EXP('J- Parameters'!$D$9*'J-PJT VHD 2023 DIFF'!F11)+(1-'J-AGR-VHD car avail modshare 23'!F11)*EXP('J- Parameters'!$D$9*0))/'J-AGR-VHD car avail modshare 23'!F11))))+(1-'J- Parameters'!$D$11)</f>
        <v>1.0610438723530198</v>
      </c>
      <c r="G11" s="28">
        <f>'J- Parameters'!$D$11*IF('AGR-PJT-VHD-2023-bez'!G11=0,1,IF('AGR-PJT-VHD-2023-R1'!G11=0,1,IF(ABS('AGR-PJT-VHD-2023-R1'!G11/'AGR-PJT-VHD-2023-bez'!G11-1)&lt;='J- Parameters'!$D$7,1,('J-AGR-VHD car avail modshare 23'!G11*EXP('J- Parameters'!$D$9*'J-PJT VHD 2023 DIFF'!G11)/('J-AGR-VHD car avail modshare 23'!G11*EXP('J- Parameters'!$D$9*'J-PJT VHD 2023 DIFF'!G11)+(1-'J-AGR-VHD car avail modshare 23'!G11)*EXP('J- Parameters'!$D$9*0))/'J-AGR-VHD car avail modshare 23'!G11))))+(1-'J- Parameters'!$D$11)</f>
        <v>1</v>
      </c>
      <c r="H11" s="28">
        <f>'J- Parameters'!$D$11*IF('AGR-PJT-VHD-2023-bez'!H11=0,1,IF('AGR-PJT-VHD-2023-R1'!H11=0,1,IF(ABS('AGR-PJT-VHD-2023-R1'!H11/'AGR-PJT-VHD-2023-bez'!H11-1)&lt;='J- Parameters'!$D$7,1,('J-AGR-VHD car avail modshare 23'!H11*EXP('J- Parameters'!$D$9*'J-PJT VHD 2023 DIFF'!H11)/('J-AGR-VHD car avail modshare 23'!H11*EXP('J- Parameters'!$D$9*'J-PJT VHD 2023 DIFF'!H11)+(1-'J-AGR-VHD car avail modshare 23'!H11)*EXP('J- Parameters'!$D$9*0))/'J-AGR-VHD car avail modshare 23'!H11))))+(1-'J- Parameters'!$D$11)</f>
        <v>1</v>
      </c>
      <c r="I11" s="28">
        <f>'J- Parameters'!$D$11*IF('AGR-PJT-VHD-2023-bez'!I11=0,1,IF('AGR-PJT-VHD-2023-R1'!I11=0,1,IF(ABS('AGR-PJT-VHD-2023-R1'!I11/'AGR-PJT-VHD-2023-bez'!I11-1)&lt;='J- Parameters'!$D$7,1,('J-AGR-VHD car avail modshare 23'!I11*EXP('J- Parameters'!$D$9*'J-PJT VHD 2023 DIFF'!I11)/('J-AGR-VHD car avail modshare 23'!I11*EXP('J- Parameters'!$D$9*'J-PJT VHD 2023 DIFF'!I11)+(1-'J-AGR-VHD car avail modshare 23'!I11)*EXP('J- Parameters'!$D$9*0))/'J-AGR-VHD car avail modshare 23'!I11))))+(1-'J- Parameters'!$D$11)</f>
        <v>1</v>
      </c>
      <c r="J11" s="28">
        <f>'J- Parameters'!$D$11*IF('AGR-PJT-VHD-2023-bez'!J11=0,1,IF('AGR-PJT-VHD-2023-R1'!J11=0,1,IF(ABS('AGR-PJT-VHD-2023-R1'!J11/'AGR-PJT-VHD-2023-bez'!J11-1)&lt;='J- Parameters'!$D$7,1,('J-AGR-VHD car avail modshare 23'!J11*EXP('J- Parameters'!$D$9*'J-PJT VHD 2023 DIFF'!J11)/('J-AGR-VHD car avail modshare 23'!J11*EXP('J- Parameters'!$D$9*'J-PJT VHD 2023 DIFF'!J11)+(1-'J-AGR-VHD car avail modshare 23'!J11)*EXP('J- Parameters'!$D$9*0))/'J-AGR-VHD car avail modshare 23'!J11))))+(1-'J- Parameters'!$D$11)</f>
        <v>1</v>
      </c>
      <c r="K11" s="28">
        <f>'J- Parameters'!$D$11*IF('AGR-PJT-VHD-2023-bez'!K11=0,1,IF('AGR-PJT-VHD-2023-R1'!K11=0,1,IF(ABS('AGR-PJT-VHD-2023-R1'!K11/'AGR-PJT-VHD-2023-bez'!K11-1)&lt;='J- Parameters'!$D$7,1,('J-AGR-VHD car avail modshare 23'!K11*EXP('J- Parameters'!$D$9*'J-PJT VHD 2023 DIFF'!K11)/('J-AGR-VHD car avail modshare 23'!K11*EXP('J- Parameters'!$D$9*'J-PJT VHD 2023 DIFF'!K11)+(1-'J-AGR-VHD car avail modshare 23'!K11)*EXP('J- Parameters'!$D$9*0))/'J-AGR-VHD car avail modshare 23'!K11))))+(1-'J- Parameters'!$D$11)</f>
        <v>1</v>
      </c>
      <c r="L11" s="28">
        <f>'J- Parameters'!$D$11*IF('AGR-PJT-VHD-2023-bez'!L11=0,1,IF('AGR-PJT-VHD-2023-R1'!L11=0,1,IF(ABS('AGR-PJT-VHD-2023-R1'!L11/'AGR-PJT-VHD-2023-bez'!L11-1)&lt;='J- Parameters'!$D$7,1,('J-AGR-VHD car avail modshare 23'!L11*EXP('J- Parameters'!$D$9*'J-PJT VHD 2023 DIFF'!L11)/('J-AGR-VHD car avail modshare 23'!L11*EXP('J- Parameters'!$D$9*'J-PJT VHD 2023 DIFF'!L11)+(1-'J-AGR-VHD car avail modshare 23'!L11)*EXP('J- Parameters'!$D$9*0))/'J-AGR-VHD car avail modshare 23'!L11))))+(1-'J- Parameters'!$D$11)</f>
        <v>1</v>
      </c>
      <c r="M11" s="28">
        <f>'J- Parameters'!$D$11*IF('AGR-PJT-VHD-2023-bez'!M11=0,1,IF('AGR-PJT-VHD-2023-R1'!M11=0,1,IF(ABS('AGR-PJT-VHD-2023-R1'!M11/'AGR-PJT-VHD-2023-bez'!M11-1)&lt;='J- Parameters'!$D$7,1,('J-AGR-VHD car avail modshare 23'!M11*EXP('J- Parameters'!$D$9*'J-PJT VHD 2023 DIFF'!M11)/('J-AGR-VHD car avail modshare 23'!M11*EXP('J- Parameters'!$D$9*'J-PJT VHD 2023 DIFF'!M11)+(1-'J-AGR-VHD car avail modshare 23'!M11)*EXP('J- Parameters'!$D$9*0))/'J-AGR-VHD car avail modshare 23'!M11))))+(1-'J- Parameters'!$D$11)</f>
        <v>1</v>
      </c>
      <c r="N11" s="28">
        <f>'J- Parameters'!$D$11*IF('AGR-PJT-VHD-2023-bez'!N11=0,1,IF('AGR-PJT-VHD-2023-R1'!N11=0,1,IF(ABS('AGR-PJT-VHD-2023-R1'!N11/'AGR-PJT-VHD-2023-bez'!N11-1)&lt;='J- Parameters'!$D$7,1,('J-AGR-VHD car avail modshare 23'!N11*EXP('J- Parameters'!$D$9*'J-PJT VHD 2023 DIFF'!N11)/('J-AGR-VHD car avail modshare 23'!N11*EXP('J- Parameters'!$D$9*'J-PJT VHD 2023 DIFF'!N11)+(1-'J-AGR-VHD car avail modshare 23'!N11)*EXP('J- Parameters'!$D$9*0))/'J-AGR-VHD car avail modshare 23'!N11))))+(1-'J- Parameters'!$D$11)</f>
        <v>1</v>
      </c>
      <c r="O11" s="28">
        <f>'J- Parameters'!$D$11*IF('AGR-PJT-VHD-2023-bez'!O11=0,1,IF('AGR-PJT-VHD-2023-R1'!O11=0,1,IF(ABS('AGR-PJT-VHD-2023-R1'!O11/'AGR-PJT-VHD-2023-bez'!O11-1)&lt;='J- Parameters'!$D$7,1,('J-AGR-VHD car avail modshare 23'!O11*EXP('J- Parameters'!$D$9*'J-PJT VHD 2023 DIFF'!O11)/('J-AGR-VHD car avail modshare 23'!O11*EXP('J- Parameters'!$D$9*'J-PJT VHD 2023 DIFF'!O11)+(1-'J-AGR-VHD car avail modshare 23'!O11)*EXP('J- Parameters'!$D$9*0))/'J-AGR-VHD car avail modshare 23'!O11))))+(1-'J- Parameters'!$D$11)</f>
        <v>1</v>
      </c>
      <c r="P11" s="28">
        <f>'J- Parameters'!$D$11*IF('AGR-PJT-VHD-2023-bez'!P11=0,1,IF('AGR-PJT-VHD-2023-R1'!P11=0,1,IF(ABS('AGR-PJT-VHD-2023-R1'!P11/'AGR-PJT-VHD-2023-bez'!P11-1)&lt;='J- Parameters'!$D$7,1,('J-AGR-VHD car avail modshare 23'!P11*EXP('J- Parameters'!$D$9*'J-PJT VHD 2023 DIFF'!P11)/('J-AGR-VHD car avail modshare 23'!P11*EXP('J- Parameters'!$D$9*'J-PJT VHD 2023 DIFF'!P11)+(1-'J-AGR-VHD car avail modshare 23'!P11)*EXP('J- Parameters'!$D$9*0))/'J-AGR-VHD car avail modshare 23'!P11))))+(1-'J- Parameters'!$D$11)</f>
        <v>1</v>
      </c>
      <c r="Q11" s="28">
        <f>'J- Parameters'!$D$11*IF('AGR-PJT-VHD-2023-bez'!Q11=0,1,IF('AGR-PJT-VHD-2023-R1'!Q11=0,1,IF(ABS('AGR-PJT-VHD-2023-R1'!Q11/'AGR-PJT-VHD-2023-bez'!Q11-1)&lt;='J- Parameters'!$D$7,1,('J-AGR-VHD car avail modshare 23'!Q11*EXP('J- Parameters'!$D$9*'J-PJT VHD 2023 DIFF'!Q11)/('J-AGR-VHD car avail modshare 23'!Q11*EXP('J- Parameters'!$D$9*'J-PJT VHD 2023 DIFF'!Q11)+(1-'J-AGR-VHD car avail modshare 23'!Q11)*EXP('J- Parameters'!$D$9*0))/'J-AGR-VHD car avail modshare 23'!Q11))))+(1-'J- Parameters'!$D$11)</f>
        <v>1</v>
      </c>
      <c r="R11" s="28">
        <f>'J- Parameters'!$D$11*IF('AGR-PJT-VHD-2023-bez'!R11=0,1,IF('AGR-PJT-VHD-2023-R1'!R11=0,1,IF(ABS('AGR-PJT-VHD-2023-R1'!R11/'AGR-PJT-VHD-2023-bez'!R11-1)&lt;='J- Parameters'!$D$7,1,('J-AGR-VHD car avail modshare 23'!R11*EXP('J- Parameters'!$D$9*'J-PJT VHD 2023 DIFF'!R11)/('J-AGR-VHD car avail modshare 23'!R11*EXP('J- Parameters'!$D$9*'J-PJT VHD 2023 DIFF'!R11)+(1-'J-AGR-VHD car avail modshare 23'!R11)*EXP('J- Parameters'!$D$9*0))/'J-AGR-VHD car avail modshare 23'!R11))))+(1-'J- Parameters'!$D$11)</f>
        <v>1</v>
      </c>
      <c r="S11" s="28">
        <f>'J- Parameters'!$D$11*IF('AGR-PJT-VHD-2023-bez'!S11=0,1,IF('AGR-PJT-VHD-2023-R1'!S11=0,1,IF(ABS('AGR-PJT-VHD-2023-R1'!S11/'AGR-PJT-VHD-2023-bez'!S11-1)&lt;='J- Parameters'!$D$7,1,('J-AGR-VHD car avail modshare 23'!S11*EXP('J- Parameters'!$D$9*'J-PJT VHD 2023 DIFF'!S11)/('J-AGR-VHD car avail modshare 23'!S11*EXP('J- Parameters'!$D$9*'J-PJT VHD 2023 DIFF'!S11)+(1-'J-AGR-VHD car avail modshare 23'!S11)*EXP('J- Parameters'!$D$9*0))/'J-AGR-VHD car avail modshare 23'!S11))))+(1-'J- Parameters'!$D$11)</f>
        <v>1</v>
      </c>
      <c r="T11" s="28">
        <f>'J- Parameters'!$D$11*IF('AGR-PJT-VHD-2023-bez'!T11=0,1,IF('AGR-PJT-VHD-2023-R1'!T11=0,1,IF(ABS('AGR-PJT-VHD-2023-R1'!T11/'AGR-PJT-VHD-2023-bez'!T11-1)&lt;='J- Parameters'!$D$7,1,('J-AGR-VHD car avail modshare 23'!T11*EXP('J- Parameters'!$D$9*'J-PJT VHD 2023 DIFF'!T11)/('J-AGR-VHD car avail modshare 23'!T11*EXP('J- Parameters'!$D$9*'J-PJT VHD 2023 DIFF'!T11)+(1-'J-AGR-VHD car avail modshare 23'!T11)*EXP('J- Parameters'!$D$9*0))/'J-AGR-VHD car avail modshare 23'!T11))))+(1-'J- Parameters'!$D$11)</f>
        <v>1.0190751747123659</v>
      </c>
      <c r="U11" s="28">
        <f>'J- Parameters'!$D$11*IF('AGR-PJT-VHD-2023-bez'!U11=0,1,IF('AGR-PJT-VHD-2023-R1'!U11=0,1,IF(ABS('AGR-PJT-VHD-2023-R1'!U11/'AGR-PJT-VHD-2023-bez'!U11-1)&lt;='J- Parameters'!$D$7,1,('J-AGR-VHD car avail modshare 23'!U11*EXP('J- Parameters'!$D$9*'J-PJT VHD 2023 DIFF'!U11)/('J-AGR-VHD car avail modshare 23'!U11*EXP('J- Parameters'!$D$9*'J-PJT VHD 2023 DIFF'!U11)+(1-'J-AGR-VHD car avail modshare 23'!U11)*EXP('J- Parameters'!$D$9*0))/'J-AGR-VHD car avail modshare 23'!U11))))+(1-'J- Parameters'!$D$11)</f>
        <v>1.5609220344285242</v>
      </c>
      <c r="V11" s="28">
        <f>'J- Parameters'!$D$11*IF('AGR-PJT-VHD-2023-bez'!V11=0,1,IF('AGR-PJT-VHD-2023-R1'!V11=0,1,IF(ABS('AGR-PJT-VHD-2023-R1'!V11/'AGR-PJT-VHD-2023-bez'!V11-1)&lt;='J- Parameters'!$D$7,1,('J-AGR-VHD car avail modshare 23'!V11*EXP('J- Parameters'!$D$9*'J-PJT VHD 2023 DIFF'!V11)/('J-AGR-VHD car avail modshare 23'!V11*EXP('J- Parameters'!$D$9*'J-PJT VHD 2023 DIFF'!V11)+(1-'J-AGR-VHD car avail modshare 23'!V11)*EXP('J- Parameters'!$D$9*0))/'J-AGR-VHD car avail modshare 23'!V11))))+(1-'J- Parameters'!$D$11)</f>
        <v>1.0213876999697169</v>
      </c>
      <c r="W11" s="28">
        <f>'J- Parameters'!$D$11*IF('AGR-PJT-VHD-2023-bez'!W11=0,1,IF('AGR-PJT-VHD-2023-R1'!W11=0,1,IF(ABS('AGR-PJT-VHD-2023-R1'!W11/'AGR-PJT-VHD-2023-bez'!W11-1)&lt;='J- Parameters'!$D$7,1,('J-AGR-VHD car avail modshare 23'!W11*EXP('J- Parameters'!$D$9*'J-PJT VHD 2023 DIFF'!W11)/('J-AGR-VHD car avail modshare 23'!W11*EXP('J- Parameters'!$D$9*'J-PJT VHD 2023 DIFF'!W11)+(1-'J-AGR-VHD car avail modshare 23'!W11)*EXP('J- Parameters'!$D$9*0))/'J-AGR-VHD car avail modshare 23'!W11))))+(1-'J- Parameters'!$D$11)</f>
        <v>1.193037307357365</v>
      </c>
      <c r="X11" s="28">
        <f>'J- Parameters'!$D$11*IF('AGR-PJT-VHD-2023-bez'!X11=0,1,IF('AGR-PJT-VHD-2023-R1'!X11=0,1,IF(ABS('AGR-PJT-VHD-2023-R1'!X11/'AGR-PJT-VHD-2023-bez'!X11-1)&lt;='J- Parameters'!$D$7,1,('J-AGR-VHD car avail modshare 23'!X11*EXP('J- Parameters'!$D$9*'J-PJT VHD 2023 DIFF'!X11)/('J-AGR-VHD car avail modshare 23'!X11*EXP('J- Parameters'!$D$9*'J-PJT VHD 2023 DIFF'!X11)+(1-'J-AGR-VHD car avail modshare 23'!X11)*EXP('J- Parameters'!$D$9*0))/'J-AGR-VHD car avail modshare 23'!X11))))+(1-'J- Parameters'!$D$11)</f>
        <v>1</v>
      </c>
      <c r="Y11" s="28">
        <f>'J- Parameters'!$D$11*IF('AGR-PJT-VHD-2023-bez'!Y11=0,1,IF('AGR-PJT-VHD-2023-R1'!Y11=0,1,IF(ABS('AGR-PJT-VHD-2023-R1'!Y11/'AGR-PJT-VHD-2023-bez'!Y11-1)&lt;='J- Parameters'!$D$7,1,('J-AGR-VHD car avail modshare 23'!Y11*EXP('J- Parameters'!$D$9*'J-PJT VHD 2023 DIFF'!Y11)/('J-AGR-VHD car avail modshare 23'!Y11*EXP('J- Parameters'!$D$9*'J-PJT VHD 2023 DIFF'!Y11)+(1-'J-AGR-VHD car avail modshare 23'!Y11)*EXP('J- Parameters'!$D$9*0))/'J-AGR-VHD car avail modshare 23'!Y11))))+(1-'J- Parameters'!$D$11)</f>
        <v>1</v>
      </c>
      <c r="Z11" s="28">
        <f>'J- Parameters'!$D$11*IF('AGR-PJT-VHD-2023-bez'!Z11=0,1,IF('AGR-PJT-VHD-2023-R1'!Z11=0,1,IF(ABS('AGR-PJT-VHD-2023-R1'!Z11/'AGR-PJT-VHD-2023-bez'!Z11-1)&lt;='J- Parameters'!$D$7,1,('J-AGR-VHD car avail modshare 23'!Z11*EXP('J- Parameters'!$D$9*'J-PJT VHD 2023 DIFF'!Z11)/('J-AGR-VHD car avail modshare 23'!Z11*EXP('J- Parameters'!$D$9*'J-PJT VHD 2023 DIFF'!Z11)+(1-'J-AGR-VHD car avail modshare 23'!Z11)*EXP('J- Parameters'!$D$9*0))/'J-AGR-VHD car avail modshare 23'!Z11))))+(1-'J- Parameters'!$D$11)</f>
        <v>1</v>
      </c>
      <c r="AA11" s="28">
        <f>'J- Parameters'!$D$11*IF('AGR-PJT-VHD-2023-bez'!AA11=0,1,IF('AGR-PJT-VHD-2023-R1'!AA11=0,1,IF(ABS('AGR-PJT-VHD-2023-R1'!AA11/'AGR-PJT-VHD-2023-bez'!AA11-1)&lt;='J- Parameters'!$D$7,1,('J-AGR-VHD car avail modshare 23'!AA11*EXP('J- Parameters'!$D$9*'J-PJT VHD 2023 DIFF'!AA11)/('J-AGR-VHD car avail modshare 23'!AA11*EXP('J- Parameters'!$D$9*'J-PJT VHD 2023 DIFF'!AA11)+(1-'J-AGR-VHD car avail modshare 23'!AA11)*EXP('J- Parameters'!$D$9*0))/'J-AGR-VHD car avail modshare 23'!AA11))))+(1-'J- Parameters'!$D$11)</f>
        <v>1</v>
      </c>
      <c r="AB11" s="28">
        <f>'J- Parameters'!$D$11*IF('AGR-PJT-VHD-2023-bez'!AB11=0,1,IF('AGR-PJT-VHD-2023-R1'!AB11=0,1,IF(ABS('AGR-PJT-VHD-2023-R1'!AB11/'AGR-PJT-VHD-2023-bez'!AB11-1)&lt;='J- Parameters'!$D$7,1,('J-AGR-VHD car avail modshare 23'!AB11*EXP('J- Parameters'!$D$9*'J-PJT VHD 2023 DIFF'!AB11)/('J-AGR-VHD car avail modshare 23'!AB11*EXP('J- Parameters'!$D$9*'J-PJT VHD 2023 DIFF'!AB11)+(1-'J-AGR-VHD car avail modshare 23'!AB11)*EXP('J- Parameters'!$D$9*0))/'J-AGR-VHD car avail modshare 23'!AB11))))+(1-'J- Parameters'!$D$11)</f>
        <v>1</v>
      </c>
      <c r="AC11" s="28">
        <f>'J- Parameters'!$D$11*IF('AGR-PJT-VHD-2023-bez'!AC11=0,1,IF('AGR-PJT-VHD-2023-R1'!AC11=0,1,IF(ABS('AGR-PJT-VHD-2023-R1'!AC11/'AGR-PJT-VHD-2023-bez'!AC11-1)&lt;='J- Parameters'!$D$7,1,('J-AGR-VHD car avail modshare 23'!AC11*EXP('J- Parameters'!$D$9*'J-PJT VHD 2023 DIFF'!AC11)/('J-AGR-VHD car avail modshare 23'!AC11*EXP('J- Parameters'!$D$9*'J-PJT VHD 2023 DIFF'!AC11)+(1-'J-AGR-VHD car avail modshare 23'!AC11)*EXP('J- Parameters'!$D$9*0))/'J-AGR-VHD car avail modshare 23'!AC11))))+(1-'J- Parameters'!$D$11)</f>
        <v>1</v>
      </c>
      <c r="AD11" s="28">
        <f>'J- Parameters'!$D$11*IF('AGR-PJT-VHD-2023-bez'!AD11=0,1,IF('AGR-PJT-VHD-2023-R1'!AD11=0,1,IF(ABS('AGR-PJT-VHD-2023-R1'!AD11/'AGR-PJT-VHD-2023-bez'!AD11-1)&lt;='J- Parameters'!$D$7,1,('J-AGR-VHD car avail modshare 23'!AD11*EXP('J- Parameters'!$D$9*'J-PJT VHD 2023 DIFF'!AD11)/('J-AGR-VHD car avail modshare 23'!AD11*EXP('J- Parameters'!$D$9*'J-PJT VHD 2023 DIFF'!AD11)+(1-'J-AGR-VHD car avail modshare 23'!AD11)*EXP('J- Parameters'!$D$9*0))/'J-AGR-VHD car avail modshare 23'!AD11))))+(1-'J- Parameters'!$D$11)</f>
        <v>1</v>
      </c>
      <c r="AE11" s="28">
        <f>'J- Parameters'!$D$11*IF('AGR-PJT-VHD-2023-bez'!AE11=0,1,IF('AGR-PJT-VHD-2023-R1'!AE11=0,1,IF(ABS('AGR-PJT-VHD-2023-R1'!AE11/'AGR-PJT-VHD-2023-bez'!AE11-1)&lt;='J- Parameters'!$D$7,1,('J-AGR-VHD car avail modshare 23'!AE11*EXP('J- Parameters'!$D$9*'J-PJT VHD 2023 DIFF'!AE11)/('J-AGR-VHD car avail modshare 23'!AE11*EXP('J- Parameters'!$D$9*'J-PJT VHD 2023 DIFF'!AE11)+(1-'J-AGR-VHD car avail modshare 23'!AE11)*EXP('J- Parameters'!$D$9*0))/'J-AGR-VHD car avail modshare 23'!AE11))))+(1-'J- Parameters'!$D$11)</f>
        <v>1</v>
      </c>
      <c r="AF11" s="28">
        <f>'J- Parameters'!$D$11*IF('AGR-PJT-VHD-2023-bez'!AF11=0,1,IF('AGR-PJT-VHD-2023-R1'!AF11=0,1,IF(ABS('AGR-PJT-VHD-2023-R1'!AF11/'AGR-PJT-VHD-2023-bez'!AF11-1)&lt;='J- Parameters'!$D$7,1,('J-AGR-VHD car avail modshare 23'!AF11*EXP('J- Parameters'!$D$9*'J-PJT VHD 2023 DIFF'!AF11)/('J-AGR-VHD car avail modshare 23'!AF11*EXP('J- Parameters'!$D$9*'J-PJT VHD 2023 DIFF'!AF11)+(1-'J-AGR-VHD car avail modshare 23'!AF11)*EXP('J- Parameters'!$D$9*0))/'J-AGR-VHD car avail modshare 23'!AF11))))+(1-'J- Parameters'!$D$11)</f>
        <v>1</v>
      </c>
      <c r="AG11" s="28">
        <f>'J- Parameters'!$D$11*IF('AGR-PJT-VHD-2023-bez'!AG11=0,1,IF('AGR-PJT-VHD-2023-R1'!AG11=0,1,IF(ABS('AGR-PJT-VHD-2023-R1'!AG11/'AGR-PJT-VHD-2023-bez'!AG11-1)&lt;='J- Parameters'!$D$7,1,('J-AGR-VHD car avail modshare 23'!AG11*EXP('J- Parameters'!$D$9*'J-PJT VHD 2023 DIFF'!AG11)/('J-AGR-VHD car avail modshare 23'!AG11*EXP('J- Parameters'!$D$9*'J-PJT VHD 2023 DIFF'!AG11)+(1-'J-AGR-VHD car avail modshare 23'!AG11)*EXP('J- Parameters'!$D$9*0))/'J-AGR-VHD car avail modshare 23'!AG11))))+(1-'J- Parameters'!$D$11)</f>
        <v>1</v>
      </c>
      <c r="AH11" s="28">
        <f>'J- Parameters'!$D$11*IF('AGR-PJT-VHD-2023-bez'!AH11=0,1,IF('AGR-PJT-VHD-2023-R1'!AH11=0,1,IF(ABS('AGR-PJT-VHD-2023-R1'!AH11/'AGR-PJT-VHD-2023-bez'!AH11-1)&lt;='J- Parameters'!$D$7,1,('J-AGR-VHD car avail modshare 23'!AH11*EXP('J- Parameters'!$D$9*'J-PJT VHD 2023 DIFF'!AH11)/('J-AGR-VHD car avail modshare 23'!AH11*EXP('J- Parameters'!$D$9*'J-PJT VHD 2023 DIFF'!AH11)+(1-'J-AGR-VHD car avail modshare 23'!AH11)*EXP('J- Parameters'!$D$9*0))/'J-AGR-VHD car avail modshare 23'!AH11))))+(1-'J- Parameters'!$D$11)</f>
        <v>1</v>
      </c>
      <c r="AI11" s="28">
        <f>'J- Parameters'!$D$11*IF('AGR-PJT-VHD-2023-bez'!AI11=0,1,IF('AGR-PJT-VHD-2023-R1'!AI11=0,1,IF(ABS('AGR-PJT-VHD-2023-R1'!AI11/'AGR-PJT-VHD-2023-bez'!AI11-1)&lt;='J- Parameters'!$D$7,1,('J-AGR-VHD car avail modshare 23'!AI11*EXP('J- Parameters'!$D$9*'J-PJT VHD 2023 DIFF'!AI11)/('J-AGR-VHD car avail modshare 23'!AI11*EXP('J- Parameters'!$D$9*'J-PJT VHD 2023 DIFF'!AI11)+(1-'J-AGR-VHD car avail modshare 23'!AI11)*EXP('J- Parameters'!$D$9*0))/'J-AGR-VHD car avail modshare 23'!AI11))))+(1-'J- Parameters'!$D$11)</f>
        <v>1</v>
      </c>
      <c r="AJ11" s="28">
        <f>'J- Parameters'!$D$11*IF('AGR-PJT-VHD-2023-bez'!AJ11=0,1,IF('AGR-PJT-VHD-2023-R1'!AJ11=0,1,IF(ABS('AGR-PJT-VHD-2023-R1'!AJ11/'AGR-PJT-VHD-2023-bez'!AJ11-1)&lt;='J- Parameters'!$D$7,1,('J-AGR-VHD car avail modshare 23'!AJ11*EXP('J- Parameters'!$D$9*'J-PJT VHD 2023 DIFF'!AJ11)/('J-AGR-VHD car avail modshare 23'!AJ11*EXP('J- Parameters'!$D$9*'J-PJT VHD 2023 DIFF'!AJ11)+(1-'J-AGR-VHD car avail modshare 23'!AJ11)*EXP('J- Parameters'!$D$9*0))/'J-AGR-VHD car avail modshare 23'!AJ11))))+(1-'J- Parameters'!$D$11)</f>
        <v>1</v>
      </c>
      <c r="AK11" s="28">
        <f>'J- Parameters'!$D$11*IF('AGR-PJT-VHD-2023-bez'!AK11=0,1,IF('AGR-PJT-VHD-2023-R1'!AK11=0,1,IF(ABS('AGR-PJT-VHD-2023-R1'!AK11/'AGR-PJT-VHD-2023-bez'!AK11-1)&lt;='J- Parameters'!$D$7,1,('J-AGR-VHD car avail modshare 23'!AK11*EXP('J- Parameters'!$D$9*'J-PJT VHD 2023 DIFF'!AK11)/('J-AGR-VHD car avail modshare 23'!AK11*EXP('J- Parameters'!$D$9*'J-PJT VHD 2023 DIFF'!AK11)+(1-'J-AGR-VHD car avail modshare 23'!AK11)*EXP('J- Parameters'!$D$9*0))/'J-AGR-VHD car avail modshare 23'!AK11))))+(1-'J- Parameters'!$D$11)</f>
        <v>1</v>
      </c>
      <c r="AL11" s="28">
        <f>'J- Parameters'!$D$11*IF('AGR-PJT-VHD-2023-bez'!AL11=0,1,IF('AGR-PJT-VHD-2023-R1'!AL11=0,1,IF(ABS('AGR-PJT-VHD-2023-R1'!AL11/'AGR-PJT-VHD-2023-bez'!AL11-1)&lt;='J- Parameters'!$D$7,1,('J-AGR-VHD car avail modshare 23'!AL11*EXP('J- Parameters'!$D$9*'J-PJT VHD 2023 DIFF'!AL11)/('J-AGR-VHD car avail modshare 23'!AL11*EXP('J- Parameters'!$D$9*'J-PJT VHD 2023 DIFF'!AL11)+(1-'J-AGR-VHD car avail modshare 23'!AL11)*EXP('J- Parameters'!$D$9*0))/'J-AGR-VHD car avail modshare 23'!AL11))))+(1-'J- Parameters'!$D$11)</f>
        <v>1</v>
      </c>
      <c r="AM11" s="28">
        <f>'J- Parameters'!$D$11*IF('AGR-PJT-VHD-2023-bez'!AM11=0,1,IF('AGR-PJT-VHD-2023-R1'!AM11=0,1,IF(ABS('AGR-PJT-VHD-2023-R1'!AM11/'AGR-PJT-VHD-2023-bez'!AM11-1)&lt;='J- Parameters'!$D$7,1,('J-AGR-VHD car avail modshare 23'!AM11*EXP('J- Parameters'!$D$9*'J-PJT VHD 2023 DIFF'!AM11)/('J-AGR-VHD car avail modshare 23'!AM11*EXP('J- Parameters'!$D$9*'J-PJT VHD 2023 DIFF'!AM11)+(1-'J-AGR-VHD car avail modshare 23'!AM11)*EXP('J- Parameters'!$D$9*0))/'J-AGR-VHD car avail modshare 23'!AM11))))+(1-'J- Parameters'!$D$11)</f>
        <v>1</v>
      </c>
      <c r="AN11" s="28">
        <f>'J- Parameters'!$D$11*IF('AGR-PJT-VHD-2023-bez'!AN11=0,1,IF('AGR-PJT-VHD-2023-R1'!AN11=0,1,IF(ABS('AGR-PJT-VHD-2023-R1'!AN11/'AGR-PJT-VHD-2023-bez'!AN11-1)&lt;='J- Parameters'!$D$7,1,('J-AGR-VHD car avail modshare 23'!AN11*EXP('J- Parameters'!$D$9*'J-PJT VHD 2023 DIFF'!AN11)/('J-AGR-VHD car avail modshare 23'!AN11*EXP('J- Parameters'!$D$9*'J-PJT VHD 2023 DIFF'!AN11)+(1-'J-AGR-VHD car avail modshare 23'!AN11)*EXP('J- Parameters'!$D$9*0))/'J-AGR-VHD car avail modshare 23'!AN11))))+(1-'J- Parameters'!$D$11)</f>
        <v>1</v>
      </c>
      <c r="AO11" s="28">
        <f>'J- Parameters'!$D$11*IF('AGR-PJT-VHD-2023-bez'!AO11=0,1,IF('AGR-PJT-VHD-2023-R1'!AO11=0,1,IF(ABS('AGR-PJT-VHD-2023-R1'!AO11/'AGR-PJT-VHD-2023-bez'!AO11-1)&lt;='J- Parameters'!$D$7,1,('J-AGR-VHD car avail modshare 23'!AO11*EXP('J- Parameters'!$D$9*'J-PJT VHD 2023 DIFF'!AO11)/('J-AGR-VHD car avail modshare 23'!AO11*EXP('J- Parameters'!$D$9*'J-PJT VHD 2023 DIFF'!AO11)+(1-'J-AGR-VHD car avail modshare 23'!AO11)*EXP('J- Parameters'!$D$9*0))/'J-AGR-VHD car avail modshare 23'!AO11))))+(1-'J- Parameters'!$D$11)</f>
        <v>0.92551827800578934</v>
      </c>
    </row>
    <row r="12" spans="1:41" x14ac:dyDescent="0.25">
      <c r="A12" s="5">
        <v>32</v>
      </c>
      <c r="B12" s="24" t="s">
        <v>15</v>
      </c>
      <c r="C12" s="21"/>
      <c r="D12" s="28">
        <f>'J- Parameters'!$D$11*IF('AGR-PJT-VHD-2023-bez'!D12=0,1,IF('AGR-PJT-VHD-2023-R1'!D12=0,1,IF(ABS('AGR-PJT-VHD-2023-R1'!D12/'AGR-PJT-VHD-2023-bez'!D12-1)&lt;='J- Parameters'!$D$7,1,('J-AGR-VHD car avail modshare 23'!D12*EXP('J- Parameters'!$D$9*'J-PJT VHD 2023 DIFF'!D12)/('J-AGR-VHD car avail modshare 23'!D12*EXP('J- Parameters'!$D$9*'J-PJT VHD 2023 DIFF'!D12)+(1-'J-AGR-VHD car avail modshare 23'!D12)*EXP('J- Parameters'!$D$9*0))/'J-AGR-VHD car avail modshare 23'!D12))))+(1-'J- Parameters'!$D$11)</f>
        <v>1</v>
      </c>
      <c r="E12" s="28">
        <f>'J- Parameters'!$D$11*IF('AGR-PJT-VHD-2023-bez'!E12=0,1,IF('AGR-PJT-VHD-2023-R1'!E12=0,1,IF(ABS('AGR-PJT-VHD-2023-R1'!E12/'AGR-PJT-VHD-2023-bez'!E12-1)&lt;='J- Parameters'!$D$7,1,('J-AGR-VHD car avail modshare 23'!E12*EXP('J- Parameters'!$D$9*'J-PJT VHD 2023 DIFF'!E12)/('J-AGR-VHD car avail modshare 23'!E12*EXP('J- Parameters'!$D$9*'J-PJT VHD 2023 DIFF'!E12)+(1-'J-AGR-VHD car avail modshare 23'!E12)*EXP('J- Parameters'!$D$9*0))/'J-AGR-VHD car avail modshare 23'!E12))))+(1-'J- Parameters'!$D$11)</f>
        <v>1.8245942190834203</v>
      </c>
      <c r="F12" s="28">
        <f>'J- Parameters'!$D$11*IF('AGR-PJT-VHD-2023-bez'!F12=0,1,IF('AGR-PJT-VHD-2023-R1'!F12=0,1,IF(ABS('AGR-PJT-VHD-2023-R1'!F12/'AGR-PJT-VHD-2023-bez'!F12-1)&lt;='J- Parameters'!$D$7,1,('J-AGR-VHD car avail modshare 23'!F12*EXP('J- Parameters'!$D$9*'J-PJT VHD 2023 DIFF'!F12)/('J-AGR-VHD car avail modshare 23'!F12*EXP('J- Parameters'!$D$9*'J-PJT VHD 2023 DIFF'!F12)+(1-'J-AGR-VHD car avail modshare 23'!F12)*EXP('J- Parameters'!$D$9*0))/'J-AGR-VHD car avail modshare 23'!F12))))+(1-'J- Parameters'!$D$11)</f>
        <v>1.2709939570189515</v>
      </c>
      <c r="G12" s="28">
        <f>'J- Parameters'!$D$11*IF('AGR-PJT-VHD-2023-bez'!G12=0,1,IF('AGR-PJT-VHD-2023-R1'!G12=0,1,IF(ABS('AGR-PJT-VHD-2023-R1'!G12/'AGR-PJT-VHD-2023-bez'!G12-1)&lt;='J- Parameters'!$D$7,1,('J-AGR-VHD car avail modshare 23'!G12*EXP('J- Parameters'!$D$9*'J-PJT VHD 2023 DIFF'!G12)/('J-AGR-VHD car avail modshare 23'!G12*EXP('J- Parameters'!$D$9*'J-PJT VHD 2023 DIFF'!G12)+(1-'J-AGR-VHD car avail modshare 23'!G12)*EXP('J- Parameters'!$D$9*0))/'J-AGR-VHD car avail modshare 23'!G12))))+(1-'J- Parameters'!$D$11)</f>
        <v>1.3220010177427819</v>
      </c>
      <c r="H12" s="28">
        <f>'J- Parameters'!$D$11*IF('AGR-PJT-VHD-2023-bez'!H12=0,1,IF('AGR-PJT-VHD-2023-R1'!H12=0,1,IF(ABS('AGR-PJT-VHD-2023-R1'!H12/'AGR-PJT-VHD-2023-bez'!H12-1)&lt;='J- Parameters'!$D$7,1,('J-AGR-VHD car avail modshare 23'!H12*EXP('J- Parameters'!$D$9*'J-PJT VHD 2023 DIFF'!H12)/('J-AGR-VHD car avail modshare 23'!H12*EXP('J- Parameters'!$D$9*'J-PJT VHD 2023 DIFF'!H12)+(1-'J-AGR-VHD car avail modshare 23'!H12)*EXP('J- Parameters'!$D$9*0))/'J-AGR-VHD car avail modshare 23'!H12))))+(1-'J- Parameters'!$D$11)</f>
        <v>1</v>
      </c>
      <c r="I12" s="28">
        <f>'J- Parameters'!$D$11*IF('AGR-PJT-VHD-2023-bez'!I12=0,1,IF('AGR-PJT-VHD-2023-R1'!I12=0,1,IF(ABS('AGR-PJT-VHD-2023-R1'!I12/'AGR-PJT-VHD-2023-bez'!I12-1)&lt;='J- Parameters'!$D$7,1,('J-AGR-VHD car avail modshare 23'!I12*EXP('J- Parameters'!$D$9*'J-PJT VHD 2023 DIFF'!I12)/('J-AGR-VHD car avail modshare 23'!I12*EXP('J- Parameters'!$D$9*'J-PJT VHD 2023 DIFF'!I12)+(1-'J-AGR-VHD car avail modshare 23'!I12)*EXP('J- Parameters'!$D$9*0))/'J-AGR-VHD car avail modshare 23'!I12))))+(1-'J- Parameters'!$D$11)</f>
        <v>1.107221725308372</v>
      </c>
      <c r="J12" s="28">
        <f>'J- Parameters'!$D$11*IF('AGR-PJT-VHD-2023-bez'!J12=0,1,IF('AGR-PJT-VHD-2023-R1'!J12=0,1,IF(ABS('AGR-PJT-VHD-2023-R1'!J12/'AGR-PJT-VHD-2023-bez'!J12-1)&lt;='J- Parameters'!$D$7,1,('J-AGR-VHD car avail modshare 23'!J12*EXP('J- Parameters'!$D$9*'J-PJT VHD 2023 DIFF'!J12)/('J-AGR-VHD car avail modshare 23'!J12*EXP('J- Parameters'!$D$9*'J-PJT VHD 2023 DIFF'!J12)+(1-'J-AGR-VHD car avail modshare 23'!J12)*EXP('J- Parameters'!$D$9*0))/'J-AGR-VHD car avail modshare 23'!J12))))+(1-'J- Parameters'!$D$11)</f>
        <v>1.6528258402521789</v>
      </c>
      <c r="K12" s="28">
        <f>'J- Parameters'!$D$11*IF('AGR-PJT-VHD-2023-bez'!K12=0,1,IF('AGR-PJT-VHD-2023-R1'!K12=0,1,IF(ABS('AGR-PJT-VHD-2023-R1'!K12/'AGR-PJT-VHD-2023-bez'!K12-1)&lt;='J- Parameters'!$D$7,1,('J-AGR-VHD car avail modshare 23'!K12*EXP('J- Parameters'!$D$9*'J-PJT VHD 2023 DIFF'!K12)/('J-AGR-VHD car avail modshare 23'!K12*EXP('J- Parameters'!$D$9*'J-PJT VHD 2023 DIFF'!K12)+(1-'J-AGR-VHD car avail modshare 23'!K12)*EXP('J- Parameters'!$D$9*0))/'J-AGR-VHD car avail modshare 23'!K12))))+(1-'J- Parameters'!$D$11)</f>
        <v>1</v>
      </c>
      <c r="L12" s="28">
        <f>'J- Parameters'!$D$11*IF('AGR-PJT-VHD-2023-bez'!L12=0,1,IF('AGR-PJT-VHD-2023-R1'!L12=0,1,IF(ABS('AGR-PJT-VHD-2023-R1'!L12/'AGR-PJT-VHD-2023-bez'!L12-1)&lt;='J- Parameters'!$D$7,1,('J-AGR-VHD car avail modshare 23'!L12*EXP('J- Parameters'!$D$9*'J-PJT VHD 2023 DIFF'!L12)/('J-AGR-VHD car avail modshare 23'!L12*EXP('J- Parameters'!$D$9*'J-PJT VHD 2023 DIFF'!L12)+(1-'J-AGR-VHD car avail modshare 23'!L12)*EXP('J- Parameters'!$D$9*0))/'J-AGR-VHD car avail modshare 23'!L12))))+(1-'J- Parameters'!$D$11)</f>
        <v>1</v>
      </c>
      <c r="M12" s="28">
        <f>'J- Parameters'!$D$11*IF('AGR-PJT-VHD-2023-bez'!M12=0,1,IF('AGR-PJT-VHD-2023-R1'!M12=0,1,IF(ABS('AGR-PJT-VHD-2023-R1'!M12/'AGR-PJT-VHD-2023-bez'!M12-1)&lt;='J- Parameters'!$D$7,1,('J-AGR-VHD car avail modshare 23'!M12*EXP('J- Parameters'!$D$9*'J-PJT VHD 2023 DIFF'!M12)/('J-AGR-VHD car avail modshare 23'!M12*EXP('J- Parameters'!$D$9*'J-PJT VHD 2023 DIFF'!M12)+(1-'J-AGR-VHD car avail modshare 23'!M12)*EXP('J- Parameters'!$D$9*0))/'J-AGR-VHD car avail modshare 23'!M12))))+(1-'J- Parameters'!$D$11)</f>
        <v>1</v>
      </c>
      <c r="N12" s="28">
        <f>'J- Parameters'!$D$11*IF('AGR-PJT-VHD-2023-bez'!N12=0,1,IF('AGR-PJT-VHD-2023-R1'!N12=0,1,IF(ABS('AGR-PJT-VHD-2023-R1'!N12/'AGR-PJT-VHD-2023-bez'!N12-1)&lt;='J- Parameters'!$D$7,1,('J-AGR-VHD car avail modshare 23'!N12*EXP('J- Parameters'!$D$9*'J-PJT VHD 2023 DIFF'!N12)/('J-AGR-VHD car avail modshare 23'!N12*EXP('J- Parameters'!$D$9*'J-PJT VHD 2023 DIFF'!N12)+(1-'J-AGR-VHD car avail modshare 23'!N12)*EXP('J- Parameters'!$D$9*0))/'J-AGR-VHD car avail modshare 23'!N12))))+(1-'J- Parameters'!$D$11)</f>
        <v>1</v>
      </c>
      <c r="O12" s="28">
        <f>'J- Parameters'!$D$11*IF('AGR-PJT-VHD-2023-bez'!O12=0,1,IF('AGR-PJT-VHD-2023-R1'!O12=0,1,IF(ABS('AGR-PJT-VHD-2023-R1'!O12/'AGR-PJT-VHD-2023-bez'!O12-1)&lt;='J- Parameters'!$D$7,1,('J-AGR-VHD car avail modshare 23'!O12*EXP('J- Parameters'!$D$9*'J-PJT VHD 2023 DIFF'!O12)/('J-AGR-VHD car avail modshare 23'!O12*EXP('J- Parameters'!$D$9*'J-PJT VHD 2023 DIFF'!O12)+(1-'J-AGR-VHD car avail modshare 23'!O12)*EXP('J- Parameters'!$D$9*0))/'J-AGR-VHD car avail modshare 23'!O12))))+(1-'J- Parameters'!$D$11)</f>
        <v>1</v>
      </c>
      <c r="P12" s="28">
        <f>'J- Parameters'!$D$11*IF('AGR-PJT-VHD-2023-bez'!P12=0,1,IF('AGR-PJT-VHD-2023-R1'!P12=0,1,IF(ABS('AGR-PJT-VHD-2023-R1'!P12/'AGR-PJT-VHD-2023-bez'!P12-1)&lt;='J- Parameters'!$D$7,1,('J-AGR-VHD car avail modshare 23'!P12*EXP('J- Parameters'!$D$9*'J-PJT VHD 2023 DIFF'!P12)/('J-AGR-VHD car avail modshare 23'!P12*EXP('J- Parameters'!$D$9*'J-PJT VHD 2023 DIFF'!P12)+(1-'J-AGR-VHD car avail modshare 23'!P12)*EXP('J- Parameters'!$D$9*0))/'J-AGR-VHD car avail modshare 23'!P12))))+(1-'J- Parameters'!$D$11)</f>
        <v>1</v>
      </c>
      <c r="Q12" s="28">
        <f>'J- Parameters'!$D$11*IF('AGR-PJT-VHD-2023-bez'!Q12=0,1,IF('AGR-PJT-VHD-2023-R1'!Q12=0,1,IF(ABS('AGR-PJT-VHD-2023-R1'!Q12/'AGR-PJT-VHD-2023-bez'!Q12-1)&lt;='J- Parameters'!$D$7,1,('J-AGR-VHD car avail modshare 23'!Q12*EXP('J- Parameters'!$D$9*'J-PJT VHD 2023 DIFF'!Q12)/('J-AGR-VHD car avail modshare 23'!Q12*EXP('J- Parameters'!$D$9*'J-PJT VHD 2023 DIFF'!Q12)+(1-'J-AGR-VHD car avail modshare 23'!Q12)*EXP('J- Parameters'!$D$9*0))/'J-AGR-VHD car avail modshare 23'!Q12))))+(1-'J- Parameters'!$D$11)</f>
        <v>1</v>
      </c>
      <c r="R12" s="28">
        <f>'J- Parameters'!$D$11*IF('AGR-PJT-VHD-2023-bez'!R12=0,1,IF('AGR-PJT-VHD-2023-R1'!R12=0,1,IF(ABS('AGR-PJT-VHD-2023-R1'!R12/'AGR-PJT-VHD-2023-bez'!R12-1)&lt;='J- Parameters'!$D$7,1,('J-AGR-VHD car avail modshare 23'!R12*EXP('J- Parameters'!$D$9*'J-PJT VHD 2023 DIFF'!R12)/('J-AGR-VHD car avail modshare 23'!R12*EXP('J- Parameters'!$D$9*'J-PJT VHD 2023 DIFF'!R12)+(1-'J-AGR-VHD car avail modshare 23'!R12)*EXP('J- Parameters'!$D$9*0))/'J-AGR-VHD car avail modshare 23'!R12))))+(1-'J- Parameters'!$D$11)</f>
        <v>1</v>
      </c>
      <c r="S12" s="28">
        <f>'J- Parameters'!$D$11*IF('AGR-PJT-VHD-2023-bez'!S12=0,1,IF('AGR-PJT-VHD-2023-R1'!S12=0,1,IF(ABS('AGR-PJT-VHD-2023-R1'!S12/'AGR-PJT-VHD-2023-bez'!S12-1)&lt;='J- Parameters'!$D$7,1,('J-AGR-VHD car avail modshare 23'!S12*EXP('J- Parameters'!$D$9*'J-PJT VHD 2023 DIFF'!S12)/('J-AGR-VHD car avail modshare 23'!S12*EXP('J- Parameters'!$D$9*'J-PJT VHD 2023 DIFF'!S12)+(1-'J-AGR-VHD car avail modshare 23'!S12)*EXP('J- Parameters'!$D$9*0))/'J-AGR-VHD car avail modshare 23'!S12))))+(1-'J- Parameters'!$D$11)</f>
        <v>1</v>
      </c>
      <c r="T12" s="28">
        <f>'J- Parameters'!$D$11*IF('AGR-PJT-VHD-2023-bez'!T12=0,1,IF('AGR-PJT-VHD-2023-R1'!T12=0,1,IF(ABS('AGR-PJT-VHD-2023-R1'!T12/'AGR-PJT-VHD-2023-bez'!T12-1)&lt;='J- Parameters'!$D$7,1,('J-AGR-VHD car avail modshare 23'!T12*EXP('J- Parameters'!$D$9*'J-PJT VHD 2023 DIFF'!T12)/('J-AGR-VHD car avail modshare 23'!T12*EXP('J- Parameters'!$D$9*'J-PJT VHD 2023 DIFF'!T12)+(1-'J-AGR-VHD car avail modshare 23'!T12)*EXP('J- Parameters'!$D$9*0))/'J-AGR-VHD car avail modshare 23'!T12))))+(1-'J- Parameters'!$D$11)</f>
        <v>1.0488900492622919</v>
      </c>
      <c r="U12" s="28">
        <f>'J- Parameters'!$D$11*IF('AGR-PJT-VHD-2023-bez'!U12=0,1,IF('AGR-PJT-VHD-2023-R1'!U12=0,1,IF(ABS('AGR-PJT-VHD-2023-R1'!U12/'AGR-PJT-VHD-2023-bez'!U12-1)&lt;='J- Parameters'!$D$7,1,('J-AGR-VHD car avail modshare 23'!U12*EXP('J- Parameters'!$D$9*'J-PJT VHD 2023 DIFF'!U12)/('J-AGR-VHD car avail modshare 23'!U12*EXP('J- Parameters'!$D$9*'J-PJT VHD 2023 DIFF'!U12)+(1-'J-AGR-VHD car avail modshare 23'!U12)*EXP('J- Parameters'!$D$9*0))/'J-AGR-VHD car avail modshare 23'!U12))))+(1-'J- Parameters'!$D$11)</f>
        <v>1.281634235422016</v>
      </c>
      <c r="V12" s="28">
        <f>'J- Parameters'!$D$11*IF('AGR-PJT-VHD-2023-bez'!V12=0,1,IF('AGR-PJT-VHD-2023-R1'!V12=0,1,IF(ABS('AGR-PJT-VHD-2023-R1'!V12/'AGR-PJT-VHD-2023-bez'!V12-1)&lt;='J- Parameters'!$D$7,1,('J-AGR-VHD car avail modshare 23'!V12*EXP('J- Parameters'!$D$9*'J-PJT VHD 2023 DIFF'!V12)/('J-AGR-VHD car avail modshare 23'!V12*EXP('J- Parameters'!$D$9*'J-PJT VHD 2023 DIFF'!V12)+(1-'J-AGR-VHD car avail modshare 23'!V12)*EXP('J- Parameters'!$D$9*0))/'J-AGR-VHD car avail modshare 23'!V12))))+(1-'J- Parameters'!$D$11)</f>
        <v>1</v>
      </c>
      <c r="W12" s="28">
        <f>'J- Parameters'!$D$11*IF('AGR-PJT-VHD-2023-bez'!W12=0,1,IF('AGR-PJT-VHD-2023-R1'!W12=0,1,IF(ABS('AGR-PJT-VHD-2023-R1'!W12/'AGR-PJT-VHD-2023-bez'!W12-1)&lt;='J- Parameters'!$D$7,1,('J-AGR-VHD car avail modshare 23'!W12*EXP('J- Parameters'!$D$9*'J-PJT VHD 2023 DIFF'!W12)/('J-AGR-VHD car avail modshare 23'!W12*EXP('J- Parameters'!$D$9*'J-PJT VHD 2023 DIFF'!W12)+(1-'J-AGR-VHD car avail modshare 23'!W12)*EXP('J- Parameters'!$D$9*0))/'J-AGR-VHD car avail modshare 23'!W12))))+(1-'J- Parameters'!$D$11)</f>
        <v>1.0542913140655559</v>
      </c>
      <c r="X12" s="28">
        <f>'J- Parameters'!$D$11*IF('AGR-PJT-VHD-2023-bez'!X12=0,1,IF('AGR-PJT-VHD-2023-R1'!X12=0,1,IF(ABS('AGR-PJT-VHD-2023-R1'!X12/'AGR-PJT-VHD-2023-bez'!X12-1)&lt;='J- Parameters'!$D$7,1,('J-AGR-VHD car avail modshare 23'!X12*EXP('J- Parameters'!$D$9*'J-PJT VHD 2023 DIFF'!X12)/('J-AGR-VHD car avail modshare 23'!X12*EXP('J- Parameters'!$D$9*'J-PJT VHD 2023 DIFF'!X12)+(1-'J-AGR-VHD car avail modshare 23'!X12)*EXP('J- Parameters'!$D$9*0))/'J-AGR-VHD car avail modshare 23'!X12))))+(1-'J- Parameters'!$D$11)</f>
        <v>1</v>
      </c>
      <c r="Y12" s="28">
        <f>'J- Parameters'!$D$11*IF('AGR-PJT-VHD-2023-bez'!Y12=0,1,IF('AGR-PJT-VHD-2023-R1'!Y12=0,1,IF(ABS('AGR-PJT-VHD-2023-R1'!Y12/'AGR-PJT-VHD-2023-bez'!Y12-1)&lt;='J- Parameters'!$D$7,1,('J-AGR-VHD car avail modshare 23'!Y12*EXP('J- Parameters'!$D$9*'J-PJT VHD 2023 DIFF'!Y12)/('J-AGR-VHD car avail modshare 23'!Y12*EXP('J- Parameters'!$D$9*'J-PJT VHD 2023 DIFF'!Y12)+(1-'J-AGR-VHD car avail modshare 23'!Y12)*EXP('J- Parameters'!$D$9*0))/'J-AGR-VHD car avail modshare 23'!Y12))))+(1-'J- Parameters'!$D$11)</f>
        <v>1</v>
      </c>
      <c r="Z12" s="28">
        <f>'J- Parameters'!$D$11*IF('AGR-PJT-VHD-2023-bez'!Z12=0,1,IF('AGR-PJT-VHD-2023-R1'!Z12=0,1,IF(ABS('AGR-PJT-VHD-2023-R1'!Z12/'AGR-PJT-VHD-2023-bez'!Z12-1)&lt;='J- Parameters'!$D$7,1,('J-AGR-VHD car avail modshare 23'!Z12*EXP('J- Parameters'!$D$9*'J-PJT VHD 2023 DIFF'!Z12)/('J-AGR-VHD car avail modshare 23'!Z12*EXP('J- Parameters'!$D$9*'J-PJT VHD 2023 DIFF'!Z12)+(1-'J-AGR-VHD car avail modshare 23'!Z12)*EXP('J- Parameters'!$D$9*0))/'J-AGR-VHD car avail modshare 23'!Z12))))+(1-'J- Parameters'!$D$11)</f>
        <v>1</v>
      </c>
      <c r="AA12" s="28">
        <f>'J- Parameters'!$D$11*IF('AGR-PJT-VHD-2023-bez'!AA12=0,1,IF('AGR-PJT-VHD-2023-R1'!AA12=0,1,IF(ABS('AGR-PJT-VHD-2023-R1'!AA12/'AGR-PJT-VHD-2023-bez'!AA12-1)&lt;='J- Parameters'!$D$7,1,('J-AGR-VHD car avail modshare 23'!AA12*EXP('J- Parameters'!$D$9*'J-PJT VHD 2023 DIFF'!AA12)/('J-AGR-VHD car avail modshare 23'!AA12*EXP('J- Parameters'!$D$9*'J-PJT VHD 2023 DIFF'!AA12)+(1-'J-AGR-VHD car avail modshare 23'!AA12)*EXP('J- Parameters'!$D$9*0))/'J-AGR-VHD car avail modshare 23'!AA12))))+(1-'J- Parameters'!$D$11)</f>
        <v>1</v>
      </c>
      <c r="AB12" s="28">
        <f>'J- Parameters'!$D$11*IF('AGR-PJT-VHD-2023-bez'!AB12=0,1,IF('AGR-PJT-VHD-2023-R1'!AB12=0,1,IF(ABS('AGR-PJT-VHD-2023-R1'!AB12/'AGR-PJT-VHD-2023-bez'!AB12-1)&lt;='J- Parameters'!$D$7,1,('J-AGR-VHD car avail modshare 23'!AB12*EXP('J- Parameters'!$D$9*'J-PJT VHD 2023 DIFF'!AB12)/('J-AGR-VHD car avail modshare 23'!AB12*EXP('J- Parameters'!$D$9*'J-PJT VHD 2023 DIFF'!AB12)+(1-'J-AGR-VHD car avail modshare 23'!AB12)*EXP('J- Parameters'!$D$9*0))/'J-AGR-VHD car avail modshare 23'!AB12))))+(1-'J- Parameters'!$D$11)</f>
        <v>1</v>
      </c>
      <c r="AC12" s="28">
        <f>'J- Parameters'!$D$11*IF('AGR-PJT-VHD-2023-bez'!AC12=0,1,IF('AGR-PJT-VHD-2023-R1'!AC12=0,1,IF(ABS('AGR-PJT-VHD-2023-R1'!AC12/'AGR-PJT-VHD-2023-bez'!AC12-1)&lt;='J- Parameters'!$D$7,1,('J-AGR-VHD car avail modshare 23'!AC12*EXP('J- Parameters'!$D$9*'J-PJT VHD 2023 DIFF'!AC12)/('J-AGR-VHD car avail modshare 23'!AC12*EXP('J- Parameters'!$D$9*'J-PJT VHD 2023 DIFF'!AC12)+(1-'J-AGR-VHD car avail modshare 23'!AC12)*EXP('J- Parameters'!$D$9*0))/'J-AGR-VHD car avail modshare 23'!AC12))))+(1-'J- Parameters'!$D$11)</f>
        <v>1</v>
      </c>
      <c r="AD12" s="28">
        <f>'J- Parameters'!$D$11*IF('AGR-PJT-VHD-2023-bez'!AD12=0,1,IF('AGR-PJT-VHD-2023-R1'!AD12=0,1,IF(ABS('AGR-PJT-VHD-2023-R1'!AD12/'AGR-PJT-VHD-2023-bez'!AD12-1)&lt;='J- Parameters'!$D$7,1,('J-AGR-VHD car avail modshare 23'!AD12*EXP('J- Parameters'!$D$9*'J-PJT VHD 2023 DIFF'!AD12)/('J-AGR-VHD car avail modshare 23'!AD12*EXP('J- Parameters'!$D$9*'J-PJT VHD 2023 DIFF'!AD12)+(1-'J-AGR-VHD car avail modshare 23'!AD12)*EXP('J- Parameters'!$D$9*0))/'J-AGR-VHD car avail modshare 23'!AD12))))+(1-'J- Parameters'!$D$11)</f>
        <v>1</v>
      </c>
      <c r="AE12" s="28">
        <f>'J- Parameters'!$D$11*IF('AGR-PJT-VHD-2023-bez'!AE12=0,1,IF('AGR-PJT-VHD-2023-R1'!AE12=0,1,IF(ABS('AGR-PJT-VHD-2023-R1'!AE12/'AGR-PJT-VHD-2023-bez'!AE12-1)&lt;='J- Parameters'!$D$7,1,('J-AGR-VHD car avail modshare 23'!AE12*EXP('J- Parameters'!$D$9*'J-PJT VHD 2023 DIFF'!AE12)/('J-AGR-VHD car avail modshare 23'!AE12*EXP('J- Parameters'!$D$9*'J-PJT VHD 2023 DIFF'!AE12)+(1-'J-AGR-VHD car avail modshare 23'!AE12)*EXP('J- Parameters'!$D$9*0))/'J-AGR-VHD car avail modshare 23'!AE12))))+(1-'J- Parameters'!$D$11)</f>
        <v>1</v>
      </c>
      <c r="AF12" s="28">
        <f>'J- Parameters'!$D$11*IF('AGR-PJT-VHD-2023-bez'!AF12=0,1,IF('AGR-PJT-VHD-2023-R1'!AF12=0,1,IF(ABS('AGR-PJT-VHD-2023-R1'!AF12/'AGR-PJT-VHD-2023-bez'!AF12-1)&lt;='J- Parameters'!$D$7,1,('J-AGR-VHD car avail modshare 23'!AF12*EXP('J- Parameters'!$D$9*'J-PJT VHD 2023 DIFF'!AF12)/('J-AGR-VHD car avail modshare 23'!AF12*EXP('J- Parameters'!$D$9*'J-PJT VHD 2023 DIFF'!AF12)+(1-'J-AGR-VHD car avail modshare 23'!AF12)*EXP('J- Parameters'!$D$9*0))/'J-AGR-VHD car avail modshare 23'!AF12))))+(1-'J- Parameters'!$D$11)</f>
        <v>1</v>
      </c>
      <c r="AG12" s="28">
        <f>'J- Parameters'!$D$11*IF('AGR-PJT-VHD-2023-bez'!AG12=0,1,IF('AGR-PJT-VHD-2023-R1'!AG12=0,1,IF(ABS('AGR-PJT-VHD-2023-R1'!AG12/'AGR-PJT-VHD-2023-bez'!AG12-1)&lt;='J- Parameters'!$D$7,1,('J-AGR-VHD car avail modshare 23'!AG12*EXP('J- Parameters'!$D$9*'J-PJT VHD 2023 DIFF'!AG12)/('J-AGR-VHD car avail modshare 23'!AG12*EXP('J- Parameters'!$D$9*'J-PJT VHD 2023 DIFF'!AG12)+(1-'J-AGR-VHD car avail modshare 23'!AG12)*EXP('J- Parameters'!$D$9*0))/'J-AGR-VHD car avail modshare 23'!AG12))))+(1-'J- Parameters'!$D$11)</f>
        <v>1</v>
      </c>
      <c r="AH12" s="28">
        <f>'J- Parameters'!$D$11*IF('AGR-PJT-VHD-2023-bez'!AH12=0,1,IF('AGR-PJT-VHD-2023-R1'!AH12=0,1,IF(ABS('AGR-PJT-VHD-2023-R1'!AH12/'AGR-PJT-VHD-2023-bez'!AH12-1)&lt;='J- Parameters'!$D$7,1,('J-AGR-VHD car avail modshare 23'!AH12*EXP('J- Parameters'!$D$9*'J-PJT VHD 2023 DIFF'!AH12)/('J-AGR-VHD car avail modshare 23'!AH12*EXP('J- Parameters'!$D$9*'J-PJT VHD 2023 DIFF'!AH12)+(1-'J-AGR-VHD car avail modshare 23'!AH12)*EXP('J- Parameters'!$D$9*0))/'J-AGR-VHD car avail modshare 23'!AH12))))+(1-'J- Parameters'!$D$11)</f>
        <v>1</v>
      </c>
      <c r="AI12" s="28">
        <f>'J- Parameters'!$D$11*IF('AGR-PJT-VHD-2023-bez'!AI12=0,1,IF('AGR-PJT-VHD-2023-R1'!AI12=0,1,IF(ABS('AGR-PJT-VHD-2023-R1'!AI12/'AGR-PJT-VHD-2023-bez'!AI12-1)&lt;='J- Parameters'!$D$7,1,('J-AGR-VHD car avail modshare 23'!AI12*EXP('J- Parameters'!$D$9*'J-PJT VHD 2023 DIFF'!AI12)/('J-AGR-VHD car avail modshare 23'!AI12*EXP('J- Parameters'!$D$9*'J-PJT VHD 2023 DIFF'!AI12)+(1-'J-AGR-VHD car avail modshare 23'!AI12)*EXP('J- Parameters'!$D$9*0))/'J-AGR-VHD car avail modshare 23'!AI12))))+(1-'J- Parameters'!$D$11)</f>
        <v>1</v>
      </c>
      <c r="AJ12" s="28">
        <f>'J- Parameters'!$D$11*IF('AGR-PJT-VHD-2023-bez'!AJ12=0,1,IF('AGR-PJT-VHD-2023-R1'!AJ12=0,1,IF(ABS('AGR-PJT-VHD-2023-R1'!AJ12/'AGR-PJT-VHD-2023-bez'!AJ12-1)&lt;='J- Parameters'!$D$7,1,('J-AGR-VHD car avail modshare 23'!AJ12*EXP('J- Parameters'!$D$9*'J-PJT VHD 2023 DIFF'!AJ12)/('J-AGR-VHD car avail modshare 23'!AJ12*EXP('J- Parameters'!$D$9*'J-PJT VHD 2023 DIFF'!AJ12)+(1-'J-AGR-VHD car avail modshare 23'!AJ12)*EXP('J- Parameters'!$D$9*0))/'J-AGR-VHD car avail modshare 23'!AJ12))))+(1-'J- Parameters'!$D$11)</f>
        <v>1</v>
      </c>
      <c r="AK12" s="28">
        <f>'J- Parameters'!$D$11*IF('AGR-PJT-VHD-2023-bez'!AK12=0,1,IF('AGR-PJT-VHD-2023-R1'!AK12=0,1,IF(ABS('AGR-PJT-VHD-2023-R1'!AK12/'AGR-PJT-VHD-2023-bez'!AK12-1)&lt;='J- Parameters'!$D$7,1,('J-AGR-VHD car avail modshare 23'!AK12*EXP('J- Parameters'!$D$9*'J-PJT VHD 2023 DIFF'!AK12)/('J-AGR-VHD car avail modshare 23'!AK12*EXP('J- Parameters'!$D$9*'J-PJT VHD 2023 DIFF'!AK12)+(1-'J-AGR-VHD car avail modshare 23'!AK12)*EXP('J- Parameters'!$D$9*0))/'J-AGR-VHD car avail modshare 23'!AK12))))+(1-'J- Parameters'!$D$11)</f>
        <v>1</v>
      </c>
      <c r="AL12" s="28">
        <f>'J- Parameters'!$D$11*IF('AGR-PJT-VHD-2023-bez'!AL12=0,1,IF('AGR-PJT-VHD-2023-R1'!AL12=0,1,IF(ABS('AGR-PJT-VHD-2023-R1'!AL12/'AGR-PJT-VHD-2023-bez'!AL12-1)&lt;='J- Parameters'!$D$7,1,('J-AGR-VHD car avail modshare 23'!AL12*EXP('J- Parameters'!$D$9*'J-PJT VHD 2023 DIFF'!AL12)/('J-AGR-VHD car avail modshare 23'!AL12*EXP('J- Parameters'!$D$9*'J-PJT VHD 2023 DIFF'!AL12)+(1-'J-AGR-VHD car avail modshare 23'!AL12)*EXP('J- Parameters'!$D$9*0))/'J-AGR-VHD car avail modshare 23'!AL12))))+(1-'J- Parameters'!$D$11)</f>
        <v>1</v>
      </c>
      <c r="AM12" s="28">
        <f>'J- Parameters'!$D$11*IF('AGR-PJT-VHD-2023-bez'!AM12=0,1,IF('AGR-PJT-VHD-2023-R1'!AM12=0,1,IF(ABS('AGR-PJT-VHD-2023-R1'!AM12/'AGR-PJT-VHD-2023-bez'!AM12-1)&lt;='J- Parameters'!$D$7,1,('J-AGR-VHD car avail modshare 23'!AM12*EXP('J- Parameters'!$D$9*'J-PJT VHD 2023 DIFF'!AM12)/('J-AGR-VHD car avail modshare 23'!AM12*EXP('J- Parameters'!$D$9*'J-PJT VHD 2023 DIFF'!AM12)+(1-'J-AGR-VHD car avail modshare 23'!AM12)*EXP('J- Parameters'!$D$9*0))/'J-AGR-VHD car avail modshare 23'!AM12))))+(1-'J- Parameters'!$D$11)</f>
        <v>1</v>
      </c>
      <c r="AN12" s="28">
        <f>'J- Parameters'!$D$11*IF('AGR-PJT-VHD-2023-bez'!AN12=0,1,IF('AGR-PJT-VHD-2023-R1'!AN12=0,1,IF(ABS('AGR-PJT-VHD-2023-R1'!AN12/'AGR-PJT-VHD-2023-bez'!AN12-1)&lt;='J- Parameters'!$D$7,1,('J-AGR-VHD car avail modshare 23'!AN12*EXP('J- Parameters'!$D$9*'J-PJT VHD 2023 DIFF'!AN12)/('J-AGR-VHD car avail modshare 23'!AN12*EXP('J- Parameters'!$D$9*'J-PJT VHD 2023 DIFF'!AN12)+(1-'J-AGR-VHD car avail modshare 23'!AN12)*EXP('J- Parameters'!$D$9*0))/'J-AGR-VHD car avail modshare 23'!AN12))))+(1-'J- Parameters'!$D$11)</f>
        <v>1</v>
      </c>
      <c r="AO12" s="28">
        <f>'J- Parameters'!$D$11*IF('AGR-PJT-VHD-2023-bez'!AO12=0,1,IF('AGR-PJT-VHD-2023-R1'!AO12=0,1,IF(ABS('AGR-PJT-VHD-2023-R1'!AO12/'AGR-PJT-VHD-2023-bez'!AO12-1)&lt;='J- Parameters'!$D$7,1,('J-AGR-VHD car avail modshare 23'!AO12*EXP('J- Parameters'!$D$9*'J-PJT VHD 2023 DIFF'!AO12)/('J-AGR-VHD car avail modshare 23'!AO12*EXP('J- Parameters'!$D$9*'J-PJT VHD 2023 DIFF'!AO12)+(1-'J-AGR-VHD car avail modshare 23'!AO12)*EXP('J- Parameters'!$D$9*0))/'J-AGR-VHD car avail modshare 23'!AO12))))+(1-'J- Parameters'!$D$11)</f>
        <v>1</v>
      </c>
    </row>
    <row r="13" spans="1:41" x14ac:dyDescent="0.25">
      <c r="A13" s="5">
        <v>33</v>
      </c>
      <c r="B13" s="24" t="s">
        <v>17</v>
      </c>
      <c r="C13" s="21"/>
      <c r="D13" s="28">
        <f>'J- Parameters'!$D$11*IF('AGR-PJT-VHD-2023-bez'!D13=0,1,IF('AGR-PJT-VHD-2023-R1'!D13=0,1,IF(ABS('AGR-PJT-VHD-2023-R1'!D13/'AGR-PJT-VHD-2023-bez'!D13-1)&lt;='J- Parameters'!$D$7,1,('J-AGR-VHD car avail modshare 23'!D13*EXP('J- Parameters'!$D$9*'J-PJT VHD 2023 DIFF'!D13)/('J-AGR-VHD car avail modshare 23'!D13*EXP('J- Parameters'!$D$9*'J-PJT VHD 2023 DIFF'!D13)+(1-'J-AGR-VHD car avail modshare 23'!D13)*EXP('J- Parameters'!$D$9*0))/'J-AGR-VHD car avail modshare 23'!D13))))+(1-'J- Parameters'!$D$11)</f>
        <v>1</v>
      </c>
      <c r="E13" s="28">
        <f>'J- Parameters'!$D$11*IF('AGR-PJT-VHD-2023-bez'!E13=0,1,IF('AGR-PJT-VHD-2023-R1'!E13=0,1,IF(ABS('AGR-PJT-VHD-2023-R1'!E13/'AGR-PJT-VHD-2023-bez'!E13-1)&lt;='J- Parameters'!$D$7,1,('J-AGR-VHD car avail modshare 23'!E13*EXP('J- Parameters'!$D$9*'J-PJT VHD 2023 DIFF'!E13)/('J-AGR-VHD car avail modshare 23'!E13*EXP('J- Parameters'!$D$9*'J-PJT VHD 2023 DIFF'!E13)+(1-'J-AGR-VHD car avail modshare 23'!E13)*EXP('J- Parameters'!$D$9*0))/'J-AGR-VHD car avail modshare 23'!E13))))+(1-'J- Parameters'!$D$11)</f>
        <v>1.0102070325697174</v>
      </c>
      <c r="F13" s="28">
        <f>'J- Parameters'!$D$11*IF('AGR-PJT-VHD-2023-bez'!F13=0,1,IF('AGR-PJT-VHD-2023-R1'!F13=0,1,IF(ABS('AGR-PJT-VHD-2023-R1'!F13/'AGR-PJT-VHD-2023-bez'!F13-1)&lt;='J- Parameters'!$D$7,1,('J-AGR-VHD car avail modshare 23'!F13*EXP('J- Parameters'!$D$9*'J-PJT VHD 2023 DIFF'!F13)/('J-AGR-VHD car avail modshare 23'!F13*EXP('J- Parameters'!$D$9*'J-PJT VHD 2023 DIFF'!F13)+(1-'J-AGR-VHD car avail modshare 23'!F13)*EXP('J- Parameters'!$D$9*0))/'J-AGR-VHD car avail modshare 23'!F13))))+(1-'J- Parameters'!$D$11)</f>
        <v>1</v>
      </c>
      <c r="G13" s="28">
        <f>'J- Parameters'!$D$11*IF('AGR-PJT-VHD-2023-bez'!G13=0,1,IF('AGR-PJT-VHD-2023-R1'!G13=0,1,IF(ABS('AGR-PJT-VHD-2023-R1'!G13/'AGR-PJT-VHD-2023-bez'!G13-1)&lt;='J- Parameters'!$D$7,1,('J-AGR-VHD car avail modshare 23'!G13*EXP('J- Parameters'!$D$9*'J-PJT VHD 2023 DIFF'!G13)/('J-AGR-VHD car avail modshare 23'!G13*EXP('J- Parameters'!$D$9*'J-PJT VHD 2023 DIFF'!G13)+(1-'J-AGR-VHD car avail modshare 23'!G13)*EXP('J- Parameters'!$D$9*0))/'J-AGR-VHD car avail modshare 23'!G13))))+(1-'J- Parameters'!$D$11)</f>
        <v>0.99018832535069323</v>
      </c>
      <c r="H13" s="28">
        <f>'J- Parameters'!$D$11*IF('AGR-PJT-VHD-2023-bez'!H13=0,1,IF('AGR-PJT-VHD-2023-R1'!H13=0,1,IF(ABS('AGR-PJT-VHD-2023-R1'!H13/'AGR-PJT-VHD-2023-bez'!H13-1)&lt;='J- Parameters'!$D$7,1,('J-AGR-VHD car avail modshare 23'!H13*EXP('J- Parameters'!$D$9*'J-PJT VHD 2023 DIFF'!H13)/('J-AGR-VHD car avail modshare 23'!H13*EXP('J- Parameters'!$D$9*'J-PJT VHD 2023 DIFF'!H13)+(1-'J-AGR-VHD car avail modshare 23'!H13)*EXP('J- Parameters'!$D$9*0))/'J-AGR-VHD car avail modshare 23'!H13))))+(1-'J- Parameters'!$D$11)</f>
        <v>1</v>
      </c>
      <c r="I13" s="28">
        <f>'J- Parameters'!$D$11*IF('AGR-PJT-VHD-2023-bez'!I13=0,1,IF('AGR-PJT-VHD-2023-R1'!I13=0,1,IF(ABS('AGR-PJT-VHD-2023-R1'!I13/'AGR-PJT-VHD-2023-bez'!I13-1)&lt;='J- Parameters'!$D$7,1,('J-AGR-VHD car avail modshare 23'!I13*EXP('J- Parameters'!$D$9*'J-PJT VHD 2023 DIFF'!I13)/('J-AGR-VHD car avail modshare 23'!I13*EXP('J- Parameters'!$D$9*'J-PJT VHD 2023 DIFF'!I13)+(1-'J-AGR-VHD car avail modshare 23'!I13)*EXP('J- Parameters'!$D$9*0))/'J-AGR-VHD car avail modshare 23'!I13))))+(1-'J- Parameters'!$D$11)</f>
        <v>1</v>
      </c>
      <c r="J13" s="28">
        <f>'J- Parameters'!$D$11*IF('AGR-PJT-VHD-2023-bez'!J13=0,1,IF('AGR-PJT-VHD-2023-R1'!J13=0,1,IF(ABS('AGR-PJT-VHD-2023-R1'!J13/'AGR-PJT-VHD-2023-bez'!J13-1)&lt;='J- Parameters'!$D$7,1,('J-AGR-VHD car avail modshare 23'!J13*EXP('J- Parameters'!$D$9*'J-PJT VHD 2023 DIFF'!J13)/('J-AGR-VHD car avail modshare 23'!J13*EXP('J- Parameters'!$D$9*'J-PJT VHD 2023 DIFF'!J13)+(1-'J-AGR-VHD car avail modshare 23'!J13)*EXP('J- Parameters'!$D$9*0))/'J-AGR-VHD car avail modshare 23'!J13))))+(1-'J- Parameters'!$D$11)</f>
        <v>1</v>
      </c>
      <c r="K13" s="28">
        <f>'J- Parameters'!$D$11*IF('AGR-PJT-VHD-2023-bez'!K13=0,1,IF('AGR-PJT-VHD-2023-R1'!K13=0,1,IF(ABS('AGR-PJT-VHD-2023-R1'!K13/'AGR-PJT-VHD-2023-bez'!K13-1)&lt;='J- Parameters'!$D$7,1,('J-AGR-VHD car avail modshare 23'!K13*EXP('J- Parameters'!$D$9*'J-PJT VHD 2023 DIFF'!K13)/('J-AGR-VHD car avail modshare 23'!K13*EXP('J- Parameters'!$D$9*'J-PJT VHD 2023 DIFF'!K13)+(1-'J-AGR-VHD car avail modshare 23'!K13)*EXP('J- Parameters'!$D$9*0))/'J-AGR-VHD car avail modshare 23'!K13))))+(1-'J- Parameters'!$D$11)</f>
        <v>1</v>
      </c>
      <c r="L13" s="28">
        <f>'J- Parameters'!$D$11*IF('AGR-PJT-VHD-2023-bez'!L13=0,1,IF('AGR-PJT-VHD-2023-R1'!L13=0,1,IF(ABS('AGR-PJT-VHD-2023-R1'!L13/'AGR-PJT-VHD-2023-bez'!L13-1)&lt;='J- Parameters'!$D$7,1,('J-AGR-VHD car avail modshare 23'!L13*EXP('J- Parameters'!$D$9*'J-PJT VHD 2023 DIFF'!L13)/('J-AGR-VHD car avail modshare 23'!L13*EXP('J- Parameters'!$D$9*'J-PJT VHD 2023 DIFF'!L13)+(1-'J-AGR-VHD car avail modshare 23'!L13)*EXP('J- Parameters'!$D$9*0))/'J-AGR-VHD car avail modshare 23'!L13))))+(1-'J- Parameters'!$D$11)</f>
        <v>1</v>
      </c>
      <c r="M13" s="28">
        <f>'J- Parameters'!$D$11*IF('AGR-PJT-VHD-2023-bez'!M13=0,1,IF('AGR-PJT-VHD-2023-R1'!M13=0,1,IF(ABS('AGR-PJT-VHD-2023-R1'!M13/'AGR-PJT-VHD-2023-bez'!M13-1)&lt;='J- Parameters'!$D$7,1,('J-AGR-VHD car avail modshare 23'!M13*EXP('J- Parameters'!$D$9*'J-PJT VHD 2023 DIFF'!M13)/('J-AGR-VHD car avail modshare 23'!M13*EXP('J- Parameters'!$D$9*'J-PJT VHD 2023 DIFF'!M13)+(1-'J-AGR-VHD car avail modshare 23'!M13)*EXP('J- Parameters'!$D$9*0))/'J-AGR-VHD car avail modshare 23'!M13))))+(1-'J- Parameters'!$D$11)</f>
        <v>1</v>
      </c>
      <c r="N13" s="28">
        <f>'J- Parameters'!$D$11*IF('AGR-PJT-VHD-2023-bez'!N13=0,1,IF('AGR-PJT-VHD-2023-R1'!N13=0,1,IF(ABS('AGR-PJT-VHD-2023-R1'!N13/'AGR-PJT-VHD-2023-bez'!N13-1)&lt;='J- Parameters'!$D$7,1,('J-AGR-VHD car avail modshare 23'!N13*EXP('J- Parameters'!$D$9*'J-PJT VHD 2023 DIFF'!N13)/('J-AGR-VHD car avail modshare 23'!N13*EXP('J- Parameters'!$D$9*'J-PJT VHD 2023 DIFF'!N13)+(1-'J-AGR-VHD car avail modshare 23'!N13)*EXP('J- Parameters'!$D$9*0))/'J-AGR-VHD car avail modshare 23'!N13))))+(1-'J- Parameters'!$D$11)</f>
        <v>1</v>
      </c>
      <c r="O13" s="28">
        <f>'J- Parameters'!$D$11*IF('AGR-PJT-VHD-2023-bez'!O13=0,1,IF('AGR-PJT-VHD-2023-R1'!O13=0,1,IF(ABS('AGR-PJT-VHD-2023-R1'!O13/'AGR-PJT-VHD-2023-bez'!O13-1)&lt;='J- Parameters'!$D$7,1,('J-AGR-VHD car avail modshare 23'!O13*EXP('J- Parameters'!$D$9*'J-PJT VHD 2023 DIFF'!O13)/('J-AGR-VHD car avail modshare 23'!O13*EXP('J- Parameters'!$D$9*'J-PJT VHD 2023 DIFF'!O13)+(1-'J-AGR-VHD car avail modshare 23'!O13)*EXP('J- Parameters'!$D$9*0))/'J-AGR-VHD car avail modshare 23'!O13))))+(1-'J- Parameters'!$D$11)</f>
        <v>1</v>
      </c>
      <c r="P13" s="28">
        <f>'J- Parameters'!$D$11*IF('AGR-PJT-VHD-2023-bez'!P13=0,1,IF('AGR-PJT-VHD-2023-R1'!P13=0,1,IF(ABS('AGR-PJT-VHD-2023-R1'!P13/'AGR-PJT-VHD-2023-bez'!P13-1)&lt;='J- Parameters'!$D$7,1,('J-AGR-VHD car avail modshare 23'!P13*EXP('J- Parameters'!$D$9*'J-PJT VHD 2023 DIFF'!P13)/('J-AGR-VHD car avail modshare 23'!P13*EXP('J- Parameters'!$D$9*'J-PJT VHD 2023 DIFF'!P13)+(1-'J-AGR-VHD car avail modshare 23'!P13)*EXP('J- Parameters'!$D$9*0))/'J-AGR-VHD car avail modshare 23'!P13))))+(1-'J- Parameters'!$D$11)</f>
        <v>1</v>
      </c>
      <c r="Q13" s="28">
        <f>'J- Parameters'!$D$11*IF('AGR-PJT-VHD-2023-bez'!Q13=0,1,IF('AGR-PJT-VHD-2023-R1'!Q13=0,1,IF(ABS('AGR-PJT-VHD-2023-R1'!Q13/'AGR-PJT-VHD-2023-bez'!Q13-1)&lt;='J- Parameters'!$D$7,1,('J-AGR-VHD car avail modshare 23'!Q13*EXP('J- Parameters'!$D$9*'J-PJT VHD 2023 DIFF'!Q13)/('J-AGR-VHD car avail modshare 23'!Q13*EXP('J- Parameters'!$D$9*'J-PJT VHD 2023 DIFF'!Q13)+(1-'J-AGR-VHD car avail modshare 23'!Q13)*EXP('J- Parameters'!$D$9*0))/'J-AGR-VHD car avail modshare 23'!Q13))))+(1-'J- Parameters'!$D$11)</f>
        <v>1</v>
      </c>
      <c r="R13" s="28">
        <f>'J- Parameters'!$D$11*IF('AGR-PJT-VHD-2023-bez'!R13=0,1,IF('AGR-PJT-VHD-2023-R1'!R13=0,1,IF(ABS('AGR-PJT-VHD-2023-R1'!R13/'AGR-PJT-VHD-2023-bez'!R13-1)&lt;='J- Parameters'!$D$7,1,('J-AGR-VHD car avail modshare 23'!R13*EXP('J- Parameters'!$D$9*'J-PJT VHD 2023 DIFF'!R13)/('J-AGR-VHD car avail modshare 23'!R13*EXP('J- Parameters'!$D$9*'J-PJT VHD 2023 DIFF'!R13)+(1-'J-AGR-VHD car avail modshare 23'!R13)*EXP('J- Parameters'!$D$9*0))/'J-AGR-VHD car avail modshare 23'!R13))))+(1-'J- Parameters'!$D$11)</f>
        <v>1</v>
      </c>
      <c r="S13" s="28">
        <f>'J- Parameters'!$D$11*IF('AGR-PJT-VHD-2023-bez'!S13=0,1,IF('AGR-PJT-VHD-2023-R1'!S13=0,1,IF(ABS('AGR-PJT-VHD-2023-R1'!S13/'AGR-PJT-VHD-2023-bez'!S13-1)&lt;='J- Parameters'!$D$7,1,('J-AGR-VHD car avail modshare 23'!S13*EXP('J- Parameters'!$D$9*'J-PJT VHD 2023 DIFF'!S13)/('J-AGR-VHD car avail modshare 23'!S13*EXP('J- Parameters'!$D$9*'J-PJT VHD 2023 DIFF'!S13)+(1-'J-AGR-VHD car avail modshare 23'!S13)*EXP('J- Parameters'!$D$9*0))/'J-AGR-VHD car avail modshare 23'!S13))))+(1-'J- Parameters'!$D$11)</f>
        <v>1</v>
      </c>
      <c r="T13" s="28">
        <f>'J- Parameters'!$D$11*IF('AGR-PJT-VHD-2023-bez'!T13=0,1,IF('AGR-PJT-VHD-2023-R1'!T13=0,1,IF(ABS('AGR-PJT-VHD-2023-R1'!T13/'AGR-PJT-VHD-2023-bez'!T13-1)&lt;='J- Parameters'!$D$7,1,('J-AGR-VHD car avail modshare 23'!T13*EXP('J- Parameters'!$D$9*'J-PJT VHD 2023 DIFF'!T13)/('J-AGR-VHD car avail modshare 23'!T13*EXP('J- Parameters'!$D$9*'J-PJT VHD 2023 DIFF'!T13)+(1-'J-AGR-VHD car avail modshare 23'!T13)*EXP('J- Parameters'!$D$9*0))/'J-AGR-VHD car avail modshare 23'!T13))))+(1-'J- Parameters'!$D$11)</f>
        <v>1.0046659455041871</v>
      </c>
      <c r="U13" s="28">
        <f>'J- Parameters'!$D$11*IF('AGR-PJT-VHD-2023-bez'!U13=0,1,IF('AGR-PJT-VHD-2023-R1'!U13=0,1,IF(ABS('AGR-PJT-VHD-2023-R1'!U13/'AGR-PJT-VHD-2023-bez'!U13-1)&lt;='J- Parameters'!$D$7,1,('J-AGR-VHD car avail modshare 23'!U13*EXP('J- Parameters'!$D$9*'J-PJT VHD 2023 DIFF'!U13)/('J-AGR-VHD car avail modshare 23'!U13*EXP('J- Parameters'!$D$9*'J-PJT VHD 2023 DIFF'!U13)+(1-'J-AGR-VHD car avail modshare 23'!U13)*EXP('J- Parameters'!$D$9*0))/'J-AGR-VHD car avail modshare 23'!U13))))+(1-'J- Parameters'!$D$11)</f>
        <v>1.2286074717474267</v>
      </c>
      <c r="V13" s="28">
        <f>'J- Parameters'!$D$11*IF('AGR-PJT-VHD-2023-bez'!V13=0,1,IF('AGR-PJT-VHD-2023-R1'!V13=0,1,IF(ABS('AGR-PJT-VHD-2023-R1'!V13/'AGR-PJT-VHD-2023-bez'!V13-1)&lt;='J- Parameters'!$D$7,1,('J-AGR-VHD car avail modshare 23'!V13*EXP('J- Parameters'!$D$9*'J-PJT VHD 2023 DIFF'!V13)/('J-AGR-VHD car avail modshare 23'!V13*EXP('J- Parameters'!$D$9*'J-PJT VHD 2023 DIFF'!V13)+(1-'J-AGR-VHD car avail modshare 23'!V13)*EXP('J- Parameters'!$D$9*0))/'J-AGR-VHD car avail modshare 23'!V13))))+(1-'J- Parameters'!$D$11)</f>
        <v>1</v>
      </c>
      <c r="W13" s="28">
        <f>'J- Parameters'!$D$11*IF('AGR-PJT-VHD-2023-bez'!W13=0,1,IF('AGR-PJT-VHD-2023-R1'!W13=0,1,IF(ABS('AGR-PJT-VHD-2023-R1'!W13/'AGR-PJT-VHD-2023-bez'!W13-1)&lt;='J- Parameters'!$D$7,1,('J-AGR-VHD car avail modshare 23'!W13*EXP('J- Parameters'!$D$9*'J-PJT VHD 2023 DIFF'!W13)/('J-AGR-VHD car avail modshare 23'!W13*EXP('J- Parameters'!$D$9*'J-PJT VHD 2023 DIFF'!W13)+(1-'J-AGR-VHD car avail modshare 23'!W13)*EXP('J- Parameters'!$D$9*0))/'J-AGR-VHD car avail modshare 23'!W13))))+(1-'J- Parameters'!$D$11)</f>
        <v>1.0481197492889838</v>
      </c>
      <c r="X13" s="28">
        <f>'J- Parameters'!$D$11*IF('AGR-PJT-VHD-2023-bez'!X13=0,1,IF('AGR-PJT-VHD-2023-R1'!X13=0,1,IF(ABS('AGR-PJT-VHD-2023-R1'!X13/'AGR-PJT-VHD-2023-bez'!X13-1)&lt;='J- Parameters'!$D$7,1,('J-AGR-VHD car avail modshare 23'!X13*EXP('J- Parameters'!$D$9*'J-PJT VHD 2023 DIFF'!X13)/('J-AGR-VHD car avail modshare 23'!X13*EXP('J- Parameters'!$D$9*'J-PJT VHD 2023 DIFF'!X13)+(1-'J-AGR-VHD car avail modshare 23'!X13)*EXP('J- Parameters'!$D$9*0))/'J-AGR-VHD car avail modshare 23'!X13))))+(1-'J- Parameters'!$D$11)</f>
        <v>1</v>
      </c>
      <c r="Y13" s="28">
        <f>'J- Parameters'!$D$11*IF('AGR-PJT-VHD-2023-bez'!Y13=0,1,IF('AGR-PJT-VHD-2023-R1'!Y13=0,1,IF(ABS('AGR-PJT-VHD-2023-R1'!Y13/'AGR-PJT-VHD-2023-bez'!Y13-1)&lt;='J- Parameters'!$D$7,1,('J-AGR-VHD car avail modshare 23'!Y13*EXP('J- Parameters'!$D$9*'J-PJT VHD 2023 DIFF'!Y13)/('J-AGR-VHD car avail modshare 23'!Y13*EXP('J- Parameters'!$D$9*'J-PJT VHD 2023 DIFF'!Y13)+(1-'J-AGR-VHD car avail modshare 23'!Y13)*EXP('J- Parameters'!$D$9*0))/'J-AGR-VHD car avail modshare 23'!Y13))))+(1-'J- Parameters'!$D$11)</f>
        <v>1</v>
      </c>
      <c r="Z13" s="28">
        <f>'J- Parameters'!$D$11*IF('AGR-PJT-VHD-2023-bez'!Z13=0,1,IF('AGR-PJT-VHD-2023-R1'!Z13=0,1,IF(ABS('AGR-PJT-VHD-2023-R1'!Z13/'AGR-PJT-VHD-2023-bez'!Z13-1)&lt;='J- Parameters'!$D$7,1,('J-AGR-VHD car avail modshare 23'!Z13*EXP('J- Parameters'!$D$9*'J-PJT VHD 2023 DIFF'!Z13)/('J-AGR-VHD car avail modshare 23'!Z13*EXP('J- Parameters'!$D$9*'J-PJT VHD 2023 DIFF'!Z13)+(1-'J-AGR-VHD car avail modshare 23'!Z13)*EXP('J- Parameters'!$D$9*0))/'J-AGR-VHD car avail modshare 23'!Z13))))+(1-'J- Parameters'!$D$11)</f>
        <v>1</v>
      </c>
      <c r="AA13" s="28">
        <f>'J- Parameters'!$D$11*IF('AGR-PJT-VHD-2023-bez'!AA13=0,1,IF('AGR-PJT-VHD-2023-R1'!AA13=0,1,IF(ABS('AGR-PJT-VHD-2023-R1'!AA13/'AGR-PJT-VHD-2023-bez'!AA13-1)&lt;='J- Parameters'!$D$7,1,('J-AGR-VHD car avail modshare 23'!AA13*EXP('J- Parameters'!$D$9*'J-PJT VHD 2023 DIFF'!AA13)/('J-AGR-VHD car avail modshare 23'!AA13*EXP('J- Parameters'!$D$9*'J-PJT VHD 2023 DIFF'!AA13)+(1-'J-AGR-VHD car avail modshare 23'!AA13)*EXP('J- Parameters'!$D$9*0))/'J-AGR-VHD car avail modshare 23'!AA13))))+(1-'J- Parameters'!$D$11)</f>
        <v>1</v>
      </c>
      <c r="AB13" s="28">
        <f>'J- Parameters'!$D$11*IF('AGR-PJT-VHD-2023-bez'!AB13=0,1,IF('AGR-PJT-VHD-2023-R1'!AB13=0,1,IF(ABS('AGR-PJT-VHD-2023-R1'!AB13/'AGR-PJT-VHD-2023-bez'!AB13-1)&lt;='J- Parameters'!$D$7,1,('J-AGR-VHD car avail modshare 23'!AB13*EXP('J- Parameters'!$D$9*'J-PJT VHD 2023 DIFF'!AB13)/('J-AGR-VHD car avail modshare 23'!AB13*EXP('J- Parameters'!$D$9*'J-PJT VHD 2023 DIFF'!AB13)+(1-'J-AGR-VHD car avail modshare 23'!AB13)*EXP('J- Parameters'!$D$9*0))/'J-AGR-VHD car avail modshare 23'!AB13))))+(1-'J- Parameters'!$D$11)</f>
        <v>1</v>
      </c>
      <c r="AC13" s="28">
        <f>'J- Parameters'!$D$11*IF('AGR-PJT-VHD-2023-bez'!AC13=0,1,IF('AGR-PJT-VHD-2023-R1'!AC13=0,1,IF(ABS('AGR-PJT-VHD-2023-R1'!AC13/'AGR-PJT-VHD-2023-bez'!AC13-1)&lt;='J- Parameters'!$D$7,1,('J-AGR-VHD car avail modshare 23'!AC13*EXP('J- Parameters'!$D$9*'J-PJT VHD 2023 DIFF'!AC13)/('J-AGR-VHD car avail modshare 23'!AC13*EXP('J- Parameters'!$D$9*'J-PJT VHD 2023 DIFF'!AC13)+(1-'J-AGR-VHD car avail modshare 23'!AC13)*EXP('J- Parameters'!$D$9*0))/'J-AGR-VHD car avail modshare 23'!AC13))))+(1-'J- Parameters'!$D$11)</f>
        <v>1</v>
      </c>
      <c r="AD13" s="28">
        <f>'J- Parameters'!$D$11*IF('AGR-PJT-VHD-2023-bez'!AD13=0,1,IF('AGR-PJT-VHD-2023-R1'!AD13=0,1,IF(ABS('AGR-PJT-VHD-2023-R1'!AD13/'AGR-PJT-VHD-2023-bez'!AD13-1)&lt;='J- Parameters'!$D$7,1,('J-AGR-VHD car avail modshare 23'!AD13*EXP('J- Parameters'!$D$9*'J-PJT VHD 2023 DIFF'!AD13)/('J-AGR-VHD car avail modshare 23'!AD13*EXP('J- Parameters'!$D$9*'J-PJT VHD 2023 DIFF'!AD13)+(1-'J-AGR-VHD car avail modshare 23'!AD13)*EXP('J- Parameters'!$D$9*0))/'J-AGR-VHD car avail modshare 23'!AD13))))+(1-'J- Parameters'!$D$11)</f>
        <v>1</v>
      </c>
      <c r="AE13" s="28">
        <f>'J- Parameters'!$D$11*IF('AGR-PJT-VHD-2023-bez'!AE13=0,1,IF('AGR-PJT-VHD-2023-R1'!AE13=0,1,IF(ABS('AGR-PJT-VHD-2023-R1'!AE13/'AGR-PJT-VHD-2023-bez'!AE13-1)&lt;='J- Parameters'!$D$7,1,('J-AGR-VHD car avail modshare 23'!AE13*EXP('J- Parameters'!$D$9*'J-PJT VHD 2023 DIFF'!AE13)/('J-AGR-VHD car avail modshare 23'!AE13*EXP('J- Parameters'!$D$9*'J-PJT VHD 2023 DIFF'!AE13)+(1-'J-AGR-VHD car avail modshare 23'!AE13)*EXP('J- Parameters'!$D$9*0))/'J-AGR-VHD car avail modshare 23'!AE13))))+(1-'J- Parameters'!$D$11)</f>
        <v>1</v>
      </c>
      <c r="AF13" s="28">
        <f>'J- Parameters'!$D$11*IF('AGR-PJT-VHD-2023-bez'!AF13=0,1,IF('AGR-PJT-VHD-2023-R1'!AF13=0,1,IF(ABS('AGR-PJT-VHD-2023-R1'!AF13/'AGR-PJT-VHD-2023-bez'!AF13-1)&lt;='J- Parameters'!$D$7,1,('J-AGR-VHD car avail modshare 23'!AF13*EXP('J- Parameters'!$D$9*'J-PJT VHD 2023 DIFF'!AF13)/('J-AGR-VHD car avail modshare 23'!AF13*EXP('J- Parameters'!$D$9*'J-PJT VHD 2023 DIFF'!AF13)+(1-'J-AGR-VHD car avail modshare 23'!AF13)*EXP('J- Parameters'!$D$9*0))/'J-AGR-VHD car avail modshare 23'!AF13))))+(1-'J- Parameters'!$D$11)</f>
        <v>1</v>
      </c>
      <c r="AG13" s="28">
        <f>'J- Parameters'!$D$11*IF('AGR-PJT-VHD-2023-bez'!AG13=0,1,IF('AGR-PJT-VHD-2023-R1'!AG13=0,1,IF(ABS('AGR-PJT-VHD-2023-R1'!AG13/'AGR-PJT-VHD-2023-bez'!AG13-1)&lt;='J- Parameters'!$D$7,1,('J-AGR-VHD car avail modshare 23'!AG13*EXP('J- Parameters'!$D$9*'J-PJT VHD 2023 DIFF'!AG13)/('J-AGR-VHD car avail modshare 23'!AG13*EXP('J- Parameters'!$D$9*'J-PJT VHD 2023 DIFF'!AG13)+(1-'J-AGR-VHD car avail modshare 23'!AG13)*EXP('J- Parameters'!$D$9*0))/'J-AGR-VHD car avail modshare 23'!AG13))))+(1-'J- Parameters'!$D$11)</f>
        <v>1</v>
      </c>
      <c r="AH13" s="28">
        <f>'J- Parameters'!$D$11*IF('AGR-PJT-VHD-2023-bez'!AH13=0,1,IF('AGR-PJT-VHD-2023-R1'!AH13=0,1,IF(ABS('AGR-PJT-VHD-2023-R1'!AH13/'AGR-PJT-VHD-2023-bez'!AH13-1)&lt;='J- Parameters'!$D$7,1,('J-AGR-VHD car avail modshare 23'!AH13*EXP('J- Parameters'!$D$9*'J-PJT VHD 2023 DIFF'!AH13)/('J-AGR-VHD car avail modshare 23'!AH13*EXP('J- Parameters'!$D$9*'J-PJT VHD 2023 DIFF'!AH13)+(1-'J-AGR-VHD car avail modshare 23'!AH13)*EXP('J- Parameters'!$D$9*0))/'J-AGR-VHD car avail modshare 23'!AH13))))+(1-'J- Parameters'!$D$11)</f>
        <v>1</v>
      </c>
      <c r="AI13" s="28">
        <f>'J- Parameters'!$D$11*IF('AGR-PJT-VHD-2023-bez'!AI13=0,1,IF('AGR-PJT-VHD-2023-R1'!AI13=0,1,IF(ABS('AGR-PJT-VHD-2023-R1'!AI13/'AGR-PJT-VHD-2023-bez'!AI13-1)&lt;='J- Parameters'!$D$7,1,('J-AGR-VHD car avail modshare 23'!AI13*EXP('J- Parameters'!$D$9*'J-PJT VHD 2023 DIFF'!AI13)/('J-AGR-VHD car avail modshare 23'!AI13*EXP('J- Parameters'!$D$9*'J-PJT VHD 2023 DIFF'!AI13)+(1-'J-AGR-VHD car avail modshare 23'!AI13)*EXP('J- Parameters'!$D$9*0))/'J-AGR-VHD car avail modshare 23'!AI13))))+(1-'J- Parameters'!$D$11)</f>
        <v>1</v>
      </c>
      <c r="AJ13" s="28">
        <f>'J- Parameters'!$D$11*IF('AGR-PJT-VHD-2023-bez'!AJ13=0,1,IF('AGR-PJT-VHD-2023-R1'!AJ13=0,1,IF(ABS('AGR-PJT-VHD-2023-R1'!AJ13/'AGR-PJT-VHD-2023-bez'!AJ13-1)&lt;='J- Parameters'!$D$7,1,('J-AGR-VHD car avail modshare 23'!AJ13*EXP('J- Parameters'!$D$9*'J-PJT VHD 2023 DIFF'!AJ13)/('J-AGR-VHD car avail modshare 23'!AJ13*EXP('J- Parameters'!$D$9*'J-PJT VHD 2023 DIFF'!AJ13)+(1-'J-AGR-VHD car avail modshare 23'!AJ13)*EXP('J- Parameters'!$D$9*0))/'J-AGR-VHD car avail modshare 23'!AJ13))))+(1-'J- Parameters'!$D$11)</f>
        <v>1</v>
      </c>
      <c r="AK13" s="28">
        <f>'J- Parameters'!$D$11*IF('AGR-PJT-VHD-2023-bez'!AK13=0,1,IF('AGR-PJT-VHD-2023-R1'!AK13=0,1,IF(ABS('AGR-PJT-VHD-2023-R1'!AK13/'AGR-PJT-VHD-2023-bez'!AK13-1)&lt;='J- Parameters'!$D$7,1,('J-AGR-VHD car avail modshare 23'!AK13*EXP('J- Parameters'!$D$9*'J-PJT VHD 2023 DIFF'!AK13)/('J-AGR-VHD car avail modshare 23'!AK13*EXP('J- Parameters'!$D$9*'J-PJT VHD 2023 DIFF'!AK13)+(1-'J-AGR-VHD car avail modshare 23'!AK13)*EXP('J- Parameters'!$D$9*0))/'J-AGR-VHD car avail modshare 23'!AK13))))+(1-'J- Parameters'!$D$11)</f>
        <v>1</v>
      </c>
      <c r="AL13" s="28">
        <f>'J- Parameters'!$D$11*IF('AGR-PJT-VHD-2023-bez'!AL13=0,1,IF('AGR-PJT-VHD-2023-R1'!AL13=0,1,IF(ABS('AGR-PJT-VHD-2023-R1'!AL13/'AGR-PJT-VHD-2023-bez'!AL13-1)&lt;='J- Parameters'!$D$7,1,('J-AGR-VHD car avail modshare 23'!AL13*EXP('J- Parameters'!$D$9*'J-PJT VHD 2023 DIFF'!AL13)/('J-AGR-VHD car avail modshare 23'!AL13*EXP('J- Parameters'!$D$9*'J-PJT VHD 2023 DIFF'!AL13)+(1-'J-AGR-VHD car avail modshare 23'!AL13)*EXP('J- Parameters'!$D$9*0))/'J-AGR-VHD car avail modshare 23'!AL13))))+(1-'J- Parameters'!$D$11)</f>
        <v>1</v>
      </c>
      <c r="AM13" s="28">
        <f>'J- Parameters'!$D$11*IF('AGR-PJT-VHD-2023-bez'!AM13=0,1,IF('AGR-PJT-VHD-2023-R1'!AM13=0,1,IF(ABS('AGR-PJT-VHD-2023-R1'!AM13/'AGR-PJT-VHD-2023-bez'!AM13-1)&lt;='J- Parameters'!$D$7,1,('J-AGR-VHD car avail modshare 23'!AM13*EXP('J- Parameters'!$D$9*'J-PJT VHD 2023 DIFF'!AM13)/('J-AGR-VHD car avail modshare 23'!AM13*EXP('J- Parameters'!$D$9*'J-PJT VHD 2023 DIFF'!AM13)+(1-'J-AGR-VHD car avail modshare 23'!AM13)*EXP('J- Parameters'!$D$9*0))/'J-AGR-VHD car avail modshare 23'!AM13))))+(1-'J- Parameters'!$D$11)</f>
        <v>1</v>
      </c>
      <c r="AN13" s="28">
        <f>'J- Parameters'!$D$11*IF('AGR-PJT-VHD-2023-bez'!AN13=0,1,IF('AGR-PJT-VHD-2023-R1'!AN13=0,1,IF(ABS('AGR-PJT-VHD-2023-R1'!AN13/'AGR-PJT-VHD-2023-bez'!AN13-1)&lt;='J- Parameters'!$D$7,1,('J-AGR-VHD car avail modshare 23'!AN13*EXP('J- Parameters'!$D$9*'J-PJT VHD 2023 DIFF'!AN13)/('J-AGR-VHD car avail modshare 23'!AN13*EXP('J- Parameters'!$D$9*'J-PJT VHD 2023 DIFF'!AN13)+(1-'J-AGR-VHD car avail modshare 23'!AN13)*EXP('J- Parameters'!$D$9*0))/'J-AGR-VHD car avail modshare 23'!AN13))))+(1-'J- Parameters'!$D$11)</f>
        <v>1</v>
      </c>
      <c r="AO13" s="28">
        <f>'J- Parameters'!$D$11*IF('AGR-PJT-VHD-2023-bez'!AO13=0,1,IF('AGR-PJT-VHD-2023-R1'!AO13=0,1,IF(ABS('AGR-PJT-VHD-2023-R1'!AO13/'AGR-PJT-VHD-2023-bez'!AO13-1)&lt;='J- Parameters'!$D$7,1,('J-AGR-VHD car avail modshare 23'!AO13*EXP('J- Parameters'!$D$9*'J-PJT VHD 2023 DIFF'!AO13)/('J-AGR-VHD car avail modshare 23'!AO13*EXP('J- Parameters'!$D$9*'J-PJT VHD 2023 DIFF'!AO13)+(1-'J-AGR-VHD car avail modshare 23'!AO13)*EXP('J- Parameters'!$D$9*0))/'J-AGR-VHD car avail modshare 23'!AO13))))+(1-'J- Parameters'!$D$11)</f>
        <v>1</v>
      </c>
    </row>
    <row r="14" spans="1:41" x14ac:dyDescent="0.25">
      <c r="A14" s="5">
        <v>40</v>
      </c>
      <c r="B14" s="24" t="s">
        <v>21</v>
      </c>
      <c r="C14" s="21"/>
      <c r="D14" s="28">
        <f>'J- Parameters'!$D$11*IF('AGR-PJT-VHD-2023-bez'!D14=0,1,IF('AGR-PJT-VHD-2023-R1'!D14=0,1,IF(ABS('AGR-PJT-VHD-2023-R1'!D14/'AGR-PJT-VHD-2023-bez'!D14-1)&lt;='J- Parameters'!$D$7,1,('J-AGR-VHD car avail modshare 23'!D14*EXP('J- Parameters'!$D$9*'J-PJT VHD 2023 DIFF'!D14)/('J-AGR-VHD car avail modshare 23'!D14*EXP('J- Parameters'!$D$9*'J-PJT VHD 2023 DIFF'!D14)+(1-'J-AGR-VHD car avail modshare 23'!D14)*EXP('J- Parameters'!$D$9*0))/'J-AGR-VHD car avail modshare 23'!D14))))+(1-'J- Parameters'!$D$11)</f>
        <v>1</v>
      </c>
      <c r="E14" s="28">
        <f>'J- Parameters'!$D$11*IF('AGR-PJT-VHD-2023-bez'!E14=0,1,IF('AGR-PJT-VHD-2023-R1'!E14=0,1,IF(ABS('AGR-PJT-VHD-2023-R1'!E14/'AGR-PJT-VHD-2023-bez'!E14-1)&lt;='J- Parameters'!$D$7,1,('J-AGR-VHD car avail modshare 23'!E14*EXP('J- Parameters'!$D$9*'J-PJT VHD 2023 DIFF'!E14)/('J-AGR-VHD car avail modshare 23'!E14*EXP('J- Parameters'!$D$9*'J-PJT VHD 2023 DIFF'!E14)+(1-'J-AGR-VHD car avail modshare 23'!E14)*EXP('J- Parameters'!$D$9*0))/'J-AGR-VHD car avail modshare 23'!E14))))+(1-'J- Parameters'!$D$11)</f>
        <v>1.2453009032701887</v>
      </c>
      <c r="F14" s="28">
        <f>'J- Parameters'!$D$11*IF('AGR-PJT-VHD-2023-bez'!F14=0,1,IF('AGR-PJT-VHD-2023-R1'!F14=0,1,IF(ABS('AGR-PJT-VHD-2023-R1'!F14/'AGR-PJT-VHD-2023-bez'!F14-1)&lt;='J- Parameters'!$D$7,1,('J-AGR-VHD car avail modshare 23'!F14*EXP('J- Parameters'!$D$9*'J-PJT VHD 2023 DIFF'!F14)/('J-AGR-VHD car avail modshare 23'!F14*EXP('J- Parameters'!$D$9*'J-PJT VHD 2023 DIFF'!F14)+(1-'J-AGR-VHD car avail modshare 23'!F14)*EXP('J- Parameters'!$D$9*0))/'J-AGR-VHD car avail modshare 23'!F14))))+(1-'J- Parameters'!$D$11)</f>
        <v>1</v>
      </c>
      <c r="G14" s="28">
        <f>'J- Parameters'!$D$11*IF('AGR-PJT-VHD-2023-bez'!G14=0,1,IF('AGR-PJT-VHD-2023-R1'!G14=0,1,IF(ABS('AGR-PJT-VHD-2023-R1'!G14/'AGR-PJT-VHD-2023-bez'!G14-1)&lt;='J- Parameters'!$D$7,1,('J-AGR-VHD car avail modshare 23'!G14*EXP('J- Parameters'!$D$9*'J-PJT VHD 2023 DIFF'!G14)/('J-AGR-VHD car avail modshare 23'!G14*EXP('J- Parameters'!$D$9*'J-PJT VHD 2023 DIFF'!G14)+(1-'J-AGR-VHD car avail modshare 23'!G14)*EXP('J- Parameters'!$D$9*0))/'J-AGR-VHD car avail modshare 23'!G14))))+(1-'J- Parameters'!$D$11)</f>
        <v>1</v>
      </c>
      <c r="H14" s="28">
        <f>'J- Parameters'!$D$11*IF('AGR-PJT-VHD-2023-bez'!H14=0,1,IF('AGR-PJT-VHD-2023-R1'!H14=0,1,IF(ABS('AGR-PJT-VHD-2023-R1'!H14/'AGR-PJT-VHD-2023-bez'!H14-1)&lt;='J- Parameters'!$D$7,1,('J-AGR-VHD car avail modshare 23'!H14*EXP('J- Parameters'!$D$9*'J-PJT VHD 2023 DIFF'!H14)/('J-AGR-VHD car avail modshare 23'!H14*EXP('J- Parameters'!$D$9*'J-PJT VHD 2023 DIFF'!H14)+(1-'J-AGR-VHD car avail modshare 23'!H14)*EXP('J- Parameters'!$D$9*0))/'J-AGR-VHD car avail modshare 23'!H14))))+(1-'J- Parameters'!$D$11)</f>
        <v>1</v>
      </c>
      <c r="I14" s="28">
        <f>'J- Parameters'!$D$11*IF('AGR-PJT-VHD-2023-bez'!I14=0,1,IF('AGR-PJT-VHD-2023-R1'!I14=0,1,IF(ABS('AGR-PJT-VHD-2023-R1'!I14/'AGR-PJT-VHD-2023-bez'!I14-1)&lt;='J- Parameters'!$D$7,1,('J-AGR-VHD car avail modshare 23'!I14*EXP('J- Parameters'!$D$9*'J-PJT VHD 2023 DIFF'!I14)/('J-AGR-VHD car avail modshare 23'!I14*EXP('J- Parameters'!$D$9*'J-PJT VHD 2023 DIFF'!I14)+(1-'J-AGR-VHD car avail modshare 23'!I14)*EXP('J- Parameters'!$D$9*0))/'J-AGR-VHD car avail modshare 23'!I14))))+(1-'J- Parameters'!$D$11)</f>
        <v>1</v>
      </c>
      <c r="J14" s="28">
        <f>'J- Parameters'!$D$11*IF('AGR-PJT-VHD-2023-bez'!J14=0,1,IF('AGR-PJT-VHD-2023-R1'!J14=0,1,IF(ABS('AGR-PJT-VHD-2023-R1'!J14/'AGR-PJT-VHD-2023-bez'!J14-1)&lt;='J- Parameters'!$D$7,1,('J-AGR-VHD car avail modshare 23'!J14*EXP('J- Parameters'!$D$9*'J-PJT VHD 2023 DIFF'!J14)/('J-AGR-VHD car avail modshare 23'!J14*EXP('J- Parameters'!$D$9*'J-PJT VHD 2023 DIFF'!J14)+(1-'J-AGR-VHD car avail modshare 23'!J14)*EXP('J- Parameters'!$D$9*0))/'J-AGR-VHD car avail modshare 23'!J14))))+(1-'J- Parameters'!$D$11)</f>
        <v>1.2116756436954379</v>
      </c>
      <c r="K14" s="28">
        <f>'J- Parameters'!$D$11*IF('AGR-PJT-VHD-2023-bez'!K14=0,1,IF('AGR-PJT-VHD-2023-R1'!K14=0,1,IF(ABS('AGR-PJT-VHD-2023-R1'!K14/'AGR-PJT-VHD-2023-bez'!K14-1)&lt;='J- Parameters'!$D$7,1,('J-AGR-VHD car avail modshare 23'!K14*EXP('J- Parameters'!$D$9*'J-PJT VHD 2023 DIFF'!K14)/('J-AGR-VHD car avail modshare 23'!K14*EXP('J- Parameters'!$D$9*'J-PJT VHD 2023 DIFF'!K14)+(1-'J-AGR-VHD car avail modshare 23'!K14)*EXP('J- Parameters'!$D$9*0))/'J-AGR-VHD car avail modshare 23'!K14))))+(1-'J- Parameters'!$D$11)</f>
        <v>1</v>
      </c>
      <c r="L14" s="28">
        <f>'J- Parameters'!$D$11*IF('AGR-PJT-VHD-2023-bez'!L14=0,1,IF('AGR-PJT-VHD-2023-R1'!L14=0,1,IF(ABS('AGR-PJT-VHD-2023-R1'!L14/'AGR-PJT-VHD-2023-bez'!L14-1)&lt;='J- Parameters'!$D$7,1,('J-AGR-VHD car avail modshare 23'!L14*EXP('J- Parameters'!$D$9*'J-PJT VHD 2023 DIFF'!L14)/('J-AGR-VHD car avail modshare 23'!L14*EXP('J- Parameters'!$D$9*'J-PJT VHD 2023 DIFF'!L14)+(1-'J-AGR-VHD car avail modshare 23'!L14)*EXP('J- Parameters'!$D$9*0))/'J-AGR-VHD car avail modshare 23'!L14))))+(1-'J- Parameters'!$D$11)</f>
        <v>1</v>
      </c>
      <c r="M14" s="28">
        <f>'J- Parameters'!$D$11*IF('AGR-PJT-VHD-2023-bez'!M14=0,1,IF('AGR-PJT-VHD-2023-R1'!M14=0,1,IF(ABS('AGR-PJT-VHD-2023-R1'!M14/'AGR-PJT-VHD-2023-bez'!M14-1)&lt;='J- Parameters'!$D$7,1,('J-AGR-VHD car avail modshare 23'!M14*EXP('J- Parameters'!$D$9*'J-PJT VHD 2023 DIFF'!M14)/('J-AGR-VHD car avail modshare 23'!M14*EXP('J- Parameters'!$D$9*'J-PJT VHD 2023 DIFF'!M14)+(1-'J-AGR-VHD car avail modshare 23'!M14)*EXP('J- Parameters'!$D$9*0))/'J-AGR-VHD car avail modshare 23'!M14))))+(1-'J- Parameters'!$D$11)</f>
        <v>1</v>
      </c>
      <c r="N14" s="28">
        <f>'J- Parameters'!$D$11*IF('AGR-PJT-VHD-2023-bez'!N14=0,1,IF('AGR-PJT-VHD-2023-R1'!N14=0,1,IF(ABS('AGR-PJT-VHD-2023-R1'!N14/'AGR-PJT-VHD-2023-bez'!N14-1)&lt;='J- Parameters'!$D$7,1,('J-AGR-VHD car avail modshare 23'!N14*EXP('J- Parameters'!$D$9*'J-PJT VHD 2023 DIFF'!N14)/('J-AGR-VHD car avail modshare 23'!N14*EXP('J- Parameters'!$D$9*'J-PJT VHD 2023 DIFF'!N14)+(1-'J-AGR-VHD car avail modshare 23'!N14)*EXP('J- Parameters'!$D$9*0))/'J-AGR-VHD car avail modshare 23'!N14))))+(1-'J- Parameters'!$D$11)</f>
        <v>1</v>
      </c>
      <c r="O14" s="28">
        <f>'J- Parameters'!$D$11*IF('AGR-PJT-VHD-2023-bez'!O14=0,1,IF('AGR-PJT-VHD-2023-R1'!O14=0,1,IF(ABS('AGR-PJT-VHD-2023-R1'!O14/'AGR-PJT-VHD-2023-bez'!O14-1)&lt;='J- Parameters'!$D$7,1,('J-AGR-VHD car avail modshare 23'!O14*EXP('J- Parameters'!$D$9*'J-PJT VHD 2023 DIFF'!O14)/('J-AGR-VHD car avail modshare 23'!O14*EXP('J- Parameters'!$D$9*'J-PJT VHD 2023 DIFF'!O14)+(1-'J-AGR-VHD car avail modshare 23'!O14)*EXP('J- Parameters'!$D$9*0))/'J-AGR-VHD car avail modshare 23'!O14))))+(1-'J- Parameters'!$D$11)</f>
        <v>1</v>
      </c>
      <c r="P14" s="28">
        <f>'J- Parameters'!$D$11*IF('AGR-PJT-VHD-2023-bez'!P14=0,1,IF('AGR-PJT-VHD-2023-R1'!P14=0,1,IF(ABS('AGR-PJT-VHD-2023-R1'!P14/'AGR-PJT-VHD-2023-bez'!P14-1)&lt;='J- Parameters'!$D$7,1,('J-AGR-VHD car avail modshare 23'!P14*EXP('J- Parameters'!$D$9*'J-PJT VHD 2023 DIFF'!P14)/('J-AGR-VHD car avail modshare 23'!P14*EXP('J- Parameters'!$D$9*'J-PJT VHD 2023 DIFF'!P14)+(1-'J-AGR-VHD car avail modshare 23'!P14)*EXP('J- Parameters'!$D$9*0))/'J-AGR-VHD car avail modshare 23'!P14))))+(1-'J- Parameters'!$D$11)</f>
        <v>1</v>
      </c>
      <c r="Q14" s="28">
        <f>'J- Parameters'!$D$11*IF('AGR-PJT-VHD-2023-bez'!Q14=0,1,IF('AGR-PJT-VHD-2023-R1'!Q14=0,1,IF(ABS('AGR-PJT-VHD-2023-R1'!Q14/'AGR-PJT-VHD-2023-bez'!Q14-1)&lt;='J- Parameters'!$D$7,1,('J-AGR-VHD car avail modshare 23'!Q14*EXP('J- Parameters'!$D$9*'J-PJT VHD 2023 DIFF'!Q14)/('J-AGR-VHD car avail modshare 23'!Q14*EXP('J- Parameters'!$D$9*'J-PJT VHD 2023 DIFF'!Q14)+(1-'J-AGR-VHD car avail modshare 23'!Q14)*EXP('J- Parameters'!$D$9*0))/'J-AGR-VHD car avail modshare 23'!Q14))))+(1-'J- Parameters'!$D$11)</f>
        <v>1</v>
      </c>
      <c r="R14" s="28">
        <f>'J- Parameters'!$D$11*IF('AGR-PJT-VHD-2023-bez'!R14=0,1,IF('AGR-PJT-VHD-2023-R1'!R14=0,1,IF(ABS('AGR-PJT-VHD-2023-R1'!R14/'AGR-PJT-VHD-2023-bez'!R14-1)&lt;='J- Parameters'!$D$7,1,('J-AGR-VHD car avail modshare 23'!R14*EXP('J- Parameters'!$D$9*'J-PJT VHD 2023 DIFF'!R14)/('J-AGR-VHD car avail modshare 23'!R14*EXP('J- Parameters'!$D$9*'J-PJT VHD 2023 DIFF'!R14)+(1-'J-AGR-VHD car avail modshare 23'!R14)*EXP('J- Parameters'!$D$9*0))/'J-AGR-VHD car avail modshare 23'!R14))))+(1-'J- Parameters'!$D$11)</f>
        <v>1</v>
      </c>
      <c r="S14" s="28">
        <f>'J- Parameters'!$D$11*IF('AGR-PJT-VHD-2023-bez'!S14=0,1,IF('AGR-PJT-VHD-2023-R1'!S14=0,1,IF(ABS('AGR-PJT-VHD-2023-R1'!S14/'AGR-PJT-VHD-2023-bez'!S14-1)&lt;='J- Parameters'!$D$7,1,('J-AGR-VHD car avail modshare 23'!S14*EXP('J- Parameters'!$D$9*'J-PJT VHD 2023 DIFF'!S14)/('J-AGR-VHD car avail modshare 23'!S14*EXP('J- Parameters'!$D$9*'J-PJT VHD 2023 DIFF'!S14)+(1-'J-AGR-VHD car avail modshare 23'!S14)*EXP('J- Parameters'!$D$9*0))/'J-AGR-VHD car avail modshare 23'!S14))))+(1-'J- Parameters'!$D$11)</f>
        <v>1</v>
      </c>
      <c r="T14" s="28">
        <f>'J- Parameters'!$D$11*IF('AGR-PJT-VHD-2023-bez'!T14=0,1,IF('AGR-PJT-VHD-2023-R1'!T14=0,1,IF(ABS('AGR-PJT-VHD-2023-R1'!T14/'AGR-PJT-VHD-2023-bez'!T14-1)&lt;='J- Parameters'!$D$7,1,('J-AGR-VHD car avail modshare 23'!T14*EXP('J- Parameters'!$D$9*'J-PJT VHD 2023 DIFF'!T14)/('J-AGR-VHD car avail modshare 23'!T14*EXP('J- Parameters'!$D$9*'J-PJT VHD 2023 DIFF'!T14)+(1-'J-AGR-VHD car avail modshare 23'!T14)*EXP('J- Parameters'!$D$9*0))/'J-AGR-VHD car avail modshare 23'!T14))))+(1-'J- Parameters'!$D$11)</f>
        <v>1.0136506587499319</v>
      </c>
      <c r="U14" s="28">
        <f>'J- Parameters'!$D$11*IF('AGR-PJT-VHD-2023-bez'!U14=0,1,IF('AGR-PJT-VHD-2023-R1'!U14=0,1,IF(ABS('AGR-PJT-VHD-2023-R1'!U14/'AGR-PJT-VHD-2023-bez'!U14-1)&lt;='J- Parameters'!$D$7,1,('J-AGR-VHD car avail modshare 23'!U14*EXP('J- Parameters'!$D$9*'J-PJT VHD 2023 DIFF'!U14)/('J-AGR-VHD car avail modshare 23'!U14*EXP('J- Parameters'!$D$9*'J-PJT VHD 2023 DIFF'!U14)+(1-'J-AGR-VHD car avail modshare 23'!U14)*EXP('J- Parameters'!$D$9*0))/'J-AGR-VHD car avail modshare 23'!U14))))+(1-'J- Parameters'!$D$11)</f>
        <v>1.1055707021423959</v>
      </c>
      <c r="V14" s="28">
        <f>'J- Parameters'!$D$11*IF('AGR-PJT-VHD-2023-bez'!V14=0,1,IF('AGR-PJT-VHD-2023-R1'!V14=0,1,IF(ABS('AGR-PJT-VHD-2023-R1'!V14/'AGR-PJT-VHD-2023-bez'!V14-1)&lt;='J- Parameters'!$D$7,1,('J-AGR-VHD car avail modshare 23'!V14*EXP('J- Parameters'!$D$9*'J-PJT VHD 2023 DIFF'!V14)/('J-AGR-VHD car avail modshare 23'!V14*EXP('J- Parameters'!$D$9*'J-PJT VHD 2023 DIFF'!V14)+(1-'J-AGR-VHD car avail modshare 23'!V14)*EXP('J- Parameters'!$D$9*0))/'J-AGR-VHD car avail modshare 23'!V14))))+(1-'J- Parameters'!$D$11)</f>
        <v>1</v>
      </c>
      <c r="W14" s="28">
        <f>'J- Parameters'!$D$11*IF('AGR-PJT-VHD-2023-bez'!W14=0,1,IF('AGR-PJT-VHD-2023-R1'!W14=0,1,IF(ABS('AGR-PJT-VHD-2023-R1'!W14/'AGR-PJT-VHD-2023-bez'!W14-1)&lt;='J- Parameters'!$D$7,1,('J-AGR-VHD car avail modshare 23'!W14*EXP('J- Parameters'!$D$9*'J-PJT VHD 2023 DIFF'!W14)/('J-AGR-VHD car avail modshare 23'!W14*EXP('J- Parameters'!$D$9*'J-PJT VHD 2023 DIFF'!W14)+(1-'J-AGR-VHD car avail modshare 23'!W14)*EXP('J- Parameters'!$D$9*0))/'J-AGR-VHD car avail modshare 23'!W14))))+(1-'J- Parameters'!$D$11)</f>
        <v>1.1093866595029422</v>
      </c>
      <c r="X14" s="28">
        <f>'J- Parameters'!$D$11*IF('AGR-PJT-VHD-2023-bez'!X14=0,1,IF('AGR-PJT-VHD-2023-R1'!X14=0,1,IF(ABS('AGR-PJT-VHD-2023-R1'!X14/'AGR-PJT-VHD-2023-bez'!X14-1)&lt;='J- Parameters'!$D$7,1,('J-AGR-VHD car avail modshare 23'!X14*EXP('J- Parameters'!$D$9*'J-PJT VHD 2023 DIFF'!X14)/('J-AGR-VHD car avail modshare 23'!X14*EXP('J- Parameters'!$D$9*'J-PJT VHD 2023 DIFF'!X14)+(1-'J-AGR-VHD car avail modshare 23'!X14)*EXP('J- Parameters'!$D$9*0))/'J-AGR-VHD car avail modshare 23'!X14))))+(1-'J- Parameters'!$D$11)</f>
        <v>1</v>
      </c>
      <c r="Y14" s="28">
        <f>'J- Parameters'!$D$11*IF('AGR-PJT-VHD-2023-bez'!Y14=0,1,IF('AGR-PJT-VHD-2023-R1'!Y14=0,1,IF(ABS('AGR-PJT-VHD-2023-R1'!Y14/'AGR-PJT-VHD-2023-bez'!Y14-1)&lt;='J- Parameters'!$D$7,1,('J-AGR-VHD car avail modshare 23'!Y14*EXP('J- Parameters'!$D$9*'J-PJT VHD 2023 DIFF'!Y14)/('J-AGR-VHD car avail modshare 23'!Y14*EXP('J- Parameters'!$D$9*'J-PJT VHD 2023 DIFF'!Y14)+(1-'J-AGR-VHD car avail modshare 23'!Y14)*EXP('J- Parameters'!$D$9*0))/'J-AGR-VHD car avail modshare 23'!Y14))))+(1-'J- Parameters'!$D$11)</f>
        <v>1</v>
      </c>
      <c r="Z14" s="28">
        <f>'J- Parameters'!$D$11*IF('AGR-PJT-VHD-2023-bez'!Z14=0,1,IF('AGR-PJT-VHD-2023-R1'!Z14=0,1,IF(ABS('AGR-PJT-VHD-2023-R1'!Z14/'AGR-PJT-VHD-2023-bez'!Z14-1)&lt;='J- Parameters'!$D$7,1,('J-AGR-VHD car avail modshare 23'!Z14*EXP('J- Parameters'!$D$9*'J-PJT VHD 2023 DIFF'!Z14)/('J-AGR-VHD car avail modshare 23'!Z14*EXP('J- Parameters'!$D$9*'J-PJT VHD 2023 DIFF'!Z14)+(1-'J-AGR-VHD car avail modshare 23'!Z14)*EXP('J- Parameters'!$D$9*0))/'J-AGR-VHD car avail modshare 23'!Z14))))+(1-'J- Parameters'!$D$11)</f>
        <v>1</v>
      </c>
      <c r="AA14" s="28">
        <f>'J- Parameters'!$D$11*IF('AGR-PJT-VHD-2023-bez'!AA14=0,1,IF('AGR-PJT-VHD-2023-R1'!AA14=0,1,IF(ABS('AGR-PJT-VHD-2023-R1'!AA14/'AGR-PJT-VHD-2023-bez'!AA14-1)&lt;='J- Parameters'!$D$7,1,('J-AGR-VHD car avail modshare 23'!AA14*EXP('J- Parameters'!$D$9*'J-PJT VHD 2023 DIFF'!AA14)/('J-AGR-VHD car avail modshare 23'!AA14*EXP('J- Parameters'!$D$9*'J-PJT VHD 2023 DIFF'!AA14)+(1-'J-AGR-VHD car avail modshare 23'!AA14)*EXP('J- Parameters'!$D$9*0))/'J-AGR-VHD car avail modshare 23'!AA14))))+(1-'J- Parameters'!$D$11)</f>
        <v>1</v>
      </c>
      <c r="AB14" s="28">
        <f>'J- Parameters'!$D$11*IF('AGR-PJT-VHD-2023-bez'!AB14=0,1,IF('AGR-PJT-VHD-2023-R1'!AB14=0,1,IF(ABS('AGR-PJT-VHD-2023-R1'!AB14/'AGR-PJT-VHD-2023-bez'!AB14-1)&lt;='J- Parameters'!$D$7,1,('J-AGR-VHD car avail modshare 23'!AB14*EXP('J- Parameters'!$D$9*'J-PJT VHD 2023 DIFF'!AB14)/('J-AGR-VHD car avail modshare 23'!AB14*EXP('J- Parameters'!$D$9*'J-PJT VHD 2023 DIFF'!AB14)+(1-'J-AGR-VHD car avail modshare 23'!AB14)*EXP('J- Parameters'!$D$9*0))/'J-AGR-VHD car avail modshare 23'!AB14))))+(1-'J- Parameters'!$D$11)</f>
        <v>1</v>
      </c>
      <c r="AC14" s="28">
        <f>'J- Parameters'!$D$11*IF('AGR-PJT-VHD-2023-bez'!AC14=0,1,IF('AGR-PJT-VHD-2023-R1'!AC14=0,1,IF(ABS('AGR-PJT-VHD-2023-R1'!AC14/'AGR-PJT-VHD-2023-bez'!AC14-1)&lt;='J- Parameters'!$D$7,1,('J-AGR-VHD car avail modshare 23'!AC14*EXP('J- Parameters'!$D$9*'J-PJT VHD 2023 DIFF'!AC14)/('J-AGR-VHD car avail modshare 23'!AC14*EXP('J- Parameters'!$D$9*'J-PJT VHD 2023 DIFF'!AC14)+(1-'J-AGR-VHD car avail modshare 23'!AC14)*EXP('J- Parameters'!$D$9*0))/'J-AGR-VHD car avail modshare 23'!AC14))))+(1-'J- Parameters'!$D$11)</f>
        <v>1</v>
      </c>
      <c r="AD14" s="28">
        <f>'J- Parameters'!$D$11*IF('AGR-PJT-VHD-2023-bez'!AD14=0,1,IF('AGR-PJT-VHD-2023-R1'!AD14=0,1,IF(ABS('AGR-PJT-VHD-2023-R1'!AD14/'AGR-PJT-VHD-2023-bez'!AD14-1)&lt;='J- Parameters'!$D$7,1,('J-AGR-VHD car avail modshare 23'!AD14*EXP('J- Parameters'!$D$9*'J-PJT VHD 2023 DIFF'!AD14)/('J-AGR-VHD car avail modshare 23'!AD14*EXP('J- Parameters'!$D$9*'J-PJT VHD 2023 DIFF'!AD14)+(1-'J-AGR-VHD car avail modshare 23'!AD14)*EXP('J- Parameters'!$D$9*0))/'J-AGR-VHD car avail modshare 23'!AD14))))+(1-'J- Parameters'!$D$11)</f>
        <v>1</v>
      </c>
      <c r="AE14" s="28">
        <f>'J- Parameters'!$D$11*IF('AGR-PJT-VHD-2023-bez'!AE14=0,1,IF('AGR-PJT-VHD-2023-R1'!AE14=0,1,IF(ABS('AGR-PJT-VHD-2023-R1'!AE14/'AGR-PJT-VHD-2023-bez'!AE14-1)&lt;='J- Parameters'!$D$7,1,('J-AGR-VHD car avail modshare 23'!AE14*EXP('J- Parameters'!$D$9*'J-PJT VHD 2023 DIFF'!AE14)/('J-AGR-VHD car avail modshare 23'!AE14*EXP('J- Parameters'!$D$9*'J-PJT VHD 2023 DIFF'!AE14)+(1-'J-AGR-VHD car avail modshare 23'!AE14)*EXP('J- Parameters'!$D$9*0))/'J-AGR-VHD car avail modshare 23'!AE14))))+(1-'J- Parameters'!$D$11)</f>
        <v>1</v>
      </c>
      <c r="AF14" s="28">
        <f>'J- Parameters'!$D$11*IF('AGR-PJT-VHD-2023-bez'!AF14=0,1,IF('AGR-PJT-VHD-2023-R1'!AF14=0,1,IF(ABS('AGR-PJT-VHD-2023-R1'!AF14/'AGR-PJT-VHD-2023-bez'!AF14-1)&lt;='J- Parameters'!$D$7,1,('J-AGR-VHD car avail modshare 23'!AF14*EXP('J- Parameters'!$D$9*'J-PJT VHD 2023 DIFF'!AF14)/('J-AGR-VHD car avail modshare 23'!AF14*EXP('J- Parameters'!$D$9*'J-PJT VHD 2023 DIFF'!AF14)+(1-'J-AGR-VHD car avail modshare 23'!AF14)*EXP('J- Parameters'!$D$9*0))/'J-AGR-VHD car avail modshare 23'!AF14))))+(1-'J- Parameters'!$D$11)</f>
        <v>1</v>
      </c>
      <c r="AG14" s="28">
        <f>'J- Parameters'!$D$11*IF('AGR-PJT-VHD-2023-bez'!AG14=0,1,IF('AGR-PJT-VHD-2023-R1'!AG14=0,1,IF(ABS('AGR-PJT-VHD-2023-R1'!AG14/'AGR-PJT-VHD-2023-bez'!AG14-1)&lt;='J- Parameters'!$D$7,1,('J-AGR-VHD car avail modshare 23'!AG14*EXP('J- Parameters'!$D$9*'J-PJT VHD 2023 DIFF'!AG14)/('J-AGR-VHD car avail modshare 23'!AG14*EXP('J- Parameters'!$D$9*'J-PJT VHD 2023 DIFF'!AG14)+(1-'J-AGR-VHD car avail modshare 23'!AG14)*EXP('J- Parameters'!$D$9*0))/'J-AGR-VHD car avail modshare 23'!AG14))))+(1-'J- Parameters'!$D$11)</f>
        <v>1</v>
      </c>
      <c r="AH14" s="28">
        <f>'J- Parameters'!$D$11*IF('AGR-PJT-VHD-2023-bez'!AH14=0,1,IF('AGR-PJT-VHD-2023-R1'!AH14=0,1,IF(ABS('AGR-PJT-VHD-2023-R1'!AH14/'AGR-PJT-VHD-2023-bez'!AH14-1)&lt;='J- Parameters'!$D$7,1,('J-AGR-VHD car avail modshare 23'!AH14*EXP('J- Parameters'!$D$9*'J-PJT VHD 2023 DIFF'!AH14)/('J-AGR-VHD car avail modshare 23'!AH14*EXP('J- Parameters'!$D$9*'J-PJT VHD 2023 DIFF'!AH14)+(1-'J-AGR-VHD car avail modshare 23'!AH14)*EXP('J- Parameters'!$D$9*0))/'J-AGR-VHD car avail modshare 23'!AH14))))+(1-'J- Parameters'!$D$11)</f>
        <v>1</v>
      </c>
      <c r="AI14" s="28">
        <f>'J- Parameters'!$D$11*IF('AGR-PJT-VHD-2023-bez'!AI14=0,1,IF('AGR-PJT-VHD-2023-R1'!AI14=0,1,IF(ABS('AGR-PJT-VHD-2023-R1'!AI14/'AGR-PJT-VHD-2023-bez'!AI14-1)&lt;='J- Parameters'!$D$7,1,('J-AGR-VHD car avail modshare 23'!AI14*EXP('J- Parameters'!$D$9*'J-PJT VHD 2023 DIFF'!AI14)/('J-AGR-VHD car avail modshare 23'!AI14*EXP('J- Parameters'!$D$9*'J-PJT VHD 2023 DIFF'!AI14)+(1-'J-AGR-VHD car avail modshare 23'!AI14)*EXP('J- Parameters'!$D$9*0))/'J-AGR-VHD car avail modshare 23'!AI14))))+(1-'J- Parameters'!$D$11)</f>
        <v>1</v>
      </c>
      <c r="AJ14" s="28">
        <f>'J- Parameters'!$D$11*IF('AGR-PJT-VHD-2023-bez'!AJ14=0,1,IF('AGR-PJT-VHD-2023-R1'!AJ14=0,1,IF(ABS('AGR-PJT-VHD-2023-R1'!AJ14/'AGR-PJT-VHD-2023-bez'!AJ14-1)&lt;='J- Parameters'!$D$7,1,('J-AGR-VHD car avail modshare 23'!AJ14*EXP('J- Parameters'!$D$9*'J-PJT VHD 2023 DIFF'!AJ14)/('J-AGR-VHD car avail modshare 23'!AJ14*EXP('J- Parameters'!$D$9*'J-PJT VHD 2023 DIFF'!AJ14)+(1-'J-AGR-VHD car avail modshare 23'!AJ14)*EXP('J- Parameters'!$D$9*0))/'J-AGR-VHD car avail modshare 23'!AJ14))))+(1-'J- Parameters'!$D$11)</f>
        <v>1</v>
      </c>
      <c r="AK14" s="28">
        <f>'J- Parameters'!$D$11*IF('AGR-PJT-VHD-2023-bez'!AK14=0,1,IF('AGR-PJT-VHD-2023-R1'!AK14=0,1,IF(ABS('AGR-PJT-VHD-2023-R1'!AK14/'AGR-PJT-VHD-2023-bez'!AK14-1)&lt;='J- Parameters'!$D$7,1,('J-AGR-VHD car avail modshare 23'!AK14*EXP('J- Parameters'!$D$9*'J-PJT VHD 2023 DIFF'!AK14)/('J-AGR-VHD car avail modshare 23'!AK14*EXP('J- Parameters'!$D$9*'J-PJT VHD 2023 DIFF'!AK14)+(1-'J-AGR-VHD car avail modshare 23'!AK14)*EXP('J- Parameters'!$D$9*0))/'J-AGR-VHD car avail modshare 23'!AK14))))+(1-'J- Parameters'!$D$11)</f>
        <v>1</v>
      </c>
      <c r="AL14" s="28">
        <f>'J- Parameters'!$D$11*IF('AGR-PJT-VHD-2023-bez'!AL14=0,1,IF('AGR-PJT-VHD-2023-R1'!AL14=0,1,IF(ABS('AGR-PJT-VHD-2023-R1'!AL14/'AGR-PJT-VHD-2023-bez'!AL14-1)&lt;='J- Parameters'!$D$7,1,('J-AGR-VHD car avail modshare 23'!AL14*EXP('J- Parameters'!$D$9*'J-PJT VHD 2023 DIFF'!AL14)/('J-AGR-VHD car avail modshare 23'!AL14*EXP('J- Parameters'!$D$9*'J-PJT VHD 2023 DIFF'!AL14)+(1-'J-AGR-VHD car avail modshare 23'!AL14)*EXP('J- Parameters'!$D$9*0))/'J-AGR-VHD car avail modshare 23'!AL14))))+(1-'J- Parameters'!$D$11)</f>
        <v>1</v>
      </c>
      <c r="AM14" s="28">
        <f>'J- Parameters'!$D$11*IF('AGR-PJT-VHD-2023-bez'!AM14=0,1,IF('AGR-PJT-VHD-2023-R1'!AM14=0,1,IF(ABS('AGR-PJT-VHD-2023-R1'!AM14/'AGR-PJT-VHD-2023-bez'!AM14-1)&lt;='J- Parameters'!$D$7,1,('J-AGR-VHD car avail modshare 23'!AM14*EXP('J- Parameters'!$D$9*'J-PJT VHD 2023 DIFF'!AM14)/('J-AGR-VHD car avail modshare 23'!AM14*EXP('J- Parameters'!$D$9*'J-PJT VHD 2023 DIFF'!AM14)+(1-'J-AGR-VHD car avail modshare 23'!AM14)*EXP('J- Parameters'!$D$9*0))/'J-AGR-VHD car avail modshare 23'!AM14))))+(1-'J- Parameters'!$D$11)</f>
        <v>1</v>
      </c>
      <c r="AN14" s="28">
        <f>'J- Parameters'!$D$11*IF('AGR-PJT-VHD-2023-bez'!AN14=0,1,IF('AGR-PJT-VHD-2023-R1'!AN14=0,1,IF(ABS('AGR-PJT-VHD-2023-R1'!AN14/'AGR-PJT-VHD-2023-bez'!AN14-1)&lt;='J- Parameters'!$D$7,1,('J-AGR-VHD car avail modshare 23'!AN14*EXP('J- Parameters'!$D$9*'J-PJT VHD 2023 DIFF'!AN14)/('J-AGR-VHD car avail modshare 23'!AN14*EXP('J- Parameters'!$D$9*'J-PJT VHD 2023 DIFF'!AN14)+(1-'J-AGR-VHD car avail modshare 23'!AN14)*EXP('J- Parameters'!$D$9*0))/'J-AGR-VHD car avail modshare 23'!AN14))))+(1-'J- Parameters'!$D$11)</f>
        <v>1</v>
      </c>
      <c r="AO14" s="28">
        <f>'J- Parameters'!$D$11*IF('AGR-PJT-VHD-2023-bez'!AO14=0,1,IF('AGR-PJT-VHD-2023-R1'!AO14=0,1,IF(ABS('AGR-PJT-VHD-2023-R1'!AO14/'AGR-PJT-VHD-2023-bez'!AO14-1)&lt;='J- Parameters'!$D$7,1,('J-AGR-VHD car avail modshare 23'!AO14*EXP('J- Parameters'!$D$9*'J-PJT VHD 2023 DIFF'!AO14)/('J-AGR-VHD car avail modshare 23'!AO14*EXP('J- Parameters'!$D$9*'J-PJT VHD 2023 DIFF'!AO14)+(1-'J-AGR-VHD car avail modshare 23'!AO14)*EXP('J- Parameters'!$D$9*0))/'J-AGR-VHD car avail modshare 23'!AO14))))+(1-'J- Parameters'!$D$11)</f>
        <v>0.72708059039907569</v>
      </c>
    </row>
    <row r="15" spans="1:41" x14ac:dyDescent="0.25">
      <c r="A15" s="5">
        <v>41</v>
      </c>
      <c r="B15" s="24" t="s">
        <v>38</v>
      </c>
      <c r="C15" s="21"/>
      <c r="D15" s="28">
        <f>'J- Parameters'!$D$11*IF('AGR-PJT-VHD-2023-bez'!D15=0,1,IF('AGR-PJT-VHD-2023-R1'!D15=0,1,IF(ABS('AGR-PJT-VHD-2023-R1'!D15/'AGR-PJT-VHD-2023-bez'!D15-1)&lt;='J- Parameters'!$D$7,1,('J-AGR-VHD car avail modshare 23'!D15*EXP('J- Parameters'!$D$9*'J-PJT VHD 2023 DIFF'!D15)/('J-AGR-VHD car avail modshare 23'!D15*EXP('J- Parameters'!$D$9*'J-PJT VHD 2023 DIFF'!D15)+(1-'J-AGR-VHD car avail modshare 23'!D15)*EXP('J- Parameters'!$D$9*0))/'J-AGR-VHD car avail modshare 23'!D15))))+(1-'J- Parameters'!$D$11)</f>
        <v>1</v>
      </c>
      <c r="E15" s="28">
        <f>'J- Parameters'!$D$11*IF('AGR-PJT-VHD-2023-bez'!E15=0,1,IF('AGR-PJT-VHD-2023-R1'!E15=0,1,IF(ABS('AGR-PJT-VHD-2023-R1'!E15/'AGR-PJT-VHD-2023-bez'!E15-1)&lt;='J- Parameters'!$D$7,1,('J-AGR-VHD car avail modshare 23'!E15*EXP('J- Parameters'!$D$9*'J-PJT VHD 2023 DIFF'!E15)/('J-AGR-VHD car avail modshare 23'!E15*EXP('J- Parameters'!$D$9*'J-PJT VHD 2023 DIFF'!E15)+(1-'J-AGR-VHD car avail modshare 23'!E15)*EXP('J- Parameters'!$D$9*0))/'J-AGR-VHD car avail modshare 23'!E15))))+(1-'J- Parameters'!$D$11)</f>
        <v>1</v>
      </c>
      <c r="F15" s="28">
        <f>'J- Parameters'!$D$11*IF('AGR-PJT-VHD-2023-bez'!F15=0,1,IF('AGR-PJT-VHD-2023-R1'!F15=0,1,IF(ABS('AGR-PJT-VHD-2023-R1'!F15/'AGR-PJT-VHD-2023-bez'!F15-1)&lt;='J- Parameters'!$D$7,1,('J-AGR-VHD car avail modshare 23'!F15*EXP('J- Parameters'!$D$9*'J-PJT VHD 2023 DIFF'!F15)/('J-AGR-VHD car avail modshare 23'!F15*EXP('J- Parameters'!$D$9*'J-PJT VHD 2023 DIFF'!F15)+(1-'J-AGR-VHD car avail modshare 23'!F15)*EXP('J- Parameters'!$D$9*0))/'J-AGR-VHD car avail modshare 23'!F15))))+(1-'J- Parameters'!$D$11)</f>
        <v>1</v>
      </c>
      <c r="G15" s="28">
        <f>'J- Parameters'!$D$11*IF('AGR-PJT-VHD-2023-bez'!G15=0,1,IF('AGR-PJT-VHD-2023-R1'!G15=0,1,IF(ABS('AGR-PJT-VHD-2023-R1'!G15/'AGR-PJT-VHD-2023-bez'!G15-1)&lt;='J- Parameters'!$D$7,1,('J-AGR-VHD car avail modshare 23'!G15*EXP('J- Parameters'!$D$9*'J-PJT VHD 2023 DIFF'!G15)/('J-AGR-VHD car avail modshare 23'!G15*EXP('J- Parameters'!$D$9*'J-PJT VHD 2023 DIFF'!G15)+(1-'J-AGR-VHD car avail modshare 23'!G15)*EXP('J- Parameters'!$D$9*0))/'J-AGR-VHD car avail modshare 23'!G15))))+(1-'J- Parameters'!$D$11)</f>
        <v>1</v>
      </c>
      <c r="H15" s="28">
        <f>'J- Parameters'!$D$11*IF('AGR-PJT-VHD-2023-bez'!H15=0,1,IF('AGR-PJT-VHD-2023-R1'!H15=0,1,IF(ABS('AGR-PJT-VHD-2023-R1'!H15/'AGR-PJT-VHD-2023-bez'!H15-1)&lt;='J- Parameters'!$D$7,1,('J-AGR-VHD car avail modshare 23'!H15*EXP('J- Parameters'!$D$9*'J-PJT VHD 2023 DIFF'!H15)/('J-AGR-VHD car avail modshare 23'!H15*EXP('J- Parameters'!$D$9*'J-PJT VHD 2023 DIFF'!H15)+(1-'J-AGR-VHD car avail modshare 23'!H15)*EXP('J- Parameters'!$D$9*0))/'J-AGR-VHD car avail modshare 23'!H15))))+(1-'J- Parameters'!$D$11)</f>
        <v>1</v>
      </c>
      <c r="I15" s="28">
        <f>'J- Parameters'!$D$11*IF('AGR-PJT-VHD-2023-bez'!I15=0,1,IF('AGR-PJT-VHD-2023-R1'!I15=0,1,IF(ABS('AGR-PJT-VHD-2023-R1'!I15/'AGR-PJT-VHD-2023-bez'!I15-1)&lt;='J- Parameters'!$D$7,1,('J-AGR-VHD car avail modshare 23'!I15*EXP('J- Parameters'!$D$9*'J-PJT VHD 2023 DIFF'!I15)/('J-AGR-VHD car avail modshare 23'!I15*EXP('J- Parameters'!$D$9*'J-PJT VHD 2023 DIFF'!I15)+(1-'J-AGR-VHD car avail modshare 23'!I15)*EXP('J- Parameters'!$D$9*0))/'J-AGR-VHD car avail modshare 23'!I15))))+(1-'J- Parameters'!$D$11)</f>
        <v>1</v>
      </c>
      <c r="J15" s="28">
        <f>'J- Parameters'!$D$11*IF('AGR-PJT-VHD-2023-bez'!J15=0,1,IF('AGR-PJT-VHD-2023-R1'!J15=0,1,IF(ABS('AGR-PJT-VHD-2023-R1'!J15/'AGR-PJT-VHD-2023-bez'!J15-1)&lt;='J- Parameters'!$D$7,1,('J-AGR-VHD car avail modshare 23'!J15*EXP('J- Parameters'!$D$9*'J-PJT VHD 2023 DIFF'!J15)/('J-AGR-VHD car avail modshare 23'!J15*EXP('J- Parameters'!$D$9*'J-PJT VHD 2023 DIFF'!J15)+(1-'J-AGR-VHD car avail modshare 23'!J15)*EXP('J- Parameters'!$D$9*0))/'J-AGR-VHD car avail modshare 23'!J15))))+(1-'J- Parameters'!$D$11)</f>
        <v>1</v>
      </c>
      <c r="K15" s="28">
        <f>'J- Parameters'!$D$11*IF('AGR-PJT-VHD-2023-bez'!K15=0,1,IF('AGR-PJT-VHD-2023-R1'!K15=0,1,IF(ABS('AGR-PJT-VHD-2023-R1'!K15/'AGR-PJT-VHD-2023-bez'!K15-1)&lt;='J- Parameters'!$D$7,1,('J-AGR-VHD car avail modshare 23'!K15*EXP('J- Parameters'!$D$9*'J-PJT VHD 2023 DIFF'!K15)/('J-AGR-VHD car avail modshare 23'!K15*EXP('J- Parameters'!$D$9*'J-PJT VHD 2023 DIFF'!K15)+(1-'J-AGR-VHD car avail modshare 23'!K15)*EXP('J- Parameters'!$D$9*0))/'J-AGR-VHD car avail modshare 23'!K15))))+(1-'J- Parameters'!$D$11)</f>
        <v>1</v>
      </c>
      <c r="L15" s="28">
        <f>'J- Parameters'!$D$11*IF('AGR-PJT-VHD-2023-bez'!L15=0,1,IF('AGR-PJT-VHD-2023-R1'!L15=0,1,IF(ABS('AGR-PJT-VHD-2023-R1'!L15/'AGR-PJT-VHD-2023-bez'!L15-1)&lt;='J- Parameters'!$D$7,1,('J-AGR-VHD car avail modshare 23'!L15*EXP('J- Parameters'!$D$9*'J-PJT VHD 2023 DIFF'!L15)/('J-AGR-VHD car avail modshare 23'!L15*EXP('J- Parameters'!$D$9*'J-PJT VHD 2023 DIFF'!L15)+(1-'J-AGR-VHD car avail modshare 23'!L15)*EXP('J- Parameters'!$D$9*0))/'J-AGR-VHD car avail modshare 23'!L15))))+(1-'J- Parameters'!$D$11)</f>
        <v>1</v>
      </c>
      <c r="M15" s="28">
        <f>'J- Parameters'!$D$11*IF('AGR-PJT-VHD-2023-bez'!M15=0,1,IF('AGR-PJT-VHD-2023-R1'!M15=0,1,IF(ABS('AGR-PJT-VHD-2023-R1'!M15/'AGR-PJT-VHD-2023-bez'!M15-1)&lt;='J- Parameters'!$D$7,1,('J-AGR-VHD car avail modshare 23'!M15*EXP('J- Parameters'!$D$9*'J-PJT VHD 2023 DIFF'!M15)/('J-AGR-VHD car avail modshare 23'!M15*EXP('J- Parameters'!$D$9*'J-PJT VHD 2023 DIFF'!M15)+(1-'J-AGR-VHD car avail modshare 23'!M15)*EXP('J- Parameters'!$D$9*0))/'J-AGR-VHD car avail modshare 23'!M15))))+(1-'J- Parameters'!$D$11)</f>
        <v>1</v>
      </c>
      <c r="N15" s="28">
        <f>'J- Parameters'!$D$11*IF('AGR-PJT-VHD-2023-bez'!N15=0,1,IF('AGR-PJT-VHD-2023-R1'!N15=0,1,IF(ABS('AGR-PJT-VHD-2023-R1'!N15/'AGR-PJT-VHD-2023-bez'!N15-1)&lt;='J- Parameters'!$D$7,1,('J-AGR-VHD car avail modshare 23'!N15*EXP('J- Parameters'!$D$9*'J-PJT VHD 2023 DIFF'!N15)/('J-AGR-VHD car avail modshare 23'!N15*EXP('J- Parameters'!$D$9*'J-PJT VHD 2023 DIFF'!N15)+(1-'J-AGR-VHD car avail modshare 23'!N15)*EXP('J- Parameters'!$D$9*0))/'J-AGR-VHD car avail modshare 23'!N15))))+(1-'J- Parameters'!$D$11)</f>
        <v>1</v>
      </c>
      <c r="O15" s="28">
        <f>'J- Parameters'!$D$11*IF('AGR-PJT-VHD-2023-bez'!O15=0,1,IF('AGR-PJT-VHD-2023-R1'!O15=0,1,IF(ABS('AGR-PJT-VHD-2023-R1'!O15/'AGR-PJT-VHD-2023-bez'!O15-1)&lt;='J- Parameters'!$D$7,1,('J-AGR-VHD car avail modshare 23'!O15*EXP('J- Parameters'!$D$9*'J-PJT VHD 2023 DIFF'!O15)/('J-AGR-VHD car avail modshare 23'!O15*EXP('J- Parameters'!$D$9*'J-PJT VHD 2023 DIFF'!O15)+(1-'J-AGR-VHD car avail modshare 23'!O15)*EXP('J- Parameters'!$D$9*0))/'J-AGR-VHD car avail modshare 23'!O15))))+(1-'J- Parameters'!$D$11)</f>
        <v>1</v>
      </c>
      <c r="P15" s="28">
        <f>'J- Parameters'!$D$11*IF('AGR-PJT-VHD-2023-bez'!P15=0,1,IF('AGR-PJT-VHD-2023-R1'!P15=0,1,IF(ABS('AGR-PJT-VHD-2023-R1'!P15/'AGR-PJT-VHD-2023-bez'!P15-1)&lt;='J- Parameters'!$D$7,1,('J-AGR-VHD car avail modshare 23'!P15*EXP('J- Parameters'!$D$9*'J-PJT VHD 2023 DIFF'!P15)/('J-AGR-VHD car avail modshare 23'!P15*EXP('J- Parameters'!$D$9*'J-PJT VHD 2023 DIFF'!P15)+(1-'J-AGR-VHD car avail modshare 23'!P15)*EXP('J- Parameters'!$D$9*0))/'J-AGR-VHD car avail modshare 23'!P15))))+(1-'J- Parameters'!$D$11)</f>
        <v>1</v>
      </c>
      <c r="Q15" s="28">
        <f>'J- Parameters'!$D$11*IF('AGR-PJT-VHD-2023-bez'!Q15=0,1,IF('AGR-PJT-VHD-2023-R1'!Q15=0,1,IF(ABS('AGR-PJT-VHD-2023-R1'!Q15/'AGR-PJT-VHD-2023-bez'!Q15-1)&lt;='J- Parameters'!$D$7,1,('J-AGR-VHD car avail modshare 23'!Q15*EXP('J- Parameters'!$D$9*'J-PJT VHD 2023 DIFF'!Q15)/('J-AGR-VHD car avail modshare 23'!Q15*EXP('J- Parameters'!$D$9*'J-PJT VHD 2023 DIFF'!Q15)+(1-'J-AGR-VHD car avail modshare 23'!Q15)*EXP('J- Parameters'!$D$9*0))/'J-AGR-VHD car avail modshare 23'!Q15))))+(1-'J- Parameters'!$D$11)</f>
        <v>1</v>
      </c>
      <c r="R15" s="28">
        <f>'J- Parameters'!$D$11*IF('AGR-PJT-VHD-2023-bez'!R15=0,1,IF('AGR-PJT-VHD-2023-R1'!R15=0,1,IF(ABS('AGR-PJT-VHD-2023-R1'!R15/'AGR-PJT-VHD-2023-bez'!R15-1)&lt;='J- Parameters'!$D$7,1,('J-AGR-VHD car avail modshare 23'!R15*EXP('J- Parameters'!$D$9*'J-PJT VHD 2023 DIFF'!R15)/('J-AGR-VHD car avail modshare 23'!R15*EXP('J- Parameters'!$D$9*'J-PJT VHD 2023 DIFF'!R15)+(1-'J-AGR-VHD car avail modshare 23'!R15)*EXP('J- Parameters'!$D$9*0))/'J-AGR-VHD car avail modshare 23'!R15))))+(1-'J- Parameters'!$D$11)</f>
        <v>1</v>
      </c>
      <c r="S15" s="28">
        <f>'J- Parameters'!$D$11*IF('AGR-PJT-VHD-2023-bez'!S15=0,1,IF('AGR-PJT-VHD-2023-R1'!S15=0,1,IF(ABS('AGR-PJT-VHD-2023-R1'!S15/'AGR-PJT-VHD-2023-bez'!S15-1)&lt;='J- Parameters'!$D$7,1,('J-AGR-VHD car avail modshare 23'!S15*EXP('J- Parameters'!$D$9*'J-PJT VHD 2023 DIFF'!S15)/('J-AGR-VHD car avail modshare 23'!S15*EXP('J- Parameters'!$D$9*'J-PJT VHD 2023 DIFF'!S15)+(1-'J-AGR-VHD car avail modshare 23'!S15)*EXP('J- Parameters'!$D$9*0))/'J-AGR-VHD car avail modshare 23'!S15))))+(1-'J- Parameters'!$D$11)</f>
        <v>1</v>
      </c>
      <c r="T15" s="28">
        <f>'J- Parameters'!$D$11*IF('AGR-PJT-VHD-2023-bez'!T15=0,1,IF('AGR-PJT-VHD-2023-R1'!T15=0,1,IF(ABS('AGR-PJT-VHD-2023-R1'!T15/'AGR-PJT-VHD-2023-bez'!T15-1)&lt;='J- Parameters'!$D$7,1,('J-AGR-VHD car avail modshare 23'!T15*EXP('J- Parameters'!$D$9*'J-PJT VHD 2023 DIFF'!T15)/('J-AGR-VHD car avail modshare 23'!T15*EXP('J- Parameters'!$D$9*'J-PJT VHD 2023 DIFF'!T15)+(1-'J-AGR-VHD car avail modshare 23'!T15)*EXP('J- Parameters'!$D$9*0))/'J-AGR-VHD car avail modshare 23'!T15))))+(1-'J- Parameters'!$D$11)</f>
        <v>1</v>
      </c>
      <c r="U15" s="28">
        <f>'J- Parameters'!$D$11*IF('AGR-PJT-VHD-2023-bez'!U15=0,1,IF('AGR-PJT-VHD-2023-R1'!U15=0,1,IF(ABS('AGR-PJT-VHD-2023-R1'!U15/'AGR-PJT-VHD-2023-bez'!U15-1)&lt;='J- Parameters'!$D$7,1,('J-AGR-VHD car avail modshare 23'!U15*EXP('J- Parameters'!$D$9*'J-PJT VHD 2023 DIFF'!U15)/('J-AGR-VHD car avail modshare 23'!U15*EXP('J- Parameters'!$D$9*'J-PJT VHD 2023 DIFF'!U15)+(1-'J-AGR-VHD car avail modshare 23'!U15)*EXP('J- Parameters'!$D$9*0))/'J-AGR-VHD car avail modshare 23'!U15))))+(1-'J- Parameters'!$D$11)</f>
        <v>1</v>
      </c>
      <c r="V15" s="28">
        <f>'J- Parameters'!$D$11*IF('AGR-PJT-VHD-2023-bez'!V15=0,1,IF('AGR-PJT-VHD-2023-R1'!V15=0,1,IF(ABS('AGR-PJT-VHD-2023-R1'!V15/'AGR-PJT-VHD-2023-bez'!V15-1)&lt;='J- Parameters'!$D$7,1,('J-AGR-VHD car avail modshare 23'!V15*EXP('J- Parameters'!$D$9*'J-PJT VHD 2023 DIFF'!V15)/('J-AGR-VHD car avail modshare 23'!V15*EXP('J- Parameters'!$D$9*'J-PJT VHD 2023 DIFF'!V15)+(1-'J-AGR-VHD car avail modshare 23'!V15)*EXP('J- Parameters'!$D$9*0))/'J-AGR-VHD car avail modshare 23'!V15))))+(1-'J- Parameters'!$D$11)</f>
        <v>1</v>
      </c>
      <c r="W15" s="28">
        <f>'J- Parameters'!$D$11*IF('AGR-PJT-VHD-2023-bez'!W15=0,1,IF('AGR-PJT-VHD-2023-R1'!W15=0,1,IF(ABS('AGR-PJT-VHD-2023-R1'!W15/'AGR-PJT-VHD-2023-bez'!W15-1)&lt;='J- Parameters'!$D$7,1,('J-AGR-VHD car avail modshare 23'!W15*EXP('J- Parameters'!$D$9*'J-PJT VHD 2023 DIFF'!W15)/('J-AGR-VHD car avail modshare 23'!W15*EXP('J- Parameters'!$D$9*'J-PJT VHD 2023 DIFF'!W15)+(1-'J-AGR-VHD car avail modshare 23'!W15)*EXP('J- Parameters'!$D$9*0))/'J-AGR-VHD car avail modshare 23'!W15))))+(1-'J- Parameters'!$D$11)</f>
        <v>1</v>
      </c>
      <c r="X15" s="28">
        <f>'J- Parameters'!$D$11*IF('AGR-PJT-VHD-2023-bez'!X15=0,1,IF('AGR-PJT-VHD-2023-R1'!X15=0,1,IF(ABS('AGR-PJT-VHD-2023-R1'!X15/'AGR-PJT-VHD-2023-bez'!X15-1)&lt;='J- Parameters'!$D$7,1,('J-AGR-VHD car avail modshare 23'!X15*EXP('J- Parameters'!$D$9*'J-PJT VHD 2023 DIFF'!X15)/('J-AGR-VHD car avail modshare 23'!X15*EXP('J- Parameters'!$D$9*'J-PJT VHD 2023 DIFF'!X15)+(1-'J-AGR-VHD car avail modshare 23'!X15)*EXP('J- Parameters'!$D$9*0))/'J-AGR-VHD car avail modshare 23'!X15))))+(1-'J- Parameters'!$D$11)</f>
        <v>1</v>
      </c>
      <c r="Y15" s="28">
        <f>'J- Parameters'!$D$11*IF('AGR-PJT-VHD-2023-bez'!Y15=0,1,IF('AGR-PJT-VHD-2023-R1'!Y15=0,1,IF(ABS('AGR-PJT-VHD-2023-R1'!Y15/'AGR-PJT-VHD-2023-bez'!Y15-1)&lt;='J- Parameters'!$D$7,1,('J-AGR-VHD car avail modshare 23'!Y15*EXP('J- Parameters'!$D$9*'J-PJT VHD 2023 DIFF'!Y15)/('J-AGR-VHD car avail modshare 23'!Y15*EXP('J- Parameters'!$D$9*'J-PJT VHD 2023 DIFF'!Y15)+(1-'J-AGR-VHD car avail modshare 23'!Y15)*EXP('J- Parameters'!$D$9*0))/'J-AGR-VHD car avail modshare 23'!Y15))))+(1-'J- Parameters'!$D$11)</f>
        <v>1</v>
      </c>
      <c r="Z15" s="28">
        <f>'J- Parameters'!$D$11*IF('AGR-PJT-VHD-2023-bez'!Z15=0,1,IF('AGR-PJT-VHD-2023-R1'!Z15=0,1,IF(ABS('AGR-PJT-VHD-2023-R1'!Z15/'AGR-PJT-VHD-2023-bez'!Z15-1)&lt;='J- Parameters'!$D$7,1,('J-AGR-VHD car avail modshare 23'!Z15*EXP('J- Parameters'!$D$9*'J-PJT VHD 2023 DIFF'!Z15)/('J-AGR-VHD car avail modshare 23'!Z15*EXP('J- Parameters'!$D$9*'J-PJT VHD 2023 DIFF'!Z15)+(1-'J-AGR-VHD car avail modshare 23'!Z15)*EXP('J- Parameters'!$D$9*0))/'J-AGR-VHD car avail modshare 23'!Z15))))+(1-'J- Parameters'!$D$11)</f>
        <v>1</v>
      </c>
      <c r="AA15" s="28">
        <f>'J- Parameters'!$D$11*IF('AGR-PJT-VHD-2023-bez'!AA15=0,1,IF('AGR-PJT-VHD-2023-R1'!AA15=0,1,IF(ABS('AGR-PJT-VHD-2023-R1'!AA15/'AGR-PJT-VHD-2023-bez'!AA15-1)&lt;='J- Parameters'!$D$7,1,('J-AGR-VHD car avail modshare 23'!AA15*EXP('J- Parameters'!$D$9*'J-PJT VHD 2023 DIFF'!AA15)/('J-AGR-VHD car avail modshare 23'!AA15*EXP('J- Parameters'!$D$9*'J-PJT VHD 2023 DIFF'!AA15)+(1-'J-AGR-VHD car avail modshare 23'!AA15)*EXP('J- Parameters'!$D$9*0))/'J-AGR-VHD car avail modshare 23'!AA15))))+(1-'J- Parameters'!$D$11)</f>
        <v>1</v>
      </c>
      <c r="AB15" s="28">
        <f>'J- Parameters'!$D$11*IF('AGR-PJT-VHD-2023-bez'!AB15=0,1,IF('AGR-PJT-VHD-2023-R1'!AB15=0,1,IF(ABS('AGR-PJT-VHD-2023-R1'!AB15/'AGR-PJT-VHD-2023-bez'!AB15-1)&lt;='J- Parameters'!$D$7,1,('J-AGR-VHD car avail modshare 23'!AB15*EXP('J- Parameters'!$D$9*'J-PJT VHD 2023 DIFF'!AB15)/('J-AGR-VHD car avail modshare 23'!AB15*EXP('J- Parameters'!$D$9*'J-PJT VHD 2023 DIFF'!AB15)+(1-'J-AGR-VHD car avail modshare 23'!AB15)*EXP('J- Parameters'!$D$9*0))/'J-AGR-VHD car avail modshare 23'!AB15))))+(1-'J- Parameters'!$D$11)</f>
        <v>1</v>
      </c>
      <c r="AC15" s="28">
        <f>'J- Parameters'!$D$11*IF('AGR-PJT-VHD-2023-bez'!AC15=0,1,IF('AGR-PJT-VHD-2023-R1'!AC15=0,1,IF(ABS('AGR-PJT-VHD-2023-R1'!AC15/'AGR-PJT-VHD-2023-bez'!AC15-1)&lt;='J- Parameters'!$D$7,1,('J-AGR-VHD car avail modshare 23'!AC15*EXP('J- Parameters'!$D$9*'J-PJT VHD 2023 DIFF'!AC15)/('J-AGR-VHD car avail modshare 23'!AC15*EXP('J- Parameters'!$D$9*'J-PJT VHD 2023 DIFF'!AC15)+(1-'J-AGR-VHD car avail modshare 23'!AC15)*EXP('J- Parameters'!$D$9*0))/'J-AGR-VHD car avail modshare 23'!AC15))))+(1-'J- Parameters'!$D$11)</f>
        <v>1</v>
      </c>
      <c r="AD15" s="28">
        <f>'J- Parameters'!$D$11*IF('AGR-PJT-VHD-2023-bez'!AD15=0,1,IF('AGR-PJT-VHD-2023-R1'!AD15=0,1,IF(ABS('AGR-PJT-VHD-2023-R1'!AD15/'AGR-PJT-VHD-2023-bez'!AD15-1)&lt;='J- Parameters'!$D$7,1,('J-AGR-VHD car avail modshare 23'!AD15*EXP('J- Parameters'!$D$9*'J-PJT VHD 2023 DIFF'!AD15)/('J-AGR-VHD car avail modshare 23'!AD15*EXP('J- Parameters'!$D$9*'J-PJT VHD 2023 DIFF'!AD15)+(1-'J-AGR-VHD car avail modshare 23'!AD15)*EXP('J- Parameters'!$D$9*0))/'J-AGR-VHD car avail modshare 23'!AD15))))+(1-'J- Parameters'!$D$11)</f>
        <v>1</v>
      </c>
      <c r="AE15" s="28">
        <f>'J- Parameters'!$D$11*IF('AGR-PJT-VHD-2023-bez'!AE15=0,1,IF('AGR-PJT-VHD-2023-R1'!AE15=0,1,IF(ABS('AGR-PJT-VHD-2023-R1'!AE15/'AGR-PJT-VHD-2023-bez'!AE15-1)&lt;='J- Parameters'!$D$7,1,('J-AGR-VHD car avail modshare 23'!AE15*EXP('J- Parameters'!$D$9*'J-PJT VHD 2023 DIFF'!AE15)/('J-AGR-VHD car avail modshare 23'!AE15*EXP('J- Parameters'!$D$9*'J-PJT VHD 2023 DIFF'!AE15)+(1-'J-AGR-VHD car avail modshare 23'!AE15)*EXP('J- Parameters'!$D$9*0))/'J-AGR-VHD car avail modshare 23'!AE15))))+(1-'J- Parameters'!$D$11)</f>
        <v>1</v>
      </c>
      <c r="AF15" s="28">
        <f>'J- Parameters'!$D$11*IF('AGR-PJT-VHD-2023-bez'!AF15=0,1,IF('AGR-PJT-VHD-2023-R1'!AF15=0,1,IF(ABS('AGR-PJT-VHD-2023-R1'!AF15/'AGR-PJT-VHD-2023-bez'!AF15-1)&lt;='J- Parameters'!$D$7,1,('J-AGR-VHD car avail modshare 23'!AF15*EXP('J- Parameters'!$D$9*'J-PJT VHD 2023 DIFF'!AF15)/('J-AGR-VHD car avail modshare 23'!AF15*EXP('J- Parameters'!$D$9*'J-PJT VHD 2023 DIFF'!AF15)+(1-'J-AGR-VHD car avail modshare 23'!AF15)*EXP('J- Parameters'!$D$9*0))/'J-AGR-VHD car avail modshare 23'!AF15))))+(1-'J- Parameters'!$D$11)</f>
        <v>1</v>
      </c>
      <c r="AG15" s="28">
        <f>'J- Parameters'!$D$11*IF('AGR-PJT-VHD-2023-bez'!AG15=0,1,IF('AGR-PJT-VHD-2023-R1'!AG15=0,1,IF(ABS('AGR-PJT-VHD-2023-R1'!AG15/'AGR-PJT-VHD-2023-bez'!AG15-1)&lt;='J- Parameters'!$D$7,1,('J-AGR-VHD car avail modshare 23'!AG15*EXP('J- Parameters'!$D$9*'J-PJT VHD 2023 DIFF'!AG15)/('J-AGR-VHD car avail modshare 23'!AG15*EXP('J- Parameters'!$D$9*'J-PJT VHD 2023 DIFF'!AG15)+(1-'J-AGR-VHD car avail modshare 23'!AG15)*EXP('J- Parameters'!$D$9*0))/'J-AGR-VHD car avail modshare 23'!AG15))))+(1-'J- Parameters'!$D$11)</f>
        <v>1</v>
      </c>
      <c r="AH15" s="28">
        <f>'J- Parameters'!$D$11*IF('AGR-PJT-VHD-2023-bez'!AH15=0,1,IF('AGR-PJT-VHD-2023-R1'!AH15=0,1,IF(ABS('AGR-PJT-VHD-2023-R1'!AH15/'AGR-PJT-VHD-2023-bez'!AH15-1)&lt;='J- Parameters'!$D$7,1,('J-AGR-VHD car avail modshare 23'!AH15*EXP('J- Parameters'!$D$9*'J-PJT VHD 2023 DIFF'!AH15)/('J-AGR-VHD car avail modshare 23'!AH15*EXP('J- Parameters'!$D$9*'J-PJT VHD 2023 DIFF'!AH15)+(1-'J-AGR-VHD car avail modshare 23'!AH15)*EXP('J- Parameters'!$D$9*0))/'J-AGR-VHD car avail modshare 23'!AH15))))+(1-'J- Parameters'!$D$11)</f>
        <v>1</v>
      </c>
      <c r="AI15" s="28">
        <f>'J- Parameters'!$D$11*IF('AGR-PJT-VHD-2023-bez'!AI15=0,1,IF('AGR-PJT-VHD-2023-R1'!AI15=0,1,IF(ABS('AGR-PJT-VHD-2023-R1'!AI15/'AGR-PJT-VHD-2023-bez'!AI15-1)&lt;='J- Parameters'!$D$7,1,('J-AGR-VHD car avail modshare 23'!AI15*EXP('J- Parameters'!$D$9*'J-PJT VHD 2023 DIFF'!AI15)/('J-AGR-VHD car avail modshare 23'!AI15*EXP('J- Parameters'!$D$9*'J-PJT VHD 2023 DIFF'!AI15)+(1-'J-AGR-VHD car avail modshare 23'!AI15)*EXP('J- Parameters'!$D$9*0))/'J-AGR-VHD car avail modshare 23'!AI15))))+(1-'J- Parameters'!$D$11)</f>
        <v>1</v>
      </c>
      <c r="AJ15" s="28">
        <f>'J- Parameters'!$D$11*IF('AGR-PJT-VHD-2023-bez'!AJ15=0,1,IF('AGR-PJT-VHD-2023-R1'!AJ15=0,1,IF(ABS('AGR-PJT-VHD-2023-R1'!AJ15/'AGR-PJT-VHD-2023-bez'!AJ15-1)&lt;='J- Parameters'!$D$7,1,('J-AGR-VHD car avail modshare 23'!AJ15*EXP('J- Parameters'!$D$9*'J-PJT VHD 2023 DIFF'!AJ15)/('J-AGR-VHD car avail modshare 23'!AJ15*EXP('J- Parameters'!$D$9*'J-PJT VHD 2023 DIFF'!AJ15)+(1-'J-AGR-VHD car avail modshare 23'!AJ15)*EXP('J- Parameters'!$D$9*0))/'J-AGR-VHD car avail modshare 23'!AJ15))))+(1-'J- Parameters'!$D$11)</f>
        <v>1</v>
      </c>
      <c r="AK15" s="28">
        <f>'J- Parameters'!$D$11*IF('AGR-PJT-VHD-2023-bez'!AK15=0,1,IF('AGR-PJT-VHD-2023-R1'!AK15=0,1,IF(ABS('AGR-PJT-VHD-2023-R1'!AK15/'AGR-PJT-VHD-2023-bez'!AK15-1)&lt;='J- Parameters'!$D$7,1,('J-AGR-VHD car avail modshare 23'!AK15*EXP('J- Parameters'!$D$9*'J-PJT VHD 2023 DIFF'!AK15)/('J-AGR-VHD car avail modshare 23'!AK15*EXP('J- Parameters'!$D$9*'J-PJT VHD 2023 DIFF'!AK15)+(1-'J-AGR-VHD car avail modshare 23'!AK15)*EXP('J- Parameters'!$D$9*0))/'J-AGR-VHD car avail modshare 23'!AK15))))+(1-'J- Parameters'!$D$11)</f>
        <v>1</v>
      </c>
      <c r="AL15" s="28">
        <f>'J- Parameters'!$D$11*IF('AGR-PJT-VHD-2023-bez'!AL15=0,1,IF('AGR-PJT-VHD-2023-R1'!AL15=0,1,IF(ABS('AGR-PJT-VHD-2023-R1'!AL15/'AGR-PJT-VHD-2023-bez'!AL15-1)&lt;='J- Parameters'!$D$7,1,('J-AGR-VHD car avail modshare 23'!AL15*EXP('J- Parameters'!$D$9*'J-PJT VHD 2023 DIFF'!AL15)/('J-AGR-VHD car avail modshare 23'!AL15*EXP('J- Parameters'!$D$9*'J-PJT VHD 2023 DIFF'!AL15)+(1-'J-AGR-VHD car avail modshare 23'!AL15)*EXP('J- Parameters'!$D$9*0))/'J-AGR-VHD car avail modshare 23'!AL15))))+(1-'J- Parameters'!$D$11)</f>
        <v>1</v>
      </c>
      <c r="AM15" s="28">
        <f>'J- Parameters'!$D$11*IF('AGR-PJT-VHD-2023-bez'!AM15=0,1,IF('AGR-PJT-VHD-2023-R1'!AM15=0,1,IF(ABS('AGR-PJT-VHD-2023-R1'!AM15/'AGR-PJT-VHD-2023-bez'!AM15-1)&lt;='J- Parameters'!$D$7,1,('J-AGR-VHD car avail modshare 23'!AM15*EXP('J- Parameters'!$D$9*'J-PJT VHD 2023 DIFF'!AM15)/('J-AGR-VHD car avail modshare 23'!AM15*EXP('J- Parameters'!$D$9*'J-PJT VHD 2023 DIFF'!AM15)+(1-'J-AGR-VHD car avail modshare 23'!AM15)*EXP('J- Parameters'!$D$9*0))/'J-AGR-VHD car avail modshare 23'!AM15))))+(1-'J- Parameters'!$D$11)</f>
        <v>1</v>
      </c>
      <c r="AN15" s="28">
        <f>'J- Parameters'!$D$11*IF('AGR-PJT-VHD-2023-bez'!AN15=0,1,IF('AGR-PJT-VHD-2023-R1'!AN15=0,1,IF(ABS('AGR-PJT-VHD-2023-R1'!AN15/'AGR-PJT-VHD-2023-bez'!AN15-1)&lt;='J- Parameters'!$D$7,1,('J-AGR-VHD car avail modshare 23'!AN15*EXP('J- Parameters'!$D$9*'J-PJT VHD 2023 DIFF'!AN15)/('J-AGR-VHD car avail modshare 23'!AN15*EXP('J- Parameters'!$D$9*'J-PJT VHD 2023 DIFF'!AN15)+(1-'J-AGR-VHD car avail modshare 23'!AN15)*EXP('J- Parameters'!$D$9*0))/'J-AGR-VHD car avail modshare 23'!AN15))))+(1-'J- Parameters'!$D$11)</f>
        <v>1</v>
      </c>
      <c r="AO15" s="28">
        <f>'J- Parameters'!$D$11*IF('AGR-PJT-VHD-2023-bez'!AO15=0,1,IF('AGR-PJT-VHD-2023-R1'!AO15=0,1,IF(ABS('AGR-PJT-VHD-2023-R1'!AO15/'AGR-PJT-VHD-2023-bez'!AO15-1)&lt;='J- Parameters'!$D$7,1,('J-AGR-VHD car avail modshare 23'!AO15*EXP('J- Parameters'!$D$9*'J-PJT VHD 2023 DIFF'!AO15)/('J-AGR-VHD car avail modshare 23'!AO15*EXP('J- Parameters'!$D$9*'J-PJT VHD 2023 DIFF'!AO15)+(1-'J-AGR-VHD car avail modshare 23'!AO15)*EXP('J- Parameters'!$D$9*0))/'J-AGR-VHD car avail modshare 23'!AO15))))+(1-'J- Parameters'!$D$11)</f>
        <v>1</v>
      </c>
    </row>
    <row r="16" spans="1:41" x14ac:dyDescent="0.25">
      <c r="A16" s="5">
        <v>50</v>
      </c>
      <c r="B16" s="24" t="s">
        <v>16</v>
      </c>
      <c r="C16" s="21"/>
      <c r="D16" s="28">
        <f>'J- Parameters'!$D$11*IF('AGR-PJT-VHD-2023-bez'!D16=0,1,IF('AGR-PJT-VHD-2023-R1'!D16=0,1,IF(ABS('AGR-PJT-VHD-2023-R1'!D16/'AGR-PJT-VHD-2023-bez'!D16-1)&lt;='J- Parameters'!$D$7,1,('J-AGR-VHD car avail modshare 23'!D16*EXP('J- Parameters'!$D$9*'J-PJT VHD 2023 DIFF'!D16)/('J-AGR-VHD car avail modshare 23'!D16*EXP('J- Parameters'!$D$9*'J-PJT VHD 2023 DIFF'!D16)+(1-'J-AGR-VHD car avail modshare 23'!D16)*EXP('J- Parameters'!$D$9*0))/'J-AGR-VHD car avail modshare 23'!D16))))+(1-'J- Parameters'!$D$11)</f>
        <v>1</v>
      </c>
      <c r="E16" s="28">
        <f>'J- Parameters'!$D$11*IF('AGR-PJT-VHD-2023-bez'!E16=0,1,IF('AGR-PJT-VHD-2023-R1'!E16=0,1,IF(ABS('AGR-PJT-VHD-2023-R1'!E16/'AGR-PJT-VHD-2023-bez'!E16-1)&lt;='J- Parameters'!$D$7,1,('J-AGR-VHD car avail modshare 23'!E16*EXP('J- Parameters'!$D$9*'J-PJT VHD 2023 DIFF'!E16)/('J-AGR-VHD car avail modshare 23'!E16*EXP('J- Parameters'!$D$9*'J-PJT VHD 2023 DIFF'!E16)+(1-'J-AGR-VHD car avail modshare 23'!E16)*EXP('J- Parameters'!$D$9*0))/'J-AGR-VHD car avail modshare 23'!E16))))+(1-'J- Parameters'!$D$11)</f>
        <v>1.1297705585670064</v>
      </c>
      <c r="F16" s="28">
        <f>'J- Parameters'!$D$11*IF('AGR-PJT-VHD-2023-bez'!F16=0,1,IF('AGR-PJT-VHD-2023-R1'!F16=0,1,IF(ABS('AGR-PJT-VHD-2023-R1'!F16/'AGR-PJT-VHD-2023-bez'!F16-1)&lt;='J- Parameters'!$D$7,1,('J-AGR-VHD car avail modshare 23'!F16*EXP('J- Parameters'!$D$9*'J-PJT VHD 2023 DIFF'!F16)/('J-AGR-VHD car avail modshare 23'!F16*EXP('J- Parameters'!$D$9*'J-PJT VHD 2023 DIFF'!F16)+(1-'J-AGR-VHD car avail modshare 23'!F16)*EXP('J- Parameters'!$D$9*0))/'J-AGR-VHD car avail modshare 23'!F16))))+(1-'J- Parameters'!$D$11)</f>
        <v>1.1500291643931322</v>
      </c>
      <c r="G16" s="28">
        <f>'J- Parameters'!$D$11*IF('AGR-PJT-VHD-2023-bez'!G16=0,1,IF('AGR-PJT-VHD-2023-R1'!G16=0,1,IF(ABS('AGR-PJT-VHD-2023-R1'!G16/'AGR-PJT-VHD-2023-bez'!G16-1)&lt;='J- Parameters'!$D$7,1,('J-AGR-VHD car avail modshare 23'!G16*EXP('J- Parameters'!$D$9*'J-PJT VHD 2023 DIFF'!G16)/('J-AGR-VHD car avail modshare 23'!G16*EXP('J- Parameters'!$D$9*'J-PJT VHD 2023 DIFF'!G16)+(1-'J-AGR-VHD car avail modshare 23'!G16)*EXP('J- Parameters'!$D$9*0))/'J-AGR-VHD car avail modshare 23'!G16))))+(1-'J- Parameters'!$D$11)</f>
        <v>1</v>
      </c>
      <c r="H16" s="28">
        <f>'J- Parameters'!$D$11*IF('AGR-PJT-VHD-2023-bez'!H16=0,1,IF('AGR-PJT-VHD-2023-R1'!H16=0,1,IF(ABS('AGR-PJT-VHD-2023-R1'!H16/'AGR-PJT-VHD-2023-bez'!H16-1)&lt;='J- Parameters'!$D$7,1,('J-AGR-VHD car avail modshare 23'!H16*EXP('J- Parameters'!$D$9*'J-PJT VHD 2023 DIFF'!H16)/('J-AGR-VHD car avail modshare 23'!H16*EXP('J- Parameters'!$D$9*'J-PJT VHD 2023 DIFF'!H16)+(1-'J-AGR-VHD car avail modshare 23'!H16)*EXP('J- Parameters'!$D$9*0))/'J-AGR-VHD car avail modshare 23'!H16))))+(1-'J- Parameters'!$D$11)</f>
        <v>1</v>
      </c>
      <c r="I16" s="28">
        <f>'J- Parameters'!$D$11*IF('AGR-PJT-VHD-2023-bez'!I16=0,1,IF('AGR-PJT-VHD-2023-R1'!I16=0,1,IF(ABS('AGR-PJT-VHD-2023-R1'!I16/'AGR-PJT-VHD-2023-bez'!I16-1)&lt;='J- Parameters'!$D$7,1,('J-AGR-VHD car avail modshare 23'!I16*EXP('J- Parameters'!$D$9*'J-PJT VHD 2023 DIFF'!I16)/('J-AGR-VHD car avail modshare 23'!I16*EXP('J- Parameters'!$D$9*'J-PJT VHD 2023 DIFF'!I16)+(1-'J-AGR-VHD car avail modshare 23'!I16)*EXP('J- Parameters'!$D$9*0))/'J-AGR-VHD car avail modshare 23'!I16))))+(1-'J- Parameters'!$D$11)</f>
        <v>1</v>
      </c>
      <c r="J16" s="28">
        <f>'J- Parameters'!$D$11*IF('AGR-PJT-VHD-2023-bez'!J16=0,1,IF('AGR-PJT-VHD-2023-R1'!J16=0,1,IF(ABS('AGR-PJT-VHD-2023-R1'!J16/'AGR-PJT-VHD-2023-bez'!J16-1)&lt;='J- Parameters'!$D$7,1,('J-AGR-VHD car avail modshare 23'!J16*EXP('J- Parameters'!$D$9*'J-PJT VHD 2023 DIFF'!J16)/('J-AGR-VHD car avail modshare 23'!J16*EXP('J- Parameters'!$D$9*'J-PJT VHD 2023 DIFF'!J16)+(1-'J-AGR-VHD car avail modshare 23'!J16)*EXP('J- Parameters'!$D$9*0))/'J-AGR-VHD car avail modshare 23'!J16))))+(1-'J- Parameters'!$D$11)</f>
        <v>1.1881843345206271</v>
      </c>
      <c r="K16" s="28">
        <f>'J- Parameters'!$D$11*IF('AGR-PJT-VHD-2023-bez'!K16=0,1,IF('AGR-PJT-VHD-2023-R1'!K16=0,1,IF(ABS('AGR-PJT-VHD-2023-R1'!K16/'AGR-PJT-VHD-2023-bez'!K16-1)&lt;='J- Parameters'!$D$7,1,('J-AGR-VHD car avail modshare 23'!K16*EXP('J- Parameters'!$D$9*'J-PJT VHD 2023 DIFF'!K16)/('J-AGR-VHD car avail modshare 23'!K16*EXP('J- Parameters'!$D$9*'J-PJT VHD 2023 DIFF'!K16)+(1-'J-AGR-VHD car avail modshare 23'!K16)*EXP('J- Parameters'!$D$9*0))/'J-AGR-VHD car avail modshare 23'!K16))))+(1-'J- Parameters'!$D$11)</f>
        <v>1</v>
      </c>
      <c r="L16" s="28">
        <f>'J- Parameters'!$D$11*IF('AGR-PJT-VHD-2023-bez'!L16=0,1,IF('AGR-PJT-VHD-2023-R1'!L16=0,1,IF(ABS('AGR-PJT-VHD-2023-R1'!L16/'AGR-PJT-VHD-2023-bez'!L16-1)&lt;='J- Parameters'!$D$7,1,('J-AGR-VHD car avail modshare 23'!L16*EXP('J- Parameters'!$D$9*'J-PJT VHD 2023 DIFF'!L16)/('J-AGR-VHD car avail modshare 23'!L16*EXP('J- Parameters'!$D$9*'J-PJT VHD 2023 DIFF'!L16)+(1-'J-AGR-VHD car avail modshare 23'!L16)*EXP('J- Parameters'!$D$9*0))/'J-AGR-VHD car avail modshare 23'!L16))))+(1-'J- Parameters'!$D$11)</f>
        <v>1</v>
      </c>
      <c r="M16" s="28">
        <f>'J- Parameters'!$D$11*IF('AGR-PJT-VHD-2023-bez'!M16=0,1,IF('AGR-PJT-VHD-2023-R1'!M16=0,1,IF(ABS('AGR-PJT-VHD-2023-R1'!M16/'AGR-PJT-VHD-2023-bez'!M16-1)&lt;='J- Parameters'!$D$7,1,('J-AGR-VHD car avail modshare 23'!M16*EXP('J- Parameters'!$D$9*'J-PJT VHD 2023 DIFF'!M16)/('J-AGR-VHD car avail modshare 23'!M16*EXP('J- Parameters'!$D$9*'J-PJT VHD 2023 DIFF'!M16)+(1-'J-AGR-VHD car avail modshare 23'!M16)*EXP('J- Parameters'!$D$9*0))/'J-AGR-VHD car avail modshare 23'!M16))))+(1-'J- Parameters'!$D$11)</f>
        <v>1</v>
      </c>
      <c r="N16" s="28">
        <f>'J- Parameters'!$D$11*IF('AGR-PJT-VHD-2023-bez'!N16=0,1,IF('AGR-PJT-VHD-2023-R1'!N16=0,1,IF(ABS('AGR-PJT-VHD-2023-R1'!N16/'AGR-PJT-VHD-2023-bez'!N16-1)&lt;='J- Parameters'!$D$7,1,('J-AGR-VHD car avail modshare 23'!N16*EXP('J- Parameters'!$D$9*'J-PJT VHD 2023 DIFF'!N16)/('J-AGR-VHD car avail modshare 23'!N16*EXP('J- Parameters'!$D$9*'J-PJT VHD 2023 DIFF'!N16)+(1-'J-AGR-VHD car avail modshare 23'!N16)*EXP('J- Parameters'!$D$9*0))/'J-AGR-VHD car avail modshare 23'!N16))))+(1-'J- Parameters'!$D$11)</f>
        <v>1</v>
      </c>
      <c r="O16" s="28">
        <f>'J- Parameters'!$D$11*IF('AGR-PJT-VHD-2023-bez'!O16=0,1,IF('AGR-PJT-VHD-2023-R1'!O16=0,1,IF(ABS('AGR-PJT-VHD-2023-R1'!O16/'AGR-PJT-VHD-2023-bez'!O16-1)&lt;='J- Parameters'!$D$7,1,('J-AGR-VHD car avail modshare 23'!O16*EXP('J- Parameters'!$D$9*'J-PJT VHD 2023 DIFF'!O16)/('J-AGR-VHD car avail modshare 23'!O16*EXP('J- Parameters'!$D$9*'J-PJT VHD 2023 DIFF'!O16)+(1-'J-AGR-VHD car avail modshare 23'!O16)*EXP('J- Parameters'!$D$9*0))/'J-AGR-VHD car avail modshare 23'!O16))))+(1-'J- Parameters'!$D$11)</f>
        <v>1</v>
      </c>
      <c r="P16" s="28">
        <f>'J- Parameters'!$D$11*IF('AGR-PJT-VHD-2023-bez'!P16=0,1,IF('AGR-PJT-VHD-2023-R1'!P16=0,1,IF(ABS('AGR-PJT-VHD-2023-R1'!P16/'AGR-PJT-VHD-2023-bez'!P16-1)&lt;='J- Parameters'!$D$7,1,('J-AGR-VHD car avail modshare 23'!P16*EXP('J- Parameters'!$D$9*'J-PJT VHD 2023 DIFF'!P16)/('J-AGR-VHD car avail modshare 23'!P16*EXP('J- Parameters'!$D$9*'J-PJT VHD 2023 DIFF'!P16)+(1-'J-AGR-VHD car avail modshare 23'!P16)*EXP('J- Parameters'!$D$9*0))/'J-AGR-VHD car avail modshare 23'!P16))))+(1-'J- Parameters'!$D$11)</f>
        <v>1</v>
      </c>
      <c r="Q16" s="28">
        <f>'J- Parameters'!$D$11*IF('AGR-PJT-VHD-2023-bez'!Q16=0,1,IF('AGR-PJT-VHD-2023-R1'!Q16=0,1,IF(ABS('AGR-PJT-VHD-2023-R1'!Q16/'AGR-PJT-VHD-2023-bez'!Q16-1)&lt;='J- Parameters'!$D$7,1,('J-AGR-VHD car avail modshare 23'!Q16*EXP('J- Parameters'!$D$9*'J-PJT VHD 2023 DIFF'!Q16)/('J-AGR-VHD car avail modshare 23'!Q16*EXP('J- Parameters'!$D$9*'J-PJT VHD 2023 DIFF'!Q16)+(1-'J-AGR-VHD car avail modshare 23'!Q16)*EXP('J- Parameters'!$D$9*0))/'J-AGR-VHD car avail modshare 23'!Q16))))+(1-'J- Parameters'!$D$11)</f>
        <v>1</v>
      </c>
      <c r="R16" s="28">
        <f>'J- Parameters'!$D$11*IF('AGR-PJT-VHD-2023-bez'!R16=0,1,IF('AGR-PJT-VHD-2023-R1'!R16=0,1,IF(ABS('AGR-PJT-VHD-2023-R1'!R16/'AGR-PJT-VHD-2023-bez'!R16-1)&lt;='J- Parameters'!$D$7,1,('J-AGR-VHD car avail modshare 23'!R16*EXP('J- Parameters'!$D$9*'J-PJT VHD 2023 DIFF'!R16)/('J-AGR-VHD car avail modshare 23'!R16*EXP('J- Parameters'!$D$9*'J-PJT VHD 2023 DIFF'!R16)+(1-'J-AGR-VHD car avail modshare 23'!R16)*EXP('J- Parameters'!$D$9*0))/'J-AGR-VHD car avail modshare 23'!R16))))+(1-'J- Parameters'!$D$11)</f>
        <v>1</v>
      </c>
      <c r="S16" s="28">
        <f>'J- Parameters'!$D$11*IF('AGR-PJT-VHD-2023-bez'!S16=0,1,IF('AGR-PJT-VHD-2023-R1'!S16=0,1,IF(ABS('AGR-PJT-VHD-2023-R1'!S16/'AGR-PJT-VHD-2023-bez'!S16-1)&lt;='J- Parameters'!$D$7,1,('J-AGR-VHD car avail modshare 23'!S16*EXP('J- Parameters'!$D$9*'J-PJT VHD 2023 DIFF'!S16)/('J-AGR-VHD car avail modshare 23'!S16*EXP('J- Parameters'!$D$9*'J-PJT VHD 2023 DIFF'!S16)+(1-'J-AGR-VHD car avail modshare 23'!S16)*EXP('J- Parameters'!$D$9*0))/'J-AGR-VHD car avail modshare 23'!S16))))+(1-'J- Parameters'!$D$11)</f>
        <v>1</v>
      </c>
      <c r="T16" s="28">
        <f>'J- Parameters'!$D$11*IF('AGR-PJT-VHD-2023-bez'!T16=0,1,IF('AGR-PJT-VHD-2023-R1'!T16=0,1,IF(ABS('AGR-PJT-VHD-2023-R1'!T16/'AGR-PJT-VHD-2023-bez'!T16-1)&lt;='J- Parameters'!$D$7,1,('J-AGR-VHD car avail modshare 23'!T16*EXP('J- Parameters'!$D$9*'J-PJT VHD 2023 DIFF'!T16)/('J-AGR-VHD car avail modshare 23'!T16*EXP('J- Parameters'!$D$9*'J-PJT VHD 2023 DIFF'!T16)+(1-'J-AGR-VHD car avail modshare 23'!T16)*EXP('J- Parameters'!$D$9*0))/'J-AGR-VHD car avail modshare 23'!T16))))+(1-'J- Parameters'!$D$11)</f>
        <v>1</v>
      </c>
      <c r="U16" s="28">
        <f>'J- Parameters'!$D$11*IF('AGR-PJT-VHD-2023-bez'!U16=0,1,IF('AGR-PJT-VHD-2023-R1'!U16=0,1,IF(ABS('AGR-PJT-VHD-2023-R1'!U16/'AGR-PJT-VHD-2023-bez'!U16-1)&lt;='J- Parameters'!$D$7,1,('J-AGR-VHD car avail modshare 23'!U16*EXP('J- Parameters'!$D$9*'J-PJT VHD 2023 DIFF'!U16)/('J-AGR-VHD car avail modshare 23'!U16*EXP('J- Parameters'!$D$9*'J-PJT VHD 2023 DIFF'!U16)+(1-'J-AGR-VHD car avail modshare 23'!U16)*EXP('J- Parameters'!$D$9*0))/'J-AGR-VHD car avail modshare 23'!U16))))+(1-'J- Parameters'!$D$11)</f>
        <v>1</v>
      </c>
      <c r="V16" s="28">
        <f>'J- Parameters'!$D$11*IF('AGR-PJT-VHD-2023-bez'!V16=0,1,IF('AGR-PJT-VHD-2023-R1'!V16=0,1,IF(ABS('AGR-PJT-VHD-2023-R1'!V16/'AGR-PJT-VHD-2023-bez'!V16-1)&lt;='J- Parameters'!$D$7,1,('J-AGR-VHD car avail modshare 23'!V16*EXP('J- Parameters'!$D$9*'J-PJT VHD 2023 DIFF'!V16)/('J-AGR-VHD car avail modshare 23'!V16*EXP('J- Parameters'!$D$9*'J-PJT VHD 2023 DIFF'!V16)+(1-'J-AGR-VHD car avail modshare 23'!V16)*EXP('J- Parameters'!$D$9*0))/'J-AGR-VHD car avail modshare 23'!V16))))+(1-'J- Parameters'!$D$11)</f>
        <v>1</v>
      </c>
      <c r="W16" s="28">
        <f>'J- Parameters'!$D$11*IF('AGR-PJT-VHD-2023-bez'!W16=0,1,IF('AGR-PJT-VHD-2023-R1'!W16=0,1,IF(ABS('AGR-PJT-VHD-2023-R1'!W16/'AGR-PJT-VHD-2023-bez'!W16-1)&lt;='J- Parameters'!$D$7,1,('J-AGR-VHD car avail modshare 23'!W16*EXP('J- Parameters'!$D$9*'J-PJT VHD 2023 DIFF'!W16)/('J-AGR-VHD car avail modshare 23'!W16*EXP('J- Parameters'!$D$9*'J-PJT VHD 2023 DIFF'!W16)+(1-'J-AGR-VHD car avail modshare 23'!W16)*EXP('J- Parameters'!$D$9*0))/'J-AGR-VHD car avail modshare 23'!W16))))+(1-'J- Parameters'!$D$11)</f>
        <v>1</v>
      </c>
      <c r="X16" s="28">
        <f>'J- Parameters'!$D$11*IF('AGR-PJT-VHD-2023-bez'!X16=0,1,IF('AGR-PJT-VHD-2023-R1'!X16=0,1,IF(ABS('AGR-PJT-VHD-2023-R1'!X16/'AGR-PJT-VHD-2023-bez'!X16-1)&lt;='J- Parameters'!$D$7,1,('J-AGR-VHD car avail modshare 23'!X16*EXP('J- Parameters'!$D$9*'J-PJT VHD 2023 DIFF'!X16)/('J-AGR-VHD car avail modshare 23'!X16*EXP('J- Parameters'!$D$9*'J-PJT VHD 2023 DIFF'!X16)+(1-'J-AGR-VHD car avail modshare 23'!X16)*EXP('J- Parameters'!$D$9*0))/'J-AGR-VHD car avail modshare 23'!X16))))+(1-'J- Parameters'!$D$11)</f>
        <v>1</v>
      </c>
      <c r="Y16" s="28">
        <f>'J- Parameters'!$D$11*IF('AGR-PJT-VHD-2023-bez'!Y16=0,1,IF('AGR-PJT-VHD-2023-R1'!Y16=0,1,IF(ABS('AGR-PJT-VHD-2023-R1'!Y16/'AGR-PJT-VHD-2023-bez'!Y16-1)&lt;='J- Parameters'!$D$7,1,('J-AGR-VHD car avail modshare 23'!Y16*EXP('J- Parameters'!$D$9*'J-PJT VHD 2023 DIFF'!Y16)/('J-AGR-VHD car avail modshare 23'!Y16*EXP('J- Parameters'!$D$9*'J-PJT VHD 2023 DIFF'!Y16)+(1-'J-AGR-VHD car avail modshare 23'!Y16)*EXP('J- Parameters'!$D$9*0))/'J-AGR-VHD car avail modshare 23'!Y16))))+(1-'J- Parameters'!$D$11)</f>
        <v>1</v>
      </c>
      <c r="Z16" s="28">
        <f>'J- Parameters'!$D$11*IF('AGR-PJT-VHD-2023-bez'!Z16=0,1,IF('AGR-PJT-VHD-2023-R1'!Z16=0,1,IF(ABS('AGR-PJT-VHD-2023-R1'!Z16/'AGR-PJT-VHD-2023-bez'!Z16-1)&lt;='J- Parameters'!$D$7,1,('J-AGR-VHD car avail modshare 23'!Z16*EXP('J- Parameters'!$D$9*'J-PJT VHD 2023 DIFF'!Z16)/('J-AGR-VHD car avail modshare 23'!Z16*EXP('J- Parameters'!$D$9*'J-PJT VHD 2023 DIFF'!Z16)+(1-'J-AGR-VHD car avail modshare 23'!Z16)*EXP('J- Parameters'!$D$9*0))/'J-AGR-VHD car avail modshare 23'!Z16))))+(1-'J- Parameters'!$D$11)</f>
        <v>1</v>
      </c>
      <c r="AA16" s="28">
        <f>'J- Parameters'!$D$11*IF('AGR-PJT-VHD-2023-bez'!AA16=0,1,IF('AGR-PJT-VHD-2023-R1'!AA16=0,1,IF(ABS('AGR-PJT-VHD-2023-R1'!AA16/'AGR-PJT-VHD-2023-bez'!AA16-1)&lt;='J- Parameters'!$D$7,1,('J-AGR-VHD car avail modshare 23'!AA16*EXP('J- Parameters'!$D$9*'J-PJT VHD 2023 DIFF'!AA16)/('J-AGR-VHD car avail modshare 23'!AA16*EXP('J- Parameters'!$D$9*'J-PJT VHD 2023 DIFF'!AA16)+(1-'J-AGR-VHD car avail modshare 23'!AA16)*EXP('J- Parameters'!$D$9*0))/'J-AGR-VHD car avail modshare 23'!AA16))))+(1-'J- Parameters'!$D$11)</f>
        <v>1</v>
      </c>
      <c r="AB16" s="28">
        <f>'J- Parameters'!$D$11*IF('AGR-PJT-VHD-2023-bez'!AB16=0,1,IF('AGR-PJT-VHD-2023-R1'!AB16=0,1,IF(ABS('AGR-PJT-VHD-2023-R1'!AB16/'AGR-PJT-VHD-2023-bez'!AB16-1)&lt;='J- Parameters'!$D$7,1,('J-AGR-VHD car avail modshare 23'!AB16*EXP('J- Parameters'!$D$9*'J-PJT VHD 2023 DIFF'!AB16)/('J-AGR-VHD car avail modshare 23'!AB16*EXP('J- Parameters'!$D$9*'J-PJT VHD 2023 DIFF'!AB16)+(1-'J-AGR-VHD car avail modshare 23'!AB16)*EXP('J- Parameters'!$D$9*0))/'J-AGR-VHD car avail modshare 23'!AB16))))+(1-'J- Parameters'!$D$11)</f>
        <v>1</v>
      </c>
      <c r="AC16" s="28">
        <f>'J- Parameters'!$D$11*IF('AGR-PJT-VHD-2023-bez'!AC16=0,1,IF('AGR-PJT-VHD-2023-R1'!AC16=0,1,IF(ABS('AGR-PJT-VHD-2023-R1'!AC16/'AGR-PJT-VHD-2023-bez'!AC16-1)&lt;='J- Parameters'!$D$7,1,('J-AGR-VHD car avail modshare 23'!AC16*EXP('J- Parameters'!$D$9*'J-PJT VHD 2023 DIFF'!AC16)/('J-AGR-VHD car avail modshare 23'!AC16*EXP('J- Parameters'!$D$9*'J-PJT VHD 2023 DIFF'!AC16)+(1-'J-AGR-VHD car avail modshare 23'!AC16)*EXP('J- Parameters'!$D$9*0))/'J-AGR-VHD car avail modshare 23'!AC16))))+(1-'J- Parameters'!$D$11)</f>
        <v>1</v>
      </c>
      <c r="AD16" s="28">
        <f>'J- Parameters'!$D$11*IF('AGR-PJT-VHD-2023-bez'!AD16=0,1,IF('AGR-PJT-VHD-2023-R1'!AD16=0,1,IF(ABS('AGR-PJT-VHD-2023-R1'!AD16/'AGR-PJT-VHD-2023-bez'!AD16-1)&lt;='J- Parameters'!$D$7,1,('J-AGR-VHD car avail modshare 23'!AD16*EXP('J- Parameters'!$D$9*'J-PJT VHD 2023 DIFF'!AD16)/('J-AGR-VHD car avail modshare 23'!AD16*EXP('J- Parameters'!$D$9*'J-PJT VHD 2023 DIFF'!AD16)+(1-'J-AGR-VHD car avail modshare 23'!AD16)*EXP('J- Parameters'!$D$9*0))/'J-AGR-VHD car avail modshare 23'!AD16))))+(1-'J- Parameters'!$D$11)</f>
        <v>1</v>
      </c>
      <c r="AE16" s="28">
        <f>'J- Parameters'!$D$11*IF('AGR-PJT-VHD-2023-bez'!AE16=0,1,IF('AGR-PJT-VHD-2023-R1'!AE16=0,1,IF(ABS('AGR-PJT-VHD-2023-R1'!AE16/'AGR-PJT-VHD-2023-bez'!AE16-1)&lt;='J- Parameters'!$D$7,1,('J-AGR-VHD car avail modshare 23'!AE16*EXP('J- Parameters'!$D$9*'J-PJT VHD 2023 DIFF'!AE16)/('J-AGR-VHD car avail modshare 23'!AE16*EXP('J- Parameters'!$D$9*'J-PJT VHD 2023 DIFF'!AE16)+(1-'J-AGR-VHD car avail modshare 23'!AE16)*EXP('J- Parameters'!$D$9*0))/'J-AGR-VHD car avail modshare 23'!AE16))))+(1-'J- Parameters'!$D$11)</f>
        <v>1</v>
      </c>
      <c r="AF16" s="28">
        <f>'J- Parameters'!$D$11*IF('AGR-PJT-VHD-2023-bez'!AF16=0,1,IF('AGR-PJT-VHD-2023-R1'!AF16=0,1,IF(ABS('AGR-PJT-VHD-2023-R1'!AF16/'AGR-PJT-VHD-2023-bez'!AF16-1)&lt;='J- Parameters'!$D$7,1,('J-AGR-VHD car avail modshare 23'!AF16*EXP('J- Parameters'!$D$9*'J-PJT VHD 2023 DIFF'!AF16)/('J-AGR-VHD car avail modshare 23'!AF16*EXP('J- Parameters'!$D$9*'J-PJT VHD 2023 DIFF'!AF16)+(1-'J-AGR-VHD car avail modshare 23'!AF16)*EXP('J- Parameters'!$D$9*0))/'J-AGR-VHD car avail modshare 23'!AF16))))+(1-'J- Parameters'!$D$11)</f>
        <v>1</v>
      </c>
      <c r="AG16" s="28">
        <f>'J- Parameters'!$D$11*IF('AGR-PJT-VHD-2023-bez'!AG16=0,1,IF('AGR-PJT-VHD-2023-R1'!AG16=0,1,IF(ABS('AGR-PJT-VHD-2023-R1'!AG16/'AGR-PJT-VHD-2023-bez'!AG16-1)&lt;='J- Parameters'!$D$7,1,('J-AGR-VHD car avail modshare 23'!AG16*EXP('J- Parameters'!$D$9*'J-PJT VHD 2023 DIFF'!AG16)/('J-AGR-VHD car avail modshare 23'!AG16*EXP('J- Parameters'!$D$9*'J-PJT VHD 2023 DIFF'!AG16)+(1-'J-AGR-VHD car avail modshare 23'!AG16)*EXP('J- Parameters'!$D$9*0))/'J-AGR-VHD car avail modshare 23'!AG16))))+(1-'J- Parameters'!$D$11)</f>
        <v>1</v>
      </c>
      <c r="AH16" s="28">
        <f>'J- Parameters'!$D$11*IF('AGR-PJT-VHD-2023-bez'!AH16=0,1,IF('AGR-PJT-VHD-2023-R1'!AH16=0,1,IF(ABS('AGR-PJT-VHD-2023-R1'!AH16/'AGR-PJT-VHD-2023-bez'!AH16-1)&lt;='J- Parameters'!$D$7,1,('J-AGR-VHD car avail modshare 23'!AH16*EXP('J- Parameters'!$D$9*'J-PJT VHD 2023 DIFF'!AH16)/('J-AGR-VHD car avail modshare 23'!AH16*EXP('J- Parameters'!$D$9*'J-PJT VHD 2023 DIFF'!AH16)+(1-'J-AGR-VHD car avail modshare 23'!AH16)*EXP('J- Parameters'!$D$9*0))/'J-AGR-VHD car avail modshare 23'!AH16))))+(1-'J- Parameters'!$D$11)</f>
        <v>1</v>
      </c>
      <c r="AI16" s="28">
        <f>'J- Parameters'!$D$11*IF('AGR-PJT-VHD-2023-bez'!AI16=0,1,IF('AGR-PJT-VHD-2023-R1'!AI16=0,1,IF(ABS('AGR-PJT-VHD-2023-R1'!AI16/'AGR-PJT-VHD-2023-bez'!AI16-1)&lt;='J- Parameters'!$D$7,1,('J-AGR-VHD car avail modshare 23'!AI16*EXP('J- Parameters'!$D$9*'J-PJT VHD 2023 DIFF'!AI16)/('J-AGR-VHD car avail modshare 23'!AI16*EXP('J- Parameters'!$D$9*'J-PJT VHD 2023 DIFF'!AI16)+(1-'J-AGR-VHD car avail modshare 23'!AI16)*EXP('J- Parameters'!$D$9*0))/'J-AGR-VHD car avail modshare 23'!AI16))))+(1-'J- Parameters'!$D$11)</f>
        <v>1</v>
      </c>
      <c r="AJ16" s="28">
        <f>'J- Parameters'!$D$11*IF('AGR-PJT-VHD-2023-bez'!AJ16=0,1,IF('AGR-PJT-VHD-2023-R1'!AJ16=0,1,IF(ABS('AGR-PJT-VHD-2023-R1'!AJ16/'AGR-PJT-VHD-2023-bez'!AJ16-1)&lt;='J- Parameters'!$D$7,1,('J-AGR-VHD car avail modshare 23'!AJ16*EXP('J- Parameters'!$D$9*'J-PJT VHD 2023 DIFF'!AJ16)/('J-AGR-VHD car avail modshare 23'!AJ16*EXP('J- Parameters'!$D$9*'J-PJT VHD 2023 DIFF'!AJ16)+(1-'J-AGR-VHD car avail modshare 23'!AJ16)*EXP('J- Parameters'!$D$9*0))/'J-AGR-VHD car avail modshare 23'!AJ16))))+(1-'J- Parameters'!$D$11)</f>
        <v>1</v>
      </c>
      <c r="AK16" s="28">
        <f>'J- Parameters'!$D$11*IF('AGR-PJT-VHD-2023-bez'!AK16=0,1,IF('AGR-PJT-VHD-2023-R1'!AK16=0,1,IF(ABS('AGR-PJT-VHD-2023-R1'!AK16/'AGR-PJT-VHD-2023-bez'!AK16-1)&lt;='J- Parameters'!$D$7,1,('J-AGR-VHD car avail modshare 23'!AK16*EXP('J- Parameters'!$D$9*'J-PJT VHD 2023 DIFF'!AK16)/('J-AGR-VHD car avail modshare 23'!AK16*EXP('J- Parameters'!$D$9*'J-PJT VHD 2023 DIFF'!AK16)+(1-'J-AGR-VHD car avail modshare 23'!AK16)*EXP('J- Parameters'!$D$9*0))/'J-AGR-VHD car avail modshare 23'!AK16))))+(1-'J- Parameters'!$D$11)</f>
        <v>1</v>
      </c>
      <c r="AL16" s="28">
        <f>'J- Parameters'!$D$11*IF('AGR-PJT-VHD-2023-bez'!AL16=0,1,IF('AGR-PJT-VHD-2023-R1'!AL16=0,1,IF(ABS('AGR-PJT-VHD-2023-R1'!AL16/'AGR-PJT-VHD-2023-bez'!AL16-1)&lt;='J- Parameters'!$D$7,1,('J-AGR-VHD car avail modshare 23'!AL16*EXP('J- Parameters'!$D$9*'J-PJT VHD 2023 DIFF'!AL16)/('J-AGR-VHD car avail modshare 23'!AL16*EXP('J- Parameters'!$D$9*'J-PJT VHD 2023 DIFF'!AL16)+(1-'J-AGR-VHD car avail modshare 23'!AL16)*EXP('J- Parameters'!$D$9*0))/'J-AGR-VHD car avail modshare 23'!AL16))))+(1-'J- Parameters'!$D$11)</f>
        <v>1</v>
      </c>
      <c r="AM16" s="28">
        <f>'J- Parameters'!$D$11*IF('AGR-PJT-VHD-2023-bez'!AM16=0,1,IF('AGR-PJT-VHD-2023-R1'!AM16=0,1,IF(ABS('AGR-PJT-VHD-2023-R1'!AM16/'AGR-PJT-VHD-2023-bez'!AM16-1)&lt;='J- Parameters'!$D$7,1,('J-AGR-VHD car avail modshare 23'!AM16*EXP('J- Parameters'!$D$9*'J-PJT VHD 2023 DIFF'!AM16)/('J-AGR-VHD car avail modshare 23'!AM16*EXP('J- Parameters'!$D$9*'J-PJT VHD 2023 DIFF'!AM16)+(1-'J-AGR-VHD car avail modshare 23'!AM16)*EXP('J- Parameters'!$D$9*0))/'J-AGR-VHD car avail modshare 23'!AM16))))+(1-'J- Parameters'!$D$11)</f>
        <v>1</v>
      </c>
      <c r="AN16" s="28">
        <f>'J- Parameters'!$D$11*IF('AGR-PJT-VHD-2023-bez'!AN16=0,1,IF('AGR-PJT-VHD-2023-R1'!AN16=0,1,IF(ABS('AGR-PJT-VHD-2023-R1'!AN16/'AGR-PJT-VHD-2023-bez'!AN16-1)&lt;='J- Parameters'!$D$7,1,('J-AGR-VHD car avail modshare 23'!AN16*EXP('J- Parameters'!$D$9*'J-PJT VHD 2023 DIFF'!AN16)/('J-AGR-VHD car avail modshare 23'!AN16*EXP('J- Parameters'!$D$9*'J-PJT VHD 2023 DIFF'!AN16)+(1-'J-AGR-VHD car avail modshare 23'!AN16)*EXP('J- Parameters'!$D$9*0))/'J-AGR-VHD car avail modshare 23'!AN16))))+(1-'J- Parameters'!$D$11)</f>
        <v>1</v>
      </c>
      <c r="AO16" s="28">
        <f>'J- Parameters'!$D$11*IF('AGR-PJT-VHD-2023-bez'!AO16=0,1,IF('AGR-PJT-VHD-2023-R1'!AO16=0,1,IF(ABS('AGR-PJT-VHD-2023-R1'!AO16/'AGR-PJT-VHD-2023-bez'!AO16-1)&lt;='J- Parameters'!$D$7,1,('J-AGR-VHD car avail modshare 23'!AO16*EXP('J- Parameters'!$D$9*'J-PJT VHD 2023 DIFF'!AO16)/('J-AGR-VHD car avail modshare 23'!AO16*EXP('J- Parameters'!$D$9*'J-PJT VHD 2023 DIFF'!AO16)+(1-'J-AGR-VHD car avail modshare 23'!AO16)*EXP('J- Parameters'!$D$9*0))/'J-AGR-VHD car avail modshare 23'!AO16))))+(1-'J- Parameters'!$D$11)</f>
        <v>0.71475256487493011</v>
      </c>
    </row>
    <row r="17" spans="1:41" x14ac:dyDescent="0.25">
      <c r="A17" s="5">
        <v>51</v>
      </c>
      <c r="B17" s="24" t="s">
        <v>25</v>
      </c>
      <c r="C17" s="21"/>
      <c r="D17" s="28">
        <f>'J- Parameters'!$D$11*IF('AGR-PJT-VHD-2023-bez'!D17=0,1,IF('AGR-PJT-VHD-2023-R1'!D17=0,1,IF(ABS('AGR-PJT-VHD-2023-R1'!D17/'AGR-PJT-VHD-2023-bez'!D17-1)&lt;='J- Parameters'!$D$7,1,('J-AGR-VHD car avail modshare 23'!D17*EXP('J- Parameters'!$D$9*'J-PJT VHD 2023 DIFF'!D17)/('J-AGR-VHD car avail modshare 23'!D17*EXP('J- Parameters'!$D$9*'J-PJT VHD 2023 DIFF'!D17)+(1-'J-AGR-VHD car avail modshare 23'!D17)*EXP('J- Parameters'!$D$9*0))/'J-AGR-VHD car avail modshare 23'!D17))))+(1-'J- Parameters'!$D$11)</f>
        <v>1</v>
      </c>
      <c r="E17" s="28">
        <f>'J- Parameters'!$D$11*IF('AGR-PJT-VHD-2023-bez'!E17=0,1,IF('AGR-PJT-VHD-2023-R1'!E17=0,1,IF(ABS('AGR-PJT-VHD-2023-R1'!E17/'AGR-PJT-VHD-2023-bez'!E17-1)&lt;='J- Parameters'!$D$7,1,('J-AGR-VHD car avail modshare 23'!E17*EXP('J- Parameters'!$D$9*'J-PJT VHD 2023 DIFF'!E17)/('J-AGR-VHD car avail modshare 23'!E17*EXP('J- Parameters'!$D$9*'J-PJT VHD 2023 DIFF'!E17)+(1-'J-AGR-VHD car avail modshare 23'!E17)*EXP('J- Parameters'!$D$9*0))/'J-AGR-VHD car avail modshare 23'!E17))))+(1-'J- Parameters'!$D$11)</f>
        <v>1.0753606660891462</v>
      </c>
      <c r="F17" s="28">
        <f>'J- Parameters'!$D$11*IF('AGR-PJT-VHD-2023-bez'!F17=0,1,IF('AGR-PJT-VHD-2023-R1'!F17=0,1,IF(ABS('AGR-PJT-VHD-2023-R1'!F17/'AGR-PJT-VHD-2023-bez'!F17-1)&lt;='J- Parameters'!$D$7,1,('J-AGR-VHD car avail modshare 23'!F17*EXP('J- Parameters'!$D$9*'J-PJT VHD 2023 DIFF'!F17)/('J-AGR-VHD car avail modshare 23'!F17*EXP('J- Parameters'!$D$9*'J-PJT VHD 2023 DIFF'!F17)+(1-'J-AGR-VHD car avail modshare 23'!F17)*EXP('J- Parameters'!$D$9*0))/'J-AGR-VHD car avail modshare 23'!F17))))+(1-'J- Parameters'!$D$11)</f>
        <v>1.0390657567535202</v>
      </c>
      <c r="G17" s="28">
        <f>'J- Parameters'!$D$11*IF('AGR-PJT-VHD-2023-bez'!G17=0,1,IF('AGR-PJT-VHD-2023-R1'!G17=0,1,IF(ABS('AGR-PJT-VHD-2023-R1'!G17/'AGR-PJT-VHD-2023-bez'!G17-1)&lt;='J- Parameters'!$D$7,1,('J-AGR-VHD car avail modshare 23'!G17*EXP('J- Parameters'!$D$9*'J-PJT VHD 2023 DIFF'!G17)/('J-AGR-VHD car avail modshare 23'!G17*EXP('J- Parameters'!$D$9*'J-PJT VHD 2023 DIFF'!G17)+(1-'J-AGR-VHD car avail modshare 23'!G17)*EXP('J- Parameters'!$D$9*0))/'J-AGR-VHD car avail modshare 23'!G17))))+(1-'J- Parameters'!$D$11)</f>
        <v>1</v>
      </c>
      <c r="H17" s="28">
        <f>'J- Parameters'!$D$11*IF('AGR-PJT-VHD-2023-bez'!H17=0,1,IF('AGR-PJT-VHD-2023-R1'!H17=0,1,IF(ABS('AGR-PJT-VHD-2023-R1'!H17/'AGR-PJT-VHD-2023-bez'!H17-1)&lt;='J- Parameters'!$D$7,1,('J-AGR-VHD car avail modshare 23'!H17*EXP('J- Parameters'!$D$9*'J-PJT VHD 2023 DIFF'!H17)/('J-AGR-VHD car avail modshare 23'!H17*EXP('J- Parameters'!$D$9*'J-PJT VHD 2023 DIFF'!H17)+(1-'J-AGR-VHD car avail modshare 23'!H17)*EXP('J- Parameters'!$D$9*0))/'J-AGR-VHD car avail modshare 23'!H17))))+(1-'J- Parameters'!$D$11)</f>
        <v>1</v>
      </c>
      <c r="I17" s="28">
        <f>'J- Parameters'!$D$11*IF('AGR-PJT-VHD-2023-bez'!I17=0,1,IF('AGR-PJT-VHD-2023-R1'!I17=0,1,IF(ABS('AGR-PJT-VHD-2023-R1'!I17/'AGR-PJT-VHD-2023-bez'!I17-1)&lt;='J- Parameters'!$D$7,1,('J-AGR-VHD car avail modshare 23'!I17*EXP('J- Parameters'!$D$9*'J-PJT VHD 2023 DIFF'!I17)/('J-AGR-VHD car avail modshare 23'!I17*EXP('J- Parameters'!$D$9*'J-PJT VHD 2023 DIFF'!I17)+(1-'J-AGR-VHD car avail modshare 23'!I17)*EXP('J- Parameters'!$D$9*0))/'J-AGR-VHD car avail modshare 23'!I17))))+(1-'J- Parameters'!$D$11)</f>
        <v>1</v>
      </c>
      <c r="J17" s="28">
        <f>'J- Parameters'!$D$11*IF('AGR-PJT-VHD-2023-bez'!J17=0,1,IF('AGR-PJT-VHD-2023-R1'!J17=0,1,IF(ABS('AGR-PJT-VHD-2023-R1'!J17/'AGR-PJT-VHD-2023-bez'!J17-1)&lt;='J- Parameters'!$D$7,1,('J-AGR-VHD car avail modshare 23'!J17*EXP('J- Parameters'!$D$9*'J-PJT VHD 2023 DIFF'!J17)/('J-AGR-VHD car avail modshare 23'!J17*EXP('J- Parameters'!$D$9*'J-PJT VHD 2023 DIFF'!J17)+(1-'J-AGR-VHD car avail modshare 23'!J17)*EXP('J- Parameters'!$D$9*0))/'J-AGR-VHD car avail modshare 23'!J17))))+(1-'J- Parameters'!$D$11)</f>
        <v>1.2094381304026602</v>
      </c>
      <c r="K17" s="28">
        <f>'J- Parameters'!$D$11*IF('AGR-PJT-VHD-2023-bez'!K17=0,1,IF('AGR-PJT-VHD-2023-R1'!K17=0,1,IF(ABS('AGR-PJT-VHD-2023-R1'!K17/'AGR-PJT-VHD-2023-bez'!K17-1)&lt;='J- Parameters'!$D$7,1,('J-AGR-VHD car avail modshare 23'!K17*EXP('J- Parameters'!$D$9*'J-PJT VHD 2023 DIFF'!K17)/('J-AGR-VHD car avail modshare 23'!K17*EXP('J- Parameters'!$D$9*'J-PJT VHD 2023 DIFF'!K17)+(1-'J-AGR-VHD car avail modshare 23'!K17)*EXP('J- Parameters'!$D$9*0))/'J-AGR-VHD car avail modshare 23'!K17))))+(1-'J- Parameters'!$D$11)</f>
        <v>1</v>
      </c>
      <c r="L17" s="28">
        <f>'J- Parameters'!$D$11*IF('AGR-PJT-VHD-2023-bez'!L17=0,1,IF('AGR-PJT-VHD-2023-R1'!L17=0,1,IF(ABS('AGR-PJT-VHD-2023-R1'!L17/'AGR-PJT-VHD-2023-bez'!L17-1)&lt;='J- Parameters'!$D$7,1,('J-AGR-VHD car avail modshare 23'!L17*EXP('J- Parameters'!$D$9*'J-PJT VHD 2023 DIFF'!L17)/('J-AGR-VHD car avail modshare 23'!L17*EXP('J- Parameters'!$D$9*'J-PJT VHD 2023 DIFF'!L17)+(1-'J-AGR-VHD car avail modshare 23'!L17)*EXP('J- Parameters'!$D$9*0))/'J-AGR-VHD car avail modshare 23'!L17))))+(1-'J- Parameters'!$D$11)</f>
        <v>1</v>
      </c>
      <c r="M17" s="28">
        <f>'J- Parameters'!$D$11*IF('AGR-PJT-VHD-2023-bez'!M17=0,1,IF('AGR-PJT-VHD-2023-R1'!M17=0,1,IF(ABS('AGR-PJT-VHD-2023-R1'!M17/'AGR-PJT-VHD-2023-bez'!M17-1)&lt;='J- Parameters'!$D$7,1,('J-AGR-VHD car avail modshare 23'!M17*EXP('J- Parameters'!$D$9*'J-PJT VHD 2023 DIFF'!M17)/('J-AGR-VHD car avail modshare 23'!M17*EXP('J- Parameters'!$D$9*'J-PJT VHD 2023 DIFF'!M17)+(1-'J-AGR-VHD car avail modshare 23'!M17)*EXP('J- Parameters'!$D$9*0))/'J-AGR-VHD car avail modshare 23'!M17))))+(1-'J- Parameters'!$D$11)</f>
        <v>1</v>
      </c>
      <c r="N17" s="28">
        <f>'J- Parameters'!$D$11*IF('AGR-PJT-VHD-2023-bez'!N17=0,1,IF('AGR-PJT-VHD-2023-R1'!N17=0,1,IF(ABS('AGR-PJT-VHD-2023-R1'!N17/'AGR-PJT-VHD-2023-bez'!N17-1)&lt;='J- Parameters'!$D$7,1,('J-AGR-VHD car avail modshare 23'!N17*EXP('J- Parameters'!$D$9*'J-PJT VHD 2023 DIFF'!N17)/('J-AGR-VHD car avail modshare 23'!N17*EXP('J- Parameters'!$D$9*'J-PJT VHD 2023 DIFF'!N17)+(1-'J-AGR-VHD car avail modshare 23'!N17)*EXP('J- Parameters'!$D$9*0))/'J-AGR-VHD car avail modshare 23'!N17))))+(1-'J- Parameters'!$D$11)</f>
        <v>1</v>
      </c>
      <c r="O17" s="28">
        <f>'J- Parameters'!$D$11*IF('AGR-PJT-VHD-2023-bez'!O17=0,1,IF('AGR-PJT-VHD-2023-R1'!O17=0,1,IF(ABS('AGR-PJT-VHD-2023-R1'!O17/'AGR-PJT-VHD-2023-bez'!O17-1)&lt;='J- Parameters'!$D$7,1,('J-AGR-VHD car avail modshare 23'!O17*EXP('J- Parameters'!$D$9*'J-PJT VHD 2023 DIFF'!O17)/('J-AGR-VHD car avail modshare 23'!O17*EXP('J- Parameters'!$D$9*'J-PJT VHD 2023 DIFF'!O17)+(1-'J-AGR-VHD car avail modshare 23'!O17)*EXP('J- Parameters'!$D$9*0))/'J-AGR-VHD car avail modshare 23'!O17))))+(1-'J- Parameters'!$D$11)</f>
        <v>1</v>
      </c>
      <c r="P17" s="28">
        <f>'J- Parameters'!$D$11*IF('AGR-PJT-VHD-2023-bez'!P17=0,1,IF('AGR-PJT-VHD-2023-R1'!P17=0,1,IF(ABS('AGR-PJT-VHD-2023-R1'!P17/'AGR-PJT-VHD-2023-bez'!P17-1)&lt;='J- Parameters'!$D$7,1,('J-AGR-VHD car avail modshare 23'!P17*EXP('J- Parameters'!$D$9*'J-PJT VHD 2023 DIFF'!P17)/('J-AGR-VHD car avail modshare 23'!P17*EXP('J- Parameters'!$D$9*'J-PJT VHD 2023 DIFF'!P17)+(1-'J-AGR-VHD car avail modshare 23'!P17)*EXP('J- Parameters'!$D$9*0))/'J-AGR-VHD car avail modshare 23'!P17))))+(1-'J- Parameters'!$D$11)</f>
        <v>1</v>
      </c>
      <c r="Q17" s="28">
        <f>'J- Parameters'!$D$11*IF('AGR-PJT-VHD-2023-bez'!Q17=0,1,IF('AGR-PJT-VHD-2023-R1'!Q17=0,1,IF(ABS('AGR-PJT-VHD-2023-R1'!Q17/'AGR-PJT-VHD-2023-bez'!Q17-1)&lt;='J- Parameters'!$D$7,1,('J-AGR-VHD car avail modshare 23'!Q17*EXP('J- Parameters'!$D$9*'J-PJT VHD 2023 DIFF'!Q17)/('J-AGR-VHD car avail modshare 23'!Q17*EXP('J- Parameters'!$D$9*'J-PJT VHD 2023 DIFF'!Q17)+(1-'J-AGR-VHD car avail modshare 23'!Q17)*EXP('J- Parameters'!$D$9*0))/'J-AGR-VHD car avail modshare 23'!Q17))))+(1-'J- Parameters'!$D$11)</f>
        <v>1</v>
      </c>
      <c r="R17" s="28">
        <f>'J- Parameters'!$D$11*IF('AGR-PJT-VHD-2023-bez'!R17=0,1,IF('AGR-PJT-VHD-2023-R1'!R17=0,1,IF(ABS('AGR-PJT-VHD-2023-R1'!R17/'AGR-PJT-VHD-2023-bez'!R17-1)&lt;='J- Parameters'!$D$7,1,('J-AGR-VHD car avail modshare 23'!R17*EXP('J- Parameters'!$D$9*'J-PJT VHD 2023 DIFF'!R17)/('J-AGR-VHD car avail modshare 23'!R17*EXP('J- Parameters'!$D$9*'J-PJT VHD 2023 DIFF'!R17)+(1-'J-AGR-VHD car avail modshare 23'!R17)*EXP('J- Parameters'!$D$9*0))/'J-AGR-VHD car avail modshare 23'!R17))))+(1-'J- Parameters'!$D$11)</f>
        <v>1</v>
      </c>
      <c r="S17" s="28">
        <f>'J- Parameters'!$D$11*IF('AGR-PJT-VHD-2023-bez'!S17=0,1,IF('AGR-PJT-VHD-2023-R1'!S17=0,1,IF(ABS('AGR-PJT-VHD-2023-R1'!S17/'AGR-PJT-VHD-2023-bez'!S17-1)&lt;='J- Parameters'!$D$7,1,('J-AGR-VHD car avail modshare 23'!S17*EXP('J- Parameters'!$D$9*'J-PJT VHD 2023 DIFF'!S17)/('J-AGR-VHD car avail modshare 23'!S17*EXP('J- Parameters'!$D$9*'J-PJT VHD 2023 DIFF'!S17)+(1-'J-AGR-VHD car avail modshare 23'!S17)*EXP('J- Parameters'!$D$9*0))/'J-AGR-VHD car avail modshare 23'!S17))))+(1-'J- Parameters'!$D$11)</f>
        <v>1</v>
      </c>
      <c r="T17" s="28">
        <f>'J- Parameters'!$D$11*IF('AGR-PJT-VHD-2023-bez'!T17=0,1,IF('AGR-PJT-VHD-2023-R1'!T17=0,1,IF(ABS('AGR-PJT-VHD-2023-R1'!T17/'AGR-PJT-VHD-2023-bez'!T17-1)&lt;='J- Parameters'!$D$7,1,('J-AGR-VHD car avail modshare 23'!T17*EXP('J- Parameters'!$D$9*'J-PJT VHD 2023 DIFF'!T17)/('J-AGR-VHD car avail modshare 23'!T17*EXP('J- Parameters'!$D$9*'J-PJT VHD 2023 DIFF'!T17)+(1-'J-AGR-VHD car avail modshare 23'!T17)*EXP('J- Parameters'!$D$9*0))/'J-AGR-VHD car avail modshare 23'!T17))))+(1-'J- Parameters'!$D$11)</f>
        <v>1.1572461310724886</v>
      </c>
      <c r="U17" s="28">
        <f>'J- Parameters'!$D$11*IF('AGR-PJT-VHD-2023-bez'!U17=0,1,IF('AGR-PJT-VHD-2023-R1'!U17=0,1,IF(ABS('AGR-PJT-VHD-2023-R1'!U17/'AGR-PJT-VHD-2023-bez'!U17-1)&lt;='J- Parameters'!$D$7,1,('J-AGR-VHD car avail modshare 23'!U17*EXP('J- Parameters'!$D$9*'J-PJT VHD 2023 DIFF'!U17)/('J-AGR-VHD car avail modshare 23'!U17*EXP('J- Parameters'!$D$9*'J-PJT VHD 2023 DIFF'!U17)+(1-'J-AGR-VHD car avail modshare 23'!U17)*EXP('J- Parameters'!$D$9*0))/'J-AGR-VHD car avail modshare 23'!U17))))+(1-'J- Parameters'!$D$11)</f>
        <v>1.21565063270536</v>
      </c>
      <c r="V17" s="28">
        <f>'J- Parameters'!$D$11*IF('AGR-PJT-VHD-2023-bez'!V17=0,1,IF('AGR-PJT-VHD-2023-R1'!V17=0,1,IF(ABS('AGR-PJT-VHD-2023-R1'!V17/'AGR-PJT-VHD-2023-bez'!V17-1)&lt;='J- Parameters'!$D$7,1,('J-AGR-VHD car avail modshare 23'!V17*EXP('J- Parameters'!$D$9*'J-PJT VHD 2023 DIFF'!V17)/('J-AGR-VHD car avail modshare 23'!V17*EXP('J- Parameters'!$D$9*'J-PJT VHD 2023 DIFF'!V17)+(1-'J-AGR-VHD car avail modshare 23'!V17)*EXP('J- Parameters'!$D$9*0))/'J-AGR-VHD car avail modshare 23'!V17))))+(1-'J- Parameters'!$D$11)</f>
        <v>1.0549614333256114</v>
      </c>
      <c r="W17" s="28">
        <f>'J- Parameters'!$D$11*IF('AGR-PJT-VHD-2023-bez'!W17=0,1,IF('AGR-PJT-VHD-2023-R1'!W17=0,1,IF(ABS('AGR-PJT-VHD-2023-R1'!W17/'AGR-PJT-VHD-2023-bez'!W17-1)&lt;='J- Parameters'!$D$7,1,('J-AGR-VHD car avail modshare 23'!W17*EXP('J- Parameters'!$D$9*'J-PJT VHD 2023 DIFF'!W17)/('J-AGR-VHD car avail modshare 23'!W17*EXP('J- Parameters'!$D$9*'J-PJT VHD 2023 DIFF'!W17)+(1-'J-AGR-VHD car avail modshare 23'!W17)*EXP('J- Parameters'!$D$9*0))/'J-AGR-VHD car avail modshare 23'!W17))))+(1-'J- Parameters'!$D$11)</f>
        <v>1</v>
      </c>
      <c r="X17" s="28">
        <f>'J- Parameters'!$D$11*IF('AGR-PJT-VHD-2023-bez'!X17=0,1,IF('AGR-PJT-VHD-2023-R1'!X17=0,1,IF(ABS('AGR-PJT-VHD-2023-R1'!X17/'AGR-PJT-VHD-2023-bez'!X17-1)&lt;='J- Parameters'!$D$7,1,('J-AGR-VHD car avail modshare 23'!X17*EXP('J- Parameters'!$D$9*'J-PJT VHD 2023 DIFF'!X17)/('J-AGR-VHD car avail modshare 23'!X17*EXP('J- Parameters'!$D$9*'J-PJT VHD 2023 DIFF'!X17)+(1-'J-AGR-VHD car avail modshare 23'!X17)*EXP('J- Parameters'!$D$9*0))/'J-AGR-VHD car avail modshare 23'!X17))))+(1-'J- Parameters'!$D$11)</f>
        <v>1</v>
      </c>
      <c r="Y17" s="28">
        <f>'J- Parameters'!$D$11*IF('AGR-PJT-VHD-2023-bez'!Y17=0,1,IF('AGR-PJT-VHD-2023-R1'!Y17=0,1,IF(ABS('AGR-PJT-VHD-2023-R1'!Y17/'AGR-PJT-VHD-2023-bez'!Y17-1)&lt;='J- Parameters'!$D$7,1,('J-AGR-VHD car avail modshare 23'!Y17*EXP('J- Parameters'!$D$9*'J-PJT VHD 2023 DIFF'!Y17)/('J-AGR-VHD car avail modshare 23'!Y17*EXP('J- Parameters'!$D$9*'J-PJT VHD 2023 DIFF'!Y17)+(1-'J-AGR-VHD car avail modshare 23'!Y17)*EXP('J- Parameters'!$D$9*0))/'J-AGR-VHD car avail modshare 23'!Y17))))+(1-'J- Parameters'!$D$11)</f>
        <v>1</v>
      </c>
      <c r="Z17" s="28">
        <f>'J- Parameters'!$D$11*IF('AGR-PJT-VHD-2023-bez'!Z17=0,1,IF('AGR-PJT-VHD-2023-R1'!Z17=0,1,IF(ABS('AGR-PJT-VHD-2023-R1'!Z17/'AGR-PJT-VHD-2023-bez'!Z17-1)&lt;='J- Parameters'!$D$7,1,('J-AGR-VHD car avail modshare 23'!Z17*EXP('J- Parameters'!$D$9*'J-PJT VHD 2023 DIFF'!Z17)/('J-AGR-VHD car avail modshare 23'!Z17*EXP('J- Parameters'!$D$9*'J-PJT VHD 2023 DIFF'!Z17)+(1-'J-AGR-VHD car avail modshare 23'!Z17)*EXP('J- Parameters'!$D$9*0))/'J-AGR-VHD car avail modshare 23'!Z17))))+(1-'J- Parameters'!$D$11)</f>
        <v>1</v>
      </c>
      <c r="AA17" s="28">
        <f>'J- Parameters'!$D$11*IF('AGR-PJT-VHD-2023-bez'!AA17=0,1,IF('AGR-PJT-VHD-2023-R1'!AA17=0,1,IF(ABS('AGR-PJT-VHD-2023-R1'!AA17/'AGR-PJT-VHD-2023-bez'!AA17-1)&lt;='J- Parameters'!$D$7,1,('J-AGR-VHD car avail modshare 23'!AA17*EXP('J- Parameters'!$D$9*'J-PJT VHD 2023 DIFF'!AA17)/('J-AGR-VHD car avail modshare 23'!AA17*EXP('J- Parameters'!$D$9*'J-PJT VHD 2023 DIFF'!AA17)+(1-'J-AGR-VHD car avail modshare 23'!AA17)*EXP('J- Parameters'!$D$9*0))/'J-AGR-VHD car avail modshare 23'!AA17))))+(1-'J- Parameters'!$D$11)</f>
        <v>1</v>
      </c>
      <c r="AB17" s="28">
        <f>'J- Parameters'!$D$11*IF('AGR-PJT-VHD-2023-bez'!AB17=0,1,IF('AGR-PJT-VHD-2023-R1'!AB17=0,1,IF(ABS('AGR-PJT-VHD-2023-R1'!AB17/'AGR-PJT-VHD-2023-bez'!AB17-1)&lt;='J- Parameters'!$D$7,1,('J-AGR-VHD car avail modshare 23'!AB17*EXP('J- Parameters'!$D$9*'J-PJT VHD 2023 DIFF'!AB17)/('J-AGR-VHD car avail modshare 23'!AB17*EXP('J- Parameters'!$D$9*'J-PJT VHD 2023 DIFF'!AB17)+(1-'J-AGR-VHD car avail modshare 23'!AB17)*EXP('J- Parameters'!$D$9*0))/'J-AGR-VHD car avail modshare 23'!AB17))))+(1-'J- Parameters'!$D$11)</f>
        <v>1</v>
      </c>
      <c r="AC17" s="28">
        <f>'J- Parameters'!$D$11*IF('AGR-PJT-VHD-2023-bez'!AC17=0,1,IF('AGR-PJT-VHD-2023-R1'!AC17=0,1,IF(ABS('AGR-PJT-VHD-2023-R1'!AC17/'AGR-PJT-VHD-2023-bez'!AC17-1)&lt;='J- Parameters'!$D$7,1,('J-AGR-VHD car avail modshare 23'!AC17*EXP('J- Parameters'!$D$9*'J-PJT VHD 2023 DIFF'!AC17)/('J-AGR-VHD car avail modshare 23'!AC17*EXP('J- Parameters'!$D$9*'J-PJT VHD 2023 DIFF'!AC17)+(1-'J-AGR-VHD car avail modshare 23'!AC17)*EXP('J- Parameters'!$D$9*0))/'J-AGR-VHD car avail modshare 23'!AC17))))+(1-'J- Parameters'!$D$11)</f>
        <v>1</v>
      </c>
      <c r="AD17" s="28">
        <f>'J- Parameters'!$D$11*IF('AGR-PJT-VHD-2023-bez'!AD17=0,1,IF('AGR-PJT-VHD-2023-R1'!AD17=0,1,IF(ABS('AGR-PJT-VHD-2023-R1'!AD17/'AGR-PJT-VHD-2023-bez'!AD17-1)&lt;='J- Parameters'!$D$7,1,('J-AGR-VHD car avail modshare 23'!AD17*EXP('J- Parameters'!$D$9*'J-PJT VHD 2023 DIFF'!AD17)/('J-AGR-VHD car avail modshare 23'!AD17*EXP('J- Parameters'!$D$9*'J-PJT VHD 2023 DIFF'!AD17)+(1-'J-AGR-VHD car avail modshare 23'!AD17)*EXP('J- Parameters'!$D$9*0))/'J-AGR-VHD car avail modshare 23'!AD17))))+(1-'J- Parameters'!$D$11)</f>
        <v>1</v>
      </c>
      <c r="AE17" s="28">
        <f>'J- Parameters'!$D$11*IF('AGR-PJT-VHD-2023-bez'!AE17=0,1,IF('AGR-PJT-VHD-2023-R1'!AE17=0,1,IF(ABS('AGR-PJT-VHD-2023-R1'!AE17/'AGR-PJT-VHD-2023-bez'!AE17-1)&lt;='J- Parameters'!$D$7,1,('J-AGR-VHD car avail modshare 23'!AE17*EXP('J- Parameters'!$D$9*'J-PJT VHD 2023 DIFF'!AE17)/('J-AGR-VHD car avail modshare 23'!AE17*EXP('J- Parameters'!$D$9*'J-PJT VHD 2023 DIFF'!AE17)+(1-'J-AGR-VHD car avail modshare 23'!AE17)*EXP('J- Parameters'!$D$9*0))/'J-AGR-VHD car avail modshare 23'!AE17))))+(1-'J- Parameters'!$D$11)</f>
        <v>1</v>
      </c>
      <c r="AF17" s="28">
        <f>'J- Parameters'!$D$11*IF('AGR-PJT-VHD-2023-bez'!AF17=0,1,IF('AGR-PJT-VHD-2023-R1'!AF17=0,1,IF(ABS('AGR-PJT-VHD-2023-R1'!AF17/'AGR-PJT-VHD-2023-bez'!AF17-1)&lt;='J- Parameters'!$D$7,1,('J-AGR-VHD car avail modshare 23'!AF17*EXP('J- Parameters'!$D$9*'J-PJT VHD 2023 DIFF'!AF17)/('J-AGR-VHD car avail modshare 23'!AF17*EXP('J- Parameters'!$D$9*'J-PJT VHD 2023 DIFF'!AF17)+(1-'J-AGR-VHD car avail modshare 23'!AF17)*EXP('J- Parameters'!$D$9*0))/'J-AGR-VHD car avail modshare 23'!AF17))))+(1-'J- Parameters'!$D$11)</f>
        <v>1</v>
      </c>
      <c r="AG17" s="28">
        <f>'J- Parameters'!$D$11*IF('AGR-PJT-VHD-2023-bez'!AG17=0,1,IF('AGR-PJT-VHD-2023-R1'!AG17=0,1,IF(ABS('AGR-PJT-VHD-2023-R1'!AG17/'AGR-PJT-VHD-2023-bez'!AG17-1)&lt;='J- Parameters'!$D$7,1,('J-AGR-VHD car avail modshare 23'!AG17*EXP('J- Parameters'!$D$9*'J-PJT VHD 2023 DIFF'!AG17)/('J-AGR-VHD car avail modshare 23'!AG17*EXP('J- Parameters'!$D$9*'J-PJT VHD 2023 DIFF'!AG17)+(1-'J-AGR-VHD car avail modshare 23'!AG17)*EXP('J- Parameters'!$D$9*0))/'J-AGR-VHD car avail modshare 23'!AG17))))+(1-'J- Parameters'!$D$11)</f>
        <v>1</v>
      </c>
      <c r="AH17" s="28">
        <f>'J- Parameters'!$D$11*IF('AGR-PJT-VHD-2023-bez'!AH17=0,1,IF('AGR-PJT-VHD-2023-R1'!AH17=0,1,IF(ABS('AGR-PJT-VHD-2023-R1'!AH17/'AGR-PJT-VHD-2023-bez'!AH17-1)&lt;='J- Parameters'!$D$7,1,('J-AGR-VHD car avail modshare 23'!AH17*EXP('J- Parameters'!$D$9*'J-PJT VHD 2023 DIFF'!AH17)/('J-AGR-VHD car avail modshare 23'!AH17*EXP('J- Parameters'!$D$9*'J-PJT VHD 2023 DIFF'!AH17)+(1-'J-AGR-VHD car avail modshare 23'!AH17)*EXP('J- Parameters'!$D$9*0))/'J-AGR-VHD car avail modshare 23'!AH17))))+(1-'J- Parameters'!$D$11)</f>
        <v>1</v>
      </c>
      <c r="AI17" s="28">
        <f>'J- Parameters'!$D$11*IF('AGR-PJT-VHD-2023-bez'!AI17=0,1,IF('AGR-PJT-VHD-2023-R1'!AI17=0,1,IF(ABS('AGR-PJT-VHD-2023-R1'!AI17/'AGR-PJT-VHD-2023-bez'!AI17-1)&lt;='J- Parameters'!$D$7,1,('J-AGR-VHD car avail modshare 23'!AI17*EXP('J- Parameters'!$D$9*'J-PJT VHD 2023 DIFF'!AI17)/('J-AGR-VHD car avail modshare 23'!AI17*EXP('J- Parameters'!$D$9*'J-PJT VHD 2023 DIFF'!AI17)+(1-'J-AGR-VHD car avail modshare 23'!AI17)*EXP('J- Parameters'!$D$9*0))/'J-AGR-VHD car avail modshare 23'!AI17))))+(1-'J- Parameters'!$D$11)</f>
        <v>1</v>
      </c>
      <c r="AJ17" s="28">
        <f>'J- Parameters'!$D$11*IF('AGR-PJT-VHD-2023-bez'!AJ17=0,1,IF('AGR-PJT-VHD-2023-R1'!AJ17=0,1,IF(ABS('AGR-PJT-VHD-2023-R1'!AJ17/'AGR-PJT-VHD-2023-bez'!AJ17-1)&lt;='J- Parameters'!$D$7,1,('J-AGR-VHD car avail modshare 23'!AJ17*EXP('J- Parameters'!$D$9*'J-PJT VHD 2023 DIFF'!AJ17)/('J-AGR-VHD car avail modshare 23'!AJ17*EXP('J- Parameters'!$D$9*'J-PJT VHD 2023 DIFF'!AJ17)+(1-'J-AGR-VHD car avail modshare 23'!AJ17)*EXP('J- Parameters'!$D$9*0))/'J-AGR-VHD car avail modshare 23'!AJ17))))+(1-'J- Parameters'!$D$11)</f>
        <v>1</v>
      </c>
      <c r="AK17" s="28">
        <f>'J- Parameters'!$D$11*IF('AGR-PJT-VHD-2023-bez'!AK17=0,1,IF('AGR-PJT-VHD-2023-R1'!AK17=0,1,IF(ABS('AGR-PJT-VHD-2023-R1'!AK17/'AGR-PJT-VHD-2023-bez'!AK17-1)&lt;='J- Parameters'!$D$7,1,('J-AGR-VHD car avail modshare 23'!AK17*EXP('J- Parameters'!$D$9*'J-PJT VHD 2023 DIFF'!AK17)/('J-AGR-VHD car avail modshare 23'!AK17*EXP('J- Parameters'!$D$9*'J-PJT VHD 2023 DIFF'!AK17)+(1-'J-AGR-VHD car avail modshare 23'!AK17)*EXP('J- Parameters'!$D$9*0))/'J-AGR-VHD car avail modshare 23'!AK17))))+(1-'J- Parameters'!$D$11)</f>
        <v>1</v>
      </c>
      <c r="AL17" s="28">
        <f>'J- Parameters'!$D$11*IF('AGR-PJT-VHD-2023-bez'!AL17=0,1,IF('AGR-PJT-VHD-2023-R1'!AL17=0,1,IF(ABS('AGR-PJT-VHD-2023-R1'!AL17/'AGR-PJT-VHD-2023-bez'!AL17-1)&lt;='J- Parameters'!$D$7,1,('J-AGR-VHD car avail modshare 23'!AL17*EXP('J- Parameters'!$D$9*'J-PJT VHD 2023 DIFF'!AL17)/('J-AGR-VHD car avail modshare 23'!AL17*EXP('J- Parameters'!$D$9*'J-PJT VHD 2023 DIFF'!AL17)+(1-'J-AGR-VHD car avail modshare 23'!AL17)*EXP('J- Parameters'!$D$9*0))/'J-AGR-VHD car avail modshare 23'!AL17))))+(1-'J- Parameters'!$D$11)</f>
        <v>1</v>
      </c>
      <c r="AM17" s="28">
        <f>'J- Parameters'!$D$11*IF('AGR-PJT-VHD-2023-bez'!AM17=0,1,IF('AGR-PJT-VHD-2023-R1'!AM17=0,1,IF(ABS('AGR-PJT-VHD-2023-R1'!AM17/'AGR-PJT-VHD-2023-bez'!AM17-1)&lt;='J- Parameters'!$D$7,1,('J-AGR-VHD car avail modshare 23'!AM17*EXP('J- Parameters'!$D$9*'J-PJT VHD 2023 DIFF'!AM17)/('J-AGR-VHD car avail modshare 23'!AM17*EXP('J- Parameters'!$D$9*'J-PJT VHD 2023 DIFF'!AM17)+(1-'J-AGR-VHD car avail modshare 23'!AM17)*EXP('J- Parameters'!$D$9*0))/'J-AGR-VHD car avail modshare 23'!AM17))))+(1-'J- Parameters'!$D$11)</f>
        <v>1</v>
      </c>
      <c r="AN17" s="28">
        <f>'J- Parameters'!$D$11*IF('AGR-PJT-VHD-2023-bez'!AN17=0,1,IF('AGR-PJT-VHD-2023-R1'!AN17=0,1,IF(ABS('AGR-PJT-VHD-2023-R1'!AN17/'AGR-PJT-VHD-2023-bez'!AN17-1)&lt;='J- Parameters'!$D$7,1,('J-AGR-VHD car avail modshare 23'!AN17*EXP('J- Parameters'!$D$9*'J-PJT VHD 2023 DIFF'!AN17)/('J-AGR-VHD car avail modshare 23'!AN17*EXP('J- Parameters'!$D$9*'J-PJT VHD 2023 DIFF'!AN17)+(1-'J-AGR-VHD car avail modshare 23'!AN17)*EXP('J- Parameters'!$D$9*0))/'J-AGR-VHD car avail modshare 23'!AN17))))+(1-'J- Parameters'!$D$11)</f>
        <v>1</v>
      </c>
      <c r="AO17" s="28">
        <f>'J- Parameters'!$D$11*IF('AGR-PJT-VHD-2023-bez'!AO17=0,1,IF('AGR-PJT-VHD-2023-R1'!AO17=0,1,IF(ABS('AGR-PJT-VHD-2023-R1'!AO17/'AGR-PJT-VHD-2023-bez'!AO17-1)&lt;='J- Parameters'!$D$7,1,('J-AGR-VHD car avail modshare 23'!AO17*EXP('J- Parameters'!$D$9*'J-PJT VHD 2023 DIFF'!AO17)/('J-AGR-VHD car avail modshare 23'!AO17*EXP('J- Parameters'!$D$9*'J-PJT VHD 2023 DIFF'!AO17)+(1-'J-AGR-VHD car avail modshare 23'!AO17)*EXP('J- Parameters'!$D$9*0))/'J-AGR-VHD car avail modshare 23'!AO17))))+(1-'J- Parameters'!$D$11)</f>
        <v>1</v>
      </c>
    </row>
    <row r="18" spans="1:41" x14ac:dyDescent="0.25">
      <c r="A18" s="5">
        <v>52</v>
      </c>
      <c r="B18" s="24" t="s">
        <v>4</v>
      </c>
      <c r="C18" s="21"/>
      <c r="D18" s="28">
        <f>'J- Parameters'!$D$11*IF('AGR-PJT-VHD-2023-bez'!D18=0,1,IF('AGR-PJT-VHD-2023-R1'!D18=0,1,IF(ABS('AGR-PJT-VHD-2023-R1'!D18/'AGR-PJT-VHD-2023-bez'!D18-1)&lt;='J- Parameters'!$D$7,1,('J-AGR-VHD car avail modshare 23'!D18*EXP('J- Parameters'!$D$9*'J-PJT VHD 2023 DIFF'!D18)/('J-AGR-VHD car avail modshare 23'!D18*EXP('J- Parameters'!$D$9*'J-PJT VHD 2023 DIFF'!D18)+(1-'J-AGR-VHD car avail modshare 23'!D18)*EXP('J- Parameters'!$D$9*0))/'J-AGR-VHD car avail modshare 23'!D18))))+(1-'J- Parameters'!$D$11)</f>
        <v>1</v>
      </c>
      <c r="E18" s="28">
        <f>'J- Parameters'!$D$11*IF('AGR-PJT-VHD-2023-bez'!E18=0,1,IF('AGR-PJT-VHD-2023-R1'!E18=0,1,IF(ABS('AGR-PJT-VHD-2023-R1'!E18/'AGR-PJT-VHD-2023-bez'!E18-1)&lt;='J- Parameters'!$D$7,1,('J-AGR-VHD car avail modshare 23'!E18*EXP('J- Parameters'!$D$9*'J-PJT VHD 2023 DIFF'!E18)/('J-AGR-VHD car avail modshare 23'!E18*EXP('J- Parameters'!$D$9*'J-PJT VHD 2023 DIFF'!E18)+(1-'J-AGR-VHD car avail modshare 23'!E18)*EXP('J- Parameters'!$D$9*0))/'J-AGR-VHD car avail modshare 23'!E18))))+(1-'J- Parameters'!$D$11)</f>
        <v>1</v>
      </c>
      <c r="F18" s="28">
        <f>'J- Parameters'!$D$11*IF('AGR-PJT-VHD-2023-bez'!F18=0,1,IF('AGR-PJT-VHD-2023-R1'!F18=0,1,IF(ABS('AGR-PJT-VHD-2023-R1'!F18/'AGR-PJT-VHD-2023-bez'!F18-1)&lt;='J- Parameters'!$D$7,1,('J-AGR-VHD car avail modshare 23'!F18*EXP('J- Parameters'!$D$9*'J-PJT VHD 2023 DIFF'!F18)/('J-AGR-VHD car avail modshare 23'!F18*EXP('J- Parameters'!$D$9*'J-PJT VHD 2023 DIFF'!F18)+(1-'J-AGR-VHD car avail modshare 23'!F18)*EXP('J- Parameters'!$D$9*0))/'J-AGR-VHD car avail modshare 23'!F18))))+(1-'J- Parameters'!$D$11)</f>
        <v>0.90919867658253228</v>
      </c>
      <c r="G18" s="28">
        <f>'J- Parameters'!$D$11*IF('AGR-PJT-VHD-2023-bez'!G18=0,1,IF('AGR-PJT-VHD-2023-R1'!G18=0,1,IF(ABS('AGR-PJT-VHD-2023-R1'!G18/'AGR-PJT-VHD-2023-bez'!G18-1)&lt;='J- Parameters'!$D$7,1,('J-AGR-VHD car avail modshare 23'!G18*EXP('J- Parameters'!$D$9*'J-PJT VHD 2023 DIFF'!G18)/('J-AGR-VHD car avail modshare 23'!G18*EXP('J- Parameters'!$D$9*'J-PJT VHD 2023 DIFF'!G18)+(1-'J-AGR-VHD car avail modshare 23'!G18)*EXP('J- Parameters'!$D$9*0))/'J-AGR-VHD car avail modshare 23'!G18))))+(1-'J- Parameters'!$D$11)</f>
        <v>1</v>
      </c>
      <c r="H18" s="28">
        <f>'J- Parameters'!$D$11*IF('AGR-PJT-VHD-2023-bez'!H18=0,1,IF('AGR-PJT-VHD-2023-R1'!H18=0,1,IF(ABS('AGR-PJT-VHD-2023-R1'!H18/'AGR-PJT-VHD-2023-bez'!H18-1)&lt;='J- Parameters'!$D$7,1,('J-AGR-VHD car avail modshare 23'!H18*EXP('J- Parameters'!$D$9*'J-PJT VHD 2023 DIFF'!H18)/('J-AGR-VHD car avail modshare 23'!H18*EXP('J- Parameters'!$D$9*'J-PJT VHD 2023 DIFF'!H18)+(1-'J-AGR-VHD car avail modshare 23'!H18)*EXP('J- Parameters'!$D$9*0))/'J-AGR-VHD car avail modshare 23'!H18))))+(1-'J- Parameters'!$D$11)</f>
        <v>1</v>
      </c>
      <c r="I18" s="28">
        <f>'J- Parameters'!$D$11*IF('AGR-PJT-VHD-2023-bez'!I18=0,1,IF('AGR-PJT-VHD-2023-R1'!I18=0,1,IF(ABS('AGR-PJT-VHD-2023-R1'!I18/'AGR-PJT-VHD-2023-bez'!I18-1)&lt;='J- Parameters'!$D$7,1,('J-AGR-VHD car avail modshare 23'!I18*EXP('J- Parameters'!$D$9*'J-PJT VHD 2023 DIFF'!I18)/('J-AGR-VHD car avail modshare 23'!I18*EXP('J- Parameters'!$D$9*'J-PJT VHD 2023 DIFF'!I18)+(1-'J-AGR-VHD car avail modshare 23'!I18)*EXP('J- Parameters'!$D$9*0))/'J-AGR-VHD car avail modshare 23'!I18))))+(1-'J- Parameters'!$D$11)</f>
        <v>1</v>
      </c>
      <c r="J18" s="28">
        <f>'J- Parameters'!$D$11*IF('AGR-PJT-VHD-2023-bez'!J18=0,1,IF('AGR-PJT-VHD-2023-R1'!J18=0,1,IF(ABS('AGR-PJT-VHD-2023-R1'!J18/'AGR-PJT-VHD-2023-bez'!J18-1)&lt;='J- Parameters'!$D$7,1,('J-AGR-VHD car avail modshare 23'!J18*EXP('J- Parameters'!$D$9*'J-PJT VHD 2023 DIFF'!J18)/('J-AGR-VHD car avail modshare 23'!J18*EXP('J- Parameters'!$D$9*'J-PJT VHD 2023 DIFF'!J18)+(1-'J-AGR-VHD car avail modshare 23'!J18)*EXP('J- Parameters'!$D$9*0))/'J-AGR-VHD car avail modshare 23'!J18))))+(1-'J- Parameters'!$D$11)</f>
        <v>1</v>
      </c>
      <c r="K18" s="28">
        <f>'J- Parameters'!$D$11*IF('AGR-PJT-VHD-2023-bez'!K18=0,1,IF('AGR-PJT-VHD-2023-R1'!K18=0,1,IF(ABS('AGR-PJT-VHD-2023-R1'!K18/'AGR-PJT-VHD-2023-bez'!K18-1)&lt;='J- Parameters'!$D$7,1,('J-AGR-VHD car avail modshare 23'!K18*EXP('J- Parameters'!$D$9*'J-PJT VHD 2023 DIFF'!K18)/('J-AGR-VHD car avail modshare 23'!K18*EXP('J- Parameters'!$D$9*'J-PJT VHD 2023 DIFF'!K18)+(1-'J-AGR-VHD car avail modshare 23'!K18)*EXP('J- Parameters'!$D$9*0))/'J-AGR-VHD car avail modshare 23'!K18))))+(1-'J- Parameters'!$D$11)</f>
        <v>1</v>
      </c>
      <c r="L18" s="28">
        <f>'J- Parameters'!$D$11*IF('AGR-PJT-VHD-2023-bez'!L18=0,1,IF('AGR-PJT-VHD-2023-R1'!L18=0,1,IF(ABS('AGR-PJT-VHD-2023-R1'!L18/'AGR-PJT-VHD-2023-bez'!L18-1)&lt;='J- Parameters'!$D$7,1,('J-AGR-VHD car avail modshare 23'!L18*EXP('J- Parameters'!$D$9*'J-PJT VHD 2023 DIFF'!L18)/('J-AGR-VHD car avail modshare 23'!L18*EXP('J- Parameters'!$D$9*'J-PJT VHD 2023 DIFF'!L18)+(1-'J-AGR-VHD car avail modshare 23'!L18)*EXP('J- Parameters'!$D$9*0))/'J-AGR-VHD car avail modshare 23'!L18))))+(1-'J- Parameters'!$D$11)</f>
        <v>1</v>
      </c>
      <c r="M18" s="28">
        <f>'J- Parameters'!$D$11*IF('AGR-PJT-VHD-2023-bez'!M18=0,1,IF('AGR-PJT-VHD-2023-R1'!M18=0,1,IF(ABS('AGR-PJT-VHD-2023-R1'!M18/'AGR-PJT-VHD-2023-bez'!M18-1)&lt;='J- Parameters'!$D$7,1,('J-AGR-VHD car avail modshare 23'!M18*EXP('J- Parameters'!$D$9*'J-PJT VHD 2023 DIFF'!M18)/('J-AGR-VHD car avail modshare 23'!M18*EXP('J- Parameters'!$D$9*'J-PJT VHD 2023 DIFF'!M18)+(1-'J-AGR-VHD car avail modshare 23'!M18)*EXP('J- Parameters'!$D$9*0))/'J-AGR-VHD car avail modshare 23'!M18))))+(1-'J- Parameters'!$D$11)</f>
        <v>1</v>
      </c>
      <c r="N18" s="28">
        <f>'J- Parameters'!$D$11*IF('AGR-PJT-VHD-2023-bez'!N18=0,1,IF('AGR-PJT-VHD-2023-R1'!N18=0,1,IF(ABS('AGR-PJT-VHD-2023-R1'!N18/'AGR-PJT-VHD-2023-bez'!N18-1)&lt;='J- Parameters'!$D$7,1,('J-AGR-VHD car avail modshare 23'!N18*EXP('J- Parameters'!$D$9*'J-PJT VHD 2023 DIFF'!N18)/('J-AGR-VHD car avail modshare 23'!N18*EXP('J- Parameters'!$D$9*'J-PJT VHD 2023 DIFF'!N18)+(1-'J-AGR-VHD car avail modshare 23'!N18)*EXP('J- Parameters'!$D$9*0))/'J-AGR-VHD car avail modshare 23'!N18))))+(1-'J- Parameters'!$D$11)</f>
        <v>1</v>
      </c>
      <c r="O18" s="28">
        <f>'J- Parameters'!$D$11*IF('AGR-PJT-VHD-2023-bez'!O18=0,1,IF('AGR-PJT-VHD-2023-R1'!O18=0,1,IF(ABS('AGR-PJT-VHD-2023-R1'!O18/'AGR-PJT-VHD-2023-bez'!O18-1)&lt;='J- Parameters'!$D$7,1,('J-AGR-VHD car avail modshare 23'!O18*EXP('J- Parameters'!$D$9*'J-PJT VHD 2023 DIFF'!O18)/('J-AGR-VHD car avail modshare 23'!O18*EXP('J- Parameters'!$D$9*'J-PJT VHD 2023 DIFF'!O18)+(1-'J-AGR-VHD car avail modshare 23'!O18)*EXP('J- Parameters'!$D$9*0))/'J-AGR-VHD car avail modshare 23'!O18))))+(1-'J- Parameters'!$D$11)</f>
        <v>1</v>
      </c>
      <c r="P18" s="28">
        <f>'J- Parameters'!$D$11*IF('AGR-PJT-VHD-2023-bez'!P18=0,1,IF('AGR-PJT-VHD-2023-R1'!P18=0,1,IF(ABS('AGR-PJT-VHD-2023-R1'!P18/'AGR-PJT-VHD-2023-bez'!P18-1)&lt;='J- Parameters'!$D$7,1,('J-AGR-VHD car avail modshare 23'!P18*EXP('J- Parameters'!$D$9*'J-PJT VHD 2023 DIFF'!P18)/('J-AGR-VHD car avail modshare 23'!P18*EXP('J- Parameters'!$D$9*'J-PJT VHD 2023 DIFF'!P18)+(1-'J-AGR-VHD car avail modshare 23'!P18)*EXP('J- Parameters'!$D$9*0))/'J-AGR-VHD car avail modshare 23'!P18))))+(1-'J- Parameters'!$D$11)</f>
        <v>1</v>
      </c>
      <c r="Q18" s="28">
        <f>'J- Parameters'!$D$11*IF('AGR-PJT-VHD-2023-bez'!Q18=0,1,IF('AGR-PJT-VHD-2023-R1'!Q18=0,1,IF(ABS('AGR-PJT-VHD-2023-R1'!Q18/'AGR-PJT-VHD-2023-bez'!Q18-1)&lt;='J- Parameters'!$D$7,1,('J-AGR-VHD car avail modshare 23'!Q18*EXP('J- Parameters'!$D$9*'J-PJT VHD 2023 DIFF'!Q18)/('J-AGR-VHD car avail modshare 23'!Q18*EXP('J- Parameters'!$D$9*'J-PJT VHD 2023 DIFF'!Q18)+(1-'J-AGR-VHD car avail modshare 23'!Q18)*EXP('J- Parameters'!$D$9*0))/'J-AGR-VHD car avail modshare 23'!Q18))))+(1-'J- Parameters'!$D$11)</f>
        <v>1</v>
      </c>
      <c r="R18" s="28">
        <f>'J- Parameters'!$D$11*IF('AGR-PJT-VHD-2023-bez'!R18=0,1,IF('AGR-PJT-VHD-2023-R1'!R18=0,1,IF(ABS('AGR-PJT-VHD-2023-R1'!R18/'AGR-PJT-VHD-2023-bez'!R18-1)&lt;='J- Parameters'!$D$7,1,('J-AGR-VHD car avail modshare 23'!R18*EXP('J- Parameters'!$D$9*'J-PJT VHD 2023 DIFF'!R18)/('J-AGR-VHD car avail modshare 23'!R18*EXP('J- Parameters'!$D$9*'J-PJT VHD 2023 DIFF'!R18)+(1-'J-AGR-VHD car avail modshare 23'!R18)*EXP('J- Parameters'!$D$9*0))/'J-AGR-VHD car avail modshare 23'!R18))))+(1-'J- Parameters'!$D$11)</f>
        <v>1</v>
      </c>
      <c r="S18" s="28">
        <f>'J- Parameters'!$D$11*IF('AGR-PJT-VHD-2023-bez'!S18=0,1,IF('AGR-PJT-VHD-2023-R1'!S18=0,1,IF(ABS('AGR-PJT-VHD-2023-R1'!S18/'AGR-PJT-VHD-2023-bez'!S18-1)&lt;='J- Parameters'!$D$7,1,('J-AGR-VHD car avail modshare 23'!S18*EXP('J- Parameters'!$D$9*'J-PJT VHD 2023 DIFF'!S18)/('J-AGR-VHD car avail modshare 23'!S18*EXP('J- Parameters'!$D$9*'J-PJT VHD 2023 DIFF'!S18)+(1-'J-AGR-VHD car avail modshare 23'!S18)*EXP('J- Parameters'!$D$9*0))/'J-AGR-VHD car avail modshare 23'!S18))))+(1-'J- Parameters'!$D$11)</f>
        <v>1</v>
      </c>
      <c r="T18" s="28">
        <f>'J- Parameters'!$D$11*IF('AGR-PJT-VHD-2023-bez'!T18=0,1,IF('AGR-PJT-VHD-2023-R1'!T18=0,1,IF(ABS('AGR-PJT-VHD-2023-R1'!T18/'AGR-PJT-VHD-2023-bez'!T18-1)&lt;='J- Parameters'!$D$7,1,('J-AGR-VHD car avail modshare 23'!T18*EXP('J- Parameters'!$D$9*'J-PJT VHD 2023 DIFF'!T18)/('J-AGR-VHD car avail modshare 23'!T18*EXP('J- Parameters'!$D$9*'J-PJT VHD 2023 DIFF'!T18)+(1-'J-AGR-VHD car avail modshare 23'!T18)*EXP('J- Parameters'!$D$9*0))/'J-AGR-VHD car avail modshare 23'!T18))))+(1-'J- Parameters'!$D$11)</f>
        <v>1</v>
      </c>
      <c r="U18" s="28">
        <f>'J- Parameters'!$D$11*IF('AGR-PJT-VHD-2023-bez'!U18=0,1,IF('AGR-PJT-VHD-2023-R1'!U18=0,1,IF(ABS('AGR-PJT-VHD-2023-R1'!U18/'AGR-PJT-VHD-2023-bez'!U18-1)&lt;='J- Parameters'!$D$7,1,('J-AGR-VHD car avail modshare 23'!U18*EXP('J- Parameters'!$D$9*'J-PJT VHD 2023 DIFF'!U18)/('J-AGR-VHD car avail modshare 23'!U18*EXP('J- Parameters'!$D$9*'J-PJT VHD 2023 DIFF'!U18)+(1-'J-AGR-VHD car avail modshare 23'!U18)*EXP('J- Parameters'!$D$9*0))/'J-AGR-VHD car avail modshare 23'!U18))))+(1-'J- Parameters'!$D$11)</f>
        <v>0.64273247833548441</v>
      </c>
      <c r="V18" s="28">
        <f>'J- Parameters'!$D$11*IF('AGR-PJT-VHD-2023-bez'!V18=0,1,IF('AGR-PJT-VHD-2023-R1'!V18=0,1,IF(ABS('AGR-PJT-VHD-2023-R1'!V18/'AGR-PJT-VHD-2023-bez'!V18-1)&lt;='J- Parameters'!$D$7,1,('J-AGR-VHD car avail modshare 23'!V18*EXP('J- Parameters'!$D$9*'J-PJT VHD 2023 DIFF'!V18)/('J-AGR-VHD car avail modshare 23'!V18*EXP('J- Parameters'!$D$9*'J-PJT VHD 2023 DIFF'!V18)+(1-'J-AGR-VHD car avail modshare 23'!V18)*EXP('J- Parameters'!$D$9*0))/'J-AGR-VHD car avail modshare 23'!V18))))+(1-'J- Parameters'!$D$11)</f>
        <v>1</v>
      </c>
      <c r="W18" s="28">
        <f>'J- Parameters'!$D$11*IF('AGR-PJT-VHD-2023-bez'!W18=0,1,IF('AGR-PJT-VHD-2023-R1'!W18=0,1,IF(ABS('AGR-PJT-VHD-2023-R1'!W18/'AGR-PJT-VHD-2023-bez'!W18-1)&lt;='J- Parameters'!$D$7,1,('J-AGR-VHD car avail modshare 23'!W18*EXP('J- Parameters'!$D$9*'J-PJT VHD 2023 DIFF'!W18)/('J-AGR-VHD car avail modshare 23'!W18*EXP('J- Parameters'!$D$9*'J-PJT VHD 2023 DIFF'!W18)+(1-'J-AGR-VHD car avail modshare 23'!W18)*EXP('J- Parameters'!$D$9*0))/'J-AGR-VHD car avail modshare 23'!W18))))+(1-'J- Parameters'!$D$11)</f>
        <v>1</v>
      </c>
      <c r="X18" s="28">
        <f>'J- Parameters'!$D$11*IF('AGR-PJT-VHD-2023-bez'!X18=0,1,IF('AGR-PJT-VHD-2023-R1'!X18=0,1,IF(ABS('AGR-PJT-VHD-2023-R1'!X18/'AGR-PJT-VHD-2023-bez'!X18-1)&lt;='J- Parameters'!$D$7,1,('J-AGR-VHD car avail modshare 23'!X18*EXP('J- Parameters'!$D$9*'J-PJT VHD 2023 DIFF'!X18)/('J-AGR-VHD car avail modshare 23'!X18*EXP('J- Parameters'!$D$9*'J-PJT VHD 2023 DIFF'!X18)+(1-'J-AGR-VHD car avail modshare 23'!X18)*EXP('J- Parameters'!$D$9*0))/'J-AGR-VHD car avail modshare 23'!X18))))+(1-'J- Parameters'!$D$11)</f>
        <v>1</v>
      </c>
      <c r="Y18" s="28">
        <f>'J- Parameters'!$D$11*IF('AGR-PJT-VHD-2023-bez'!Y18=0,1,IF('AGR-PJT-VHD-2023-R1'!Y18=0,1,IF(ABS('AGR-PJT-VHD-2023-R1'!Y18/'AGR-PJT-VHD-2023-bez'!Y18-1)&lt;='J- Parameters'!$D$7,1,('J-AGR-VHD car avail modshare 23'!Y18*EXP('J- Parameters'!$D$9*'J-PJT VHD 2023 DIFF'!Y18)/('J-AGR-VHD car avail modshare 23'!Y18*EXP('J- Parameters'!$D$9*'J-PJT VHD 2023 DIFF'!Y18)+(1-'J-AGR-VHD car avail modshare 23'!Y18)*EXP('J- Parameters'!$D$9*0))/'J-AGR-VHD car avail modshare 23'!Y18))))+(1-'J- Parameters'!$D$11)</f>
        <v>1</v>
      </c>
      <c r="Z18" s="28">
        <f>'J- Parameters'!$D$11*IF('AGR-PJT-VHD-2023-bez'!Z18=0,1,IF('AGR-PJT-VHD-2023-R1'!Z18=0,1,IF(ABS('AGR-PJT-VHD-2023-R1'!Z18/'AGR-PJT-VHD-2023-bez'!Z18-1)&lt;='J- Parameters'!$D$7,1,('J-AGR-VHD car avail modshare 23'!Z18*EXP('J- Parameters'!$D$9*'J-PJT VHD 2023 DIFF'!Z18)/('J-AGR-VHD car avail modshare 23'!Z18*EXP('J- Parameters'!$D$9*'J-PJT VHD 2023 DIFF'!Z18)+(1-'J-AGR-VHD car avail modshare 23'!Z18)*EXP('J- Parameters'!$D$9*0))/'J-AGR-VHD car avail modshare 23'!Z18))))+(1-'J- Parameters'!$D$11)</f>
        <v>1</v>
      </c>
      <c r="AA18" s="28">
        <f>'J- Parameters'!$D$11*IF('AGR-PJT-VHD-2023-bez'!AA18=0,1,IF('AGR-PJT-VHD-2023-R1'!AA18=0,1,IF(ABS('AGR-PJT-VHD-2023-R1'!AA18/'AGR-PJT-VHD-2023-bez'!AA18-1)&lt;='J- Parameters'!$D$7,1,('J-AGR-VHD car avail modshare 23'!AA18*EXP('J- Parameters'!$D$9*'J-PJT VHD 2023 DIFF'!AA18)/('J-AGR-VHD car avail modshare 23'!AA18*EXP('J- Parameters'!$D$9*'J-PJT VHD 2023 DIFF'!AA18)+(1-'J-AGR-VHD car avail modshare 23'!AA18)*EXP('J- Parameters'!$D$9*0))/'J-AGR-VHD car avail modshare 23'!AA18))))+(1-'J- Parameters'!$D$11)</f>
        <v>1</v>
      </c>
      <c r="AB18" s="28">
        <f>'J- Parameters'!$D$11*IF('AGR-PJT-VHD-2023-bez'!AB18=0,1,IF('AGR-PJT-VHD-2023-R1'!AB18=0,1,IF(ABS('AGR-PJT-VHD-2023-R1'!AB18/'AGR-PJT-VHD-2023-bez'!AB18-1)&lt;='J- Parameters'!$D$7,1,('J-AGR-VHD car avail modshare 23'!AB18*EXP('J- Parameters'!$D$9*'J-PJT VHD 2023 DIFF'!AB18)/('J-AGR-VHD car avail modshare 23'!AB18*EXP('J- Parameters'!$D$9*'J-PJT VHD 2023 DIFF'!AB18)+(1-'J-AGR-VHD car avail modshare 23'!AB18)*EXP('J- Parameters'!$D$9*0))/'J-AGR-VHD car avail modshare 23'!AB18))))+(1-'J- Parameters'!$D$11)</f>
        <v>1</v>
      </c>
      <c r="AC18" s="28">
        <f>'J- Parameters'!$D$11*IF('AGR-PJT-VHD-2023-bez'!AC18=0,1,IF('AGR-PJT-VHD-2023-R1'!AC18=0,1,IF(ABS('AGR-PJT-VHD-2023-R1'!AC18/'AGR-PJT-VHD-2023-bez'!AC18-1)&lt;='J- Parameters'!$D$7,1,('J-AGR-VHD car avail modshare 23'!AC18*EXP('J- Parameters'!$D$9*'J-PJT VHD 2023 DIFF'!AC18)/('J-AGR-VHD car avail modshare 23'!AC18*EXP('J- Parameters'!$D$9*'J-PJT VHD 2023 DIFF'!AC18)+(1-'J-AGR-VHD car avail modshare 23'!AC18)*EXP('J- Parameters'!$D$9*0))/'J-AGR-VHD car avail modshare 23'!AC18))))+(1-'J- Parameters'!$D$11)</f>
        <v>1</v>
      </c>
      <c r="AD18" s="28">
        <f>'J- Parameters'!$D$11*IF('AGR-PJT-VHD-2023-bez'!AD18=0,1,IF('AGR-PJT-VHD-2023-R1'!AD18=0,1,IF(ABS('AGR-PJT-VHD-2023-R1'!AD18/'AGR-PJT-VHD-2023-bez'!AD18-1)&lt;='J- Parameters'!$D$7,1,('J-AGR-VHD car avail modshare 23'!AD18*EXP('J- Parameters'!$D$9*'J-PJT VHD 2023 DIFF'!AD18)/('J-AGR-VHD car avail modshare 23'!AD18*EXP('J- Parameters'!$D$9*'J-PJT VHD 2023 DIFF'!AD18)+(1-'J-AGR-VHD car avail modshare 23'!AD18)*EXP('J- Parameters'!$D$9*0))/'J-AGR-VHD car avail modshare 23'!AD18))))+(1-'J- Parameters'!$D$11)</f>
        <v>1</v>
      </c>
      <c r="AE18" s="28">
        <f>'J- Parameters'!$D$11*IF('AGR-PJT-VHD-2023-bez'!AE18=0,1,IF('AGR-PJT-VHD-2023-R1'!AE18=0,1,IF(ABS('AGR-PJT-VHD-2023-R1'!AE18/'AGR-PJT-VHD-2023-bez'!AE18-1)&lt;='J- Parameters'!$D$7,1,('J-AGR-VHD car avail modshare 23'!AE18*EXP('J- Parameters'!$D$9*'J-PJT VHD 2023 DIFF'!AE18)/('J-AGR-VHD car avail modshare 23'!AE18*EXP('J- Parameters'!$D$9*'J-PJT VHD 2023 DIFF'!AE18)+(1-'J-AGR-VHD car avail modshare 23'!AE18)*EXP('J- Parameters'!$D$9*0))/'J-AGR-VHD car avail modshare 23'!AE18))))+(1-'J- Parameters'!$D$11)</f>
        <v>1</v>
      </c>
      <c r="AF18" s="28">
        <f>'J- Parameters'!$D$11*IF('AGR-PJT-VHD-2023-bez'!AF18=0,1,IF('AGR-PJT-VHD-2023-R1'!AF18=0,1,IF(ABS('AGR-PJT-VHD-2023-R1'!AF18/'AGR-PJT-VHD-2023-bez'!AF18-1)&lt;='J- Parameters'!$D$7,1,('J-AGR-VHD car avail modshare 23'!AF18*EXP('J- Parameters'!$D$9*'J-PJT VHD 2023 DIFF'!AF18)/('J-AGR-VHD car avail modshare 23'!AF18*EXP('J- Parameters'!$D$9*'J-PJT VHD 2023 DIFF'!AF18)+(1-'J-AGR-VHD car avail modshare 23'!AF18)*EXP('J- Parameters'!$D$9*0))/'J-AGR-VHD car avail modshare 23'!AF18))))+(1-'J- Parameters'!$D$11)</f>
        <v>1</v>
      </c>
      <c r="AG18" s="28">
        <f>'J- Parameters'!$D$11*IF('AGR-PJT-VHD-2023-bez'!AG18=0,1,IF('AGR-PJT-VHD-2023-R1'!AG18=0,1,IF(ABS('AGR-PJT-VHD-2023-R1'!AG18/'AGR-PJT-VHD-2023-bez'!AG18-1)&lt;='J- Parameters'!$D$7,1,('J-AGR-VHD car avail modshare 23'!AG18*EXP('J- Parameters'!$D$9*'J-PJT VHD 2023 DIFF'!AG18)/('J-AGR-VHD car avail modshare 23'!AG18*EXP('J- Parameters'!$D$9*'J-PJT VHD 2023 DIFF'!AG18)+(1-'J-AGR-VHD car avail modshare 23'!AG18)*EXP('J- Parameters'!$D$9*0))/'J-AGR-VHD car avail modshare 23'!AG18))))+(1-'J- Parameters'!$D$11)</f>
        <v>1</v>
      </c>
      <c r="AH18" s="28">
        <f>'J- Parameters'!$D$11*IF('AGR-PJT-VHD-2023-bez'!AH18=0,1,IF('AGR-PJT-VHD-2023-R1'!AH18=0,1,IF(ABS('AGR-PJT-VHD-2023-R1'!AH18/'AGR-PJT-VHD-2023-bez'!AH18-1)&lt;='J- Parameters'!$D$7,1,('J-AGR-VHD car avail modshare 23'!AH18*EXP('J- Parameters'!$D$9*'J-PJT VHD 2023 DIFF'!AH18)/('J-AGR-VHD car avail modshare 23'!AH18*EXP('J- Parameters'!$D$9*'J-PJT VHD 2023 DIFF'!AH18)+(1-'J-AGR-VHD car avail modshare 23'!AH18)*EXP('J- Parameters'!$D$9*0))/'J-AGR-VHD car avail modshare 23'!AH18))))+(1-'J- Parameters'!$D$11)</f>
        <v>1</v>
      </c>
      <c r="AI18" s="28">
        <f>'J- Parameters'!$D$11*IF('AGR-PJT-VHD-2023-bez'!AI18=0,1,IF('AGR-PJT-VHD-2023-R1'!AI18=0,1,IF(ABS('AGR-PJT-VHD-2023-R1'!AI18/'AGR-PJT-VHD-2023-bez'!AI18-1)&lt;='J- Parameters'!$D$7,1,('J-AGR-VHD car avail modshare 23'!AI18*EXP('J- Parameters'!$D$9*'J-PJT VHD 2023 DIFF'!AI18)/('J-AGR-VHD car avail modshare 23'!AI18*EXP('J- Parameters'!$D$9*'J-PJT VHD 2023 DIFF'!AI18)+(1-'J-AGR-VHD car avail modshare 23'!AI18)*EXP('J- Parameters'!$D$9*0))/'J-AGR-VHD car avail modshare 23'!AI18))))+(1-'J- Parameters'!$D$11)</f>
        <v>1</v>
      </c>
      <c r="AJ18" s="28">
        <f>'J- Parameters'!$D$11*IF('AGR-PJT-VHD-2023-bez'!AJ18=0,1,IF('AGR-PJT-VHD-2023-R1'!AJ18=0,1,IF(ABS('AGR-PJT-VHD-2023-R1'!AJ18/'AGR-PJT-VHD-2023-bez'!AJ18-1)&lt;='J- Parameters'!$D$7,1,('J-AGR-VHD car avail modshare 23'!AJ18*EXP('J- Parameters'!$D$9*'J-PJT VHD 2023 DIFF'!AJ18)/('J-AGR-VHD car avail modshare 23'!AJ18*EXP('J- Parameters'!$D$9*'J-PJT VHD 2023 DIFF'!AJ18)+(1-'J-AGR-VHD car avail modshare 23'!AJ18)*EXP('J- Parameters'!$D$9*0))/'J-AGR-VHD car avail modshare 23'!AJ18))))+(1-'J- Parameters'!$D$11)</f>
        <v>1</v>
      </c>
      <c r="AK18" s="28">
        <f>'J- Parameters'!$D$11*IF('AGR-PJT-VHD-2023-bez'!AK18=0,1,IF('AGR-PJT-VHD-2023-R1'!AK18=0,1,IF(ABS('AGR-PJT-VHD-2023-R1'!AK18/'AGR-PJT-VHD-2023-bez'!AK18-1)&lt;='J- Parameters'!$D$7,1,('J-AGR-VHD car avail modshare 23'!AK18*EXP('J- Parameters'!$D$9*'J-PJT VHD 2023 DIFF'!AK18)/('J-AGR-VHD car avail modshare 23'!AK18*EXP('J- Parameters'!$D$9*'J-PJT VHD 2023 DIFF'!AK18)+(1-'J-AGR-VHD car avail modshare 23'!AK18)*EXP('J- Parameters'!$D$9*0))/'J-AGR-VHD car avail modshare 23'!AK18))))+(1-'J- Parameters'!$D$11)</f>
        <v>1</v>
      </c>
      <c r="AL18" s="28">
        <f>'J- Parameters'!$D$11*IF('AGR-PJT-VHD-2023-bez'!AL18=0,1,IF('AGR-PJT-VHD-2023-R1'!AL18=0,1,IF(ABS('AGR-PJT-VHD-2023-R1'!AL18/'AGR-PJT-VHD-2023-bez'!AL18-1)&lt;='J- Parameters'!$D$7,1,('J-AGR-VHD car avail modshare 23'!AL18*EXP('J- Parameters'!$D$9*'J-PJT VHD 2023 DIFF'!AL18)/('J-AGR-VHD car avail modshare 23'!AL18*EXP('J- Parameters'!$D$9*'J-PJT VHD 2023 DIFF'!AL18)+(1-'J-AGR-VHD car avail modshare 23'!AL18)*EXP('J- Parameters'!$D$9*0))/'J-AGR-VHD car avail modshare 23'!AL18))))+(1-'J- Parameters'!$D$11)</f>
        <v>1</v>
      </c>
      <c r="AM18" s="28">
        <f>'J- Parameters'!$D$11*IF('AGR-PJT-VHD-2023-bez'!AM18=0,1,IF('AGR-PJT-VHD-2023-R1'!AM18=0,1,IF(ABS('AGR-PJT-VHD-2023-R1'!AM18/'AGR-PJT-VHD-2023-bez'!AM18-1)&lt;='J- Parameters'!$D$7,1,('J-AGR-VHD car avail modshare 23'!AM18*EXP('J- Parameters'!$D$9*'J-PJT VHD 2023 DIFF'!AM18)/('J-AGR-VHD car avail modshare 23'!AM18*EXP('J- Parameters'!$D$9*'J-PJT VHD 2023 DIFF'!AM18)+(1-'J-AGR-VHD car avail modshare 23'!AM18)*EXP('J- Parameters'!$D$9*0))/'J-AGR-VHD car avail modshare 23'!AM18))))+(1-'J- Parameters'!$D$11)</f>
        <v>1</v>
      </c>
      <c r="AN18" s="28">
        <f>'J- Parameters'!$D$11*IF('AGR-PJT-VHD-2023-bez'!AN18=0,1,IF('AGR-PJT-VHD-2023-R1'!AN18=0,1,IF(ABS('AGR-PJT-VHD-2023-R1'!AN18/'AGR-PJT-VHD-2023-bez'!AN18-1)&lt;='J- Parameters'!$D$7,1,('J-AGR-VHD car avail modshare 23'!AN18*EXP('J- Parameters'!$D$9*'J-PJT VHD 2023 DIFF'!AN18)/('J-AGR-VHD car avail modshare 23'!AN18*EXP('J- Parameters'!$D$9*'J-PJT VHD 2023 DIFF'!AN18)+(1-'J-AGR-VHD car avail modshare 23'!AN18)*EXP('J- Parameters'!$D$9*0))/'J-AGR-VHD car avail modshare 23'!AN18))))+(1-'J- Parameters'!$D$11)</f>
        <v>1</v>
      </c>
      <c r="AO18" s="28">
        <f>'J- Parameters'!$D$11*IF('AGR-PJT-VHD-2023-bez'!AO18=0,1,IF('AGR-PJT-VHD-2023-R1'!AO18=0,1,IF(ABS('AGR-PJT-VHD-2023-R1'!AO18/'AGR-PJT-VHD-2023-bez'!AO18-1)&lt;='J- Parameters'!$D$7,1,('J-AGR-VHD car avail modshare 23'!AO18*EXP('J- Parameters'!$D$9*'J-PJT VHD 2023 DIFF'!AO18)/('J-AGR-VHD car avail modshare 23'!AO18*EXP('J- Parameters'!$D$9*'J-PJT VHD 2023 DIFF'!AO18)+(1-'J-AGR-VHD car avail modshare 23'!AO18)*EXP('J- Parameters'!$D$9*0))/'J-AGR-VHD car avail modshare 23'!AO18))))+(1-'J- Parameters'!$D$11)</f>
        <v>1.2082462897069755</v>
      </c>
    </row>
    <row r="19" spans="1:41" x14ac:dyDescent="0.25">
      <c r="A19" s="5">
        <v>53</v>
      </c>
      <c r="B19" s="24" t="s">
        <v>26</v>
      </c>
      <c r="C19" s="21"/>
      <c r="D19" s="28">
        <f>'J- Parameters'!$D$11*IF('AGR-PJT-VHD-2023-bez'!D19=0,1,IF('AGR-PJT-VHD-2023-R1'!D19=0,1,IF(ABS('AGR-PJT-VHD-2023-R1'!D19/'AGR-PJT-VHD-2023-bez'!D19-1)&lt;='J- Parameters'!$D$7,1,('J-AGR-VHD car avail modshare 23'!D19*EXP('J- Parameters'!$D$9*'J-PJT VHD 2023 DIFF'!D19)/('J-AGR-VHD car avail modshare 23'!D19*EXP('J- Parameters'!$D$9*'J-PJT VHD 2023 DIFF'!D19)+(1-'J-AGR-VHD car avail modshare 23'!D19)*EXP('J- Parameters'!$D$9*0))/'J-AGR-VHD car avail modshare 23'!D19))))+(1-'J- Parameters'!$D$11)</f>
        <v>1</v>
      </c>
      <c r="E19" s="28">
        <f>'J- Parameters'!$D$11*IF('AGR-PJT-VHD-2023-bez'!E19=0,1,IF('AGR-PJT-VHD-2023-R1'!E19=0,1,IF(ABS('AGR-PJT-VHD-2023-R1'!E19/'AGR-PJT-VHD-2023-bez'!E19-1)&lt;='J- Parameters'!$D$7,1,('J-AGR-VHD car avail modshare 23'!E19*EXP('J- Parameters'!$D$9*'J-PJT VHD 2023 DIFF'!E19)/('J-AGR-VHD car avail modshare 23'!E19*EXP('J- Parameters'!$D$9*'J-PJT VHD 2023 DIFF'!E19)+(1-'J-AGR-VHD car avail modshare 23'!E19)*EXP('J- Parameters'!$D$9*0))/'J-AGR-VHD car avail modshare 23'!E19))))+(1-'J- Parameters'!$D$11)</f>
        <v>1</v>
      </c>
      <c r="F19" s="28">
        <f>'J- Parameters'!$D$11*IF('AGR-PJT-VHD-2023-bez'!F19=0,1,IF('AGR-PJT-VHD-2023-R1'!F19=0,1,IF(ABS('AGR-PJT-VHD-2023-R1'!F19/'AGR-PJT-VHD-2023-bez'!F19-1)&lt;='J- Parameters'!$D$7,1,('J-AGR-VHD car avail modshare 23'!F19*EXP('J- Parameters'!$D$9*'J-PJT VHD 2023 DIFF'!F19)/('J-AGR-VHD car avail modshare 23'!F19*EXP('J- Parameters'!$D$9*'J-PJT VHD 2023 DIFF'!F19)+(1-'J-AGR-VHD car avail modshare 23'!F19)*EXP('J- Parameters'!$D$9*0))/'J-AGR-VHD car avail modshare 23'!F19))))+(1-'J- Parameters'!$D$11)</f>
        <v>1</v>
      </c>
      <c r="G19" s="28">
        <f>'J- Parameters'!$D$11*IF('AGR-PJT-VHD-2023-bez'!G19=0,1,IF('AGR-PJT-VHD-2023-R1'!G19=0,1,IF(ABS('AGR-PJT-VHD-2023-R1'!G19/'AGR-PJT-VHD-2023-bez'!G19-1)&lt;='J- Parameters'!$D$7,1,('J-AGR-VHD car avail modshare 23'!G19*EXP('J- Parameters'!$D$9*'J-PJT VHD 2023 DIFF'!G19)/('J-AGR-VHD car avail modshare 23'!G19*EXP('J- Parameters'!$D$9*'J-PJT VHD 2023 DIFF'!G19)+(1-'J-AGR-VHD car avail modshare 23'!G19)*EXP('J- Parameters'!$D$9*0))/'J-AGR-VHD car avail modshare 23'!G19))))+(1-'J- Parameters'!$D$11)</f>
        <v>1</v>
      </c>
      <c r="H19" s="28">
        <f>'J- Parameters'!$D$11*IF('AGR-PJT-VHD-2023-bez'!H19=0,1,IF('AGR-PJT-VHD-2023-R1'!H19=0,1,IF(ABS('AGR-PJT-VHD-2023-R1'!H19/'AGR-PJT-VHD-2023-bez'!H19-1)&lt;='J- Parameters'!$D$7,1,('J-AGR-VHD car avail modshare 23'!H19*EXP('J- Parameters'!$D$9*'J-PJT VHD 2023 DIFF'!H19)/('J-AGR-VHD car avail modshare 23'!H19*EXP('J- Parameters'!$D$9*'J-PJT VHD 2023 DIFF'!H19)+(1-'J-AGR-VHD car avail modshare 23'!H19)*EXP('J- Parameters'!$D$9*0))/'J-AGR-VHD car avail modshare 23'!H19))))+(1-'J- Parameters'!$D$11)</f>
        <v>1</v>
      </c>
      <c r="I19" s="28">
        <f>'J- Parameters'!$D$11*IF('AGR-PJT-VHD-2023-bez'!I19=0,1,IF('AGR-PJT-VHD-2023-R1'!I19=0,1,IF(ABS('AGR-PJT-VHD-2023-R1'!I19/'AGR-PJT-VHD-2023-bez'!I19-1)&lt;='J- Parameters'!$D$7,1,('J-AGR-VHD car avail modshare 23'!I19*EXP('J- Parameters'!$D$9*'J-PJT VHD 2023 DIFF'!I19)/('J-AGR-VHD car avail modshare 23'!I19*EXP('J- Parameters'!$D$9*'J-PJT VHD 2023 DIFF'!I19)+(1-'J-AGR-VHD car avail modshare 23'!I19)*EXP('J- Parameters'!$D$9*0))/'J-AGR-VHD car avail modshare 23'!I19))))+(1-'J- Parameters'!$D$11)</f>
        <v>1</v>
      </c>
      <c r="J19" s="28">
        <f>'J- Parameters'!$D$11*IF('AGR-PJT-VHD-2023-bez'!J19=0,1,IF('AGR-PJT-VHD-2023-R1'!J19=0,1,IF(ABS('AGR-PJT-VHD-2023-R1'!J19/'AGR-PJT-VHD-2023-bez'!J19-1)&lt;='J- Parameters'!$D$7,1,('J-AGR-VHD car avail modshare 23'!J19*EXP('J- Parameters'!$D$9*'J-PJT VHD 2023 DIFF'!J19)/('J-AGR-VHD car avail modshare 23'!J19*EXP('J- Parameters'!$D$9*'J-PJT VHD 2023 DIFF'!J19)+(1-'J-AGR-VHD car avail modshare 23'!J19)*EXP('J- Parameters'!$D$9*0))/'J-AGR-VHD car avail modshare 23'!J19))))+(1-'J- Parameters'!$D$11)</f>
        <v>1.1468695869109369</v>
      </c>
      <c r="K19" s="28">
        <f>'J- Parameters'!$D$11*IF('AGR-PJT-VHD-2023-bez'!K19=0,1,IF('AGR-PJT-VHD-2023-R1'!K19=0,1,IF(ABS('AGR-PJT-VHD-2023-R1'!K19/'AGR-PJT-VHD-2023-bez'!K19-1)&lt;='J- Parameters'!$D$7,1,('J-AGR-VHD car avail modshare 23'!K19*EXP('J- Parameters'!$D$9*'J-PJT VHD 2023 DIFF'!K19)/('J-AGR-VHD car avail modshare 23'!K19*EXP('J- Parameters'!$D$9*'J-PJT VHD 2023 DIFF'!K19)+(1-'J-AGR-VHD car avail modshare 23'!K19)*EXP('J- Parameters'!$D$9*0))/'J-AGR-VHD car avail modshare 23'!K19))))+(1-'J- Parameters'!$D$11)</f>
        <v>1</v>
      </c>
      <c r="L19" s="28">
        <f>'J- Parameters'!$D$11*IF('AGR-PJT-VHD-2023-bez'!L19=0,1,IF('AGR-PJT-VHD-2023-R1'!L19=0,1,IF(ABS('AGR-PJT-VHD-2023-R1'!L19/'AGR-PJT-VHD-2023-bez'!L19-1)&lt;='J- Parameters'!$D$7,1,('J-AGR-VHD car avail modshare 23'!L19*EXP('J- Parameters'!$D$9*'J-PJT VHD 2023 DIFF'!L19)/('J-AGR-VHD car avail modshare 23'!L19*EXP('J- Parameters'!$D$9*'J-PJT VHD 2023 DIFF'!L19)+(1-'J-AGR-VHD car avail modshare 23'!L19)*EXP('J- Parameters'!$D$9*0))/'J-AGR-VHD car avail modshare 23'!L19))))+(1-'J- Parameters'!$D$11)</f>
        <v>1</v>
      </c>
      <c r="M19" s="28">
        <f>'J- Parameters'!$D$11*IF('AGR-PJT-VHD-2023-bez'!M19=0,1,IF('AGR-PJT-VHD-2023-R1'!M19=0,1,IF(ABS('AGR-PJT-VHD-2023-R1'!M19/'AGR-PJT-VHD-2023-bez'!M19-1)&lt;='J- Parameters'!$D$7,1,('J-AGR-VHD car avail modshare 23'!M19*EXP('J- Parameters'!$D$9*'J-PJT VHD 2023 DIFF'!M19)/('J-AGR-VHD car avail modshare 23'!M19*EXP('J- Parameters'!$D$9*'J-PJT VHD 2023 DIFF'!M19)+(1-'J-AGR-VHD car avail modshare 23'!M19)*EXP('J- Parameters'!$D$9*0))/'J-AGR-VHD car avail modshare 23'!M19))))+(1-'J- Parameters'!$D$11)</f>
        <v>1</v>
      </c>
      <c r="N19" s="28">
        <f>'J- Parameters'!$D$11*IF('AGR-PJT-VHD-2023-bez'!N19=0,1,IF('AGR-PJT-VHD-2023-R1'!N19=0,1,IF(ABS('AGR-PJT-VHD-2023-R1'!N19/'AGR-PJT-VHD-2023-bez'!N19-1)&lt;='J- Parameters'!$D$7,1,('J-AGR-VHD car avail modshare 23'!N19*EXP('J- Parameters'!$D$9*'J-PJT VHD 2023 DIFF'!N19)/('J-AGR-VHD car avail modshare 23'!N19*EXP('J- Parameters'!$D$9*'J-PJT VHD 2023 DIFF'!N19)+(1-'J-AGR-VHD car avail modshare 23'!N19)*EXP('J- Parameters'!$D$9*0))/'J-AGR-VHD car avail modshare 23'!N19))))+(1-'J- Parameters'!$D$11)</f>
        <v>1</v>
      </c>
      <c r="O19" s="28">
        <f>'J- Parameters'!$D$11*IF('AGR-PJT-VHD-2023-bez'!O19=0,1,IF('AGR-PJT-VHD-2023-R1'!O19=0,1,IF(ABS('AGR-PJT-VHD-2023-R1'!O19/'AGR-PJT-VHD-2023-bez'!O19-1)&lt;='J- Parameters'!$D$7,1,('J-AGR-VHD car avail modshare 23'!O19*EXP('J- Parameters'!$D$9*'J-PJT VHD 2023 DIFF'!O19)/('J-AGR-VHD car avail modshare 23'!O19*EXP('J- Parameters'!$D$9*'J-PJT VHD 2023 DIFF'!O19)+(1-'J-AGR-VHD car avail modshare 23'!O19)*EXP('J- Parameters'!$D$9*0))/'J-AGR-VHD car avail modshare 23'!O19))))+(1-'J- Parameters'!$D$11)</f>
        <v>1</v>
      </c>
      <c r="P19" s="28">
        <f>'J- Parameters'!$D$11*IF('AGR-PJT-VHD-2023-bez'!P19=0,1,IF('AGR-PJT-VHD-2023-R1'!P19=0,1,IF(ABS('AGR-PJT-VHD-2023-R1'!P19/'AGR-PJT-VHD-2023-bez'!P19-1)&lt;='J- Parameters'!$D$7,1,('J-AGR-VHD car avail modshare 23'!P19*EXP('J- Parameters'!$D$9*'J-PJT VHD 2023 DIFF'!P19)/('J-AGR-VHD car avail modshare 23'!P19*EXP('J- Parameters'!$D$9*'J-PJT VHD 2023 DIFF'!P19)+(1-'J-AGR-VHD car avail modshare 23'!P19)*EXP('J- Parameters'!$D$9*0))/'J-AGR-VHD car avail modshare 23'!P19))))+(1-'J- Parameters'!$D$11)</f>
        <v>1</v>
      </c>
      <c r="Q19" s="28">
        <f>'J- Parameters'!$D$11*IF('AGR-PJT-VHD-2023-bez'!Q19=0,1,IF('AGR-PJT-VHD-2023-R1'!Q19=0,1,IF(ABS('AGR-PJT-VHD-2023-R1'!Q19/'AGR-PJT-VHD-2023-bez'!Q19-1)&lt;='J- Parameters'!$D$7,1,('J-AGR-VHD car avail modshare 23'!Q19*EXP('J- Parameters'!$D$9*'J-PJT VHD 2023 DIFF'!Q19)/('J-AGR-VHD car avail modshare 23'!Q19*EXP('J- Parameters'!$D$9*'J-PJT VHD 2023 DIFF'!Q19)+(1-'J-AGR-VHD car avail modshare 23'!Q19)*EXP('J- Parameters'!$D$9*0))/'J-AGR-VHD car avail modshare 23'!Q19))))+(1-'J- Parameters'!$D$11)</f>
        <v>1</v>
      </c>
      <c r="R19" s="28">
        <f>'J- Parameters'!$D$11*IF('AGR-PJT-VHD-2023-bez'!R19=0,1,IF('AGR-PJT-VHD-2023-R1'!R19=0,1,IF(ABS('AGR-PJT-VHD-2023-R1'!R19/'AGR-PJT-VHD-2023-bez'!R19-1)&lt;='J- Parameters'!$D$7,1,('J-AGR-VHD car avail modshare 23'!R19*EXP('J- Parameters'!$D$9*'J-PJT VHD 2023 DIFF'!R19)/('J-AGR-VHD car avail modshare 23'!R19*EXP('J- Parameters'!$D$9*'J-PJT VHD 2023 DIFF'!R19)+(1-'J-AGR-VHD car avail modshare 23'!R19)*EXP('J- Parameters'!$D$9*0))/'J-AGR-VHD car avail modshare 23'!R19))))+(1-'J- Parameters'!$D$11)</f>
        <v>1</v>
      </c>
      <c r="S19" s="28">
        <f>'J- Parameters'!$D$11*IF('AGR-PJT-VHD-2023-bez'!S19=0,1,IF('AGR-PJT-VHD-2023-R1'!S19=0,1,IF(ABS('AGR-PJT-VHD-2023-R1'!S19/'AGR-PJT-VHD-2023-bez'!S19-1)&lt;='J- Parameters'!$D$7,1,('J-AGR-VHD car avail modshare 23'!S19*EXP('J- Parameters'!$D$9*'J-PJT VHD 2023 DIFF'!S19)/('J-AGR-VHD car avail modshare 23'!S19*EXP('J- Parameters'!$D$9*'J-PJT VHD 2023 DIFF'!S19)+(1-'J-AGR-VHD car avail modshare 23'!S19)*EXP('J- Parameters'!$D$9*0))/'J-AGR-VHD car avail modshare 23'!S19))))+(1-'J- Parameters'!$D$11)</f>
        <v>1</v>
      </c>
      <c r="T19" s="28">
        <f>'J- Parameters'!$D$11*IF('AGR-PJT-VHD-2023-bez'!T19=0,1,IF('AGR-PJT-VHD-2023-R1'!T19=0,1,IF(ABS('AGR-PJT-VHD-2023-R1'!T19/'AGR-PJT-VHD-2023-bez'!T19-1)&lt;='J- Parameters'!$D$7,1,('J-AGR-VHD car avail modshare 23'!T19*EXP('J- Parameters'!$D$9*'J-PJT VHD 2023 DIFF'!T19)/('J-AGR-VHD car avail modshare 23'!T19*EXP('J- Parameters'!$D$9*'J-PJT VHD 2023 DIFF'!T19)+(1-'J-AGR-VHD car avail modshare 23'!T19)*EXP('J- Parameters'!$D$9*0))/'J-AGR-VHD car avail modshare 23'!T19))))+(1-'J- Parameters'!$D$11)</f>
        <v>1</v>
      </c>
      <c r="U19" s="28">
        <f>'J- Parameters'!$D$11*IF('AGR-PJT-VHD-2023-bez'!U19=0,1,IF('AGR-PJT-VHD-2023-R1'!U19=0,1,IF(ABS('AGR-PJT-VHD-2023-R1'!U19/'AGR-PJT-VHD-2023-bez'!U19-1)&lt;='J- Parameters'!$D$7,1,('J-AGR-VHD car avail modshare 23'!U19*EXP('J- Parameters'!$D$9*'J-PJT VHD 2023 DIFF'!U19)/('J-AGR-VHD car avail modshare 23'!U19*EXP('J- Parameters'!$D$9*'J-PJT VHD 2023 DIFF'!U19)+(1-'J-AGR-VHD car avail modshare 23'!U19)*EXP('J- Parameters'!$D$9*0))/'J-AGR-VHD car avail modshare 23'!U19))))+(1-'J- Parameters'!$D$11)</f>
        <v>1</v>
      </c>
      <c r="V19" s="28">
        <f>'J- Parameters'!$D$11*IF('AGR-PJT-VHD-2023-bez'!V19=0,1,IF('AGR-PJT-VHD-2023-R1'!V19=0,1,IF(ABS('AGR-PJT-VHD-2023-R1'!V19/'AGR-PJT-VHD-2023-bez'!V19-1)&lt;='J- Parameters'!$D$7,1,('J-AGR-VHD car avail modshare 23'!V19*EXP('J- Parameters'!$D$9*'J-PJT VHD 2023 DIFF'!V19)/('J-AGR-VHD car avail modshare 23'!V19*EXP('J- Parameters'!$D$9*'J-PJT VHD 2023 DIFF'!V19)+(1-'J-AGR-VHD car avail modshare 23'!V19)*EXP('J- Parameters'!$D$9*0))/'J-AGR-VHD car avail modshare 23'!V19))))+(1-'J- Parameters'!$D$11)</f>
        <v>1</v>
      </c>
      <c r="W19" s="28">
        <f>'J- Parameters'!$D$11*IF('AGR-PJT-VHD-2023-bez'!W19=0,1,IF('AGR-PJT-VHD-2023-R1'!W19=0,1,IF(ABS('AGR-PJT-VHD-2023-R1'!W19/'AGR-PJT-VHD-2023-bez'!W19-1)&lt;='J- Parameters'!$D$7,1,('J-AGR-VHD car avail modshare 23'!W19*EXP('J- Parameters'!$D$9*'J-PJT VHD 2023 DIFF'!W19)/('J-AGR-VHD car avail modshare 23'!W19*EXP('J- Parameters'!$D$9*'J-PJT VHD 2023 DIFF'!W19)+(1-'J-AGR-VHD car avail modshare 23'!W19)*EXP('J- Parameters'!$D$9*0))/'J-AGR-VHD car avail modshare 23'!W19))))+(1-'J- Parameters'!$D$11)</f>
        <v>1</v>
      </c>
      <c r="X19" s="28">
        <f>'J- Parameters'!$D$11*IF('AGR-PJT-VHD-2023-bez'!X19=0,1,IF('AGR-PJT-VHD-2023-R1'!X19=0,1,IF(ABS('AGR-PJT-VHD-2023-R1'!X19/'AGR-PJT-VHD-2023-bez'!X19-1)&lt;='J- Parameters'!$D$7,1,('J-AGR-VHD car avail modshare 23'!X19*EXP('J- Parameters'!$D$9*'J-PJT VHD 2023 DIFF'!X19)/('J-AGR-VHD car avail modshare 23'!X19*EXP('J- Parameters'!$D$9*'J-PJT VHD 2023 DIFF'!X19)+(1-'J-AGR-VHD car avail modshare 23'!X19)*EXP('J- Parameters'!$D$9*0))/'J-AGR-VHD car avail modshare 23'!X19))))+(1-'J- Parameters'!$D$11)</f>
        <v>1</v>
      </c>
      <c r="Y19" s="28">
        <f>'J- Parameters'!$D$11*IF('AGR-PJT-VHD-2023-bez'!Y19=0,1,IF('AGR-PJT-VHD-2023-R1'!Y19=0,1,IF(ABS('AGR-PJT-VHD-2023-R1'!Y19/'AGR-PJT-VHD-2023-bez'!Y19-1)&lt;='J- Parameters'!$D$7,1,('J-AGR-VHD car avail modshare 23'!Y19*EXP('J- Parameters'!$D$9*'J-PJT VHD 2023 DIFF'!Y19)/('J-AGR-VHD car avail modshare 23'!Y19*EXP('J- Parameters'!$D$9*'J-PJT VHD 2023 DIFF'!Y19)+(1-'J-AGR-VHD car avail modshare 23'!Y19)*EXP('J- Parameters'!$D$9*0))/'J-AGR-VHD car avail modshare 23'!Y19))))+(1-'J- Parameters'!$D$11)</f>
        <v>1</v>
      </c>
      <c r="Z19" s="28">
        <f>'J- Parameters'!$D$11*IF('AGR-PJT-VHD-2023-bez'!Z19=0,1,IF('AGR-PJT-VHD-2023-R1'!Z19=0,1,IF(ABS('AGR-PJT-VHD-2023-R1'!Z19/'AGR-PJT-VHD-2023-bez'!Z19-1)&lt;='J- Parameters'!$D$7,1,('J-AGR-VHD car avail modshare 23'!Z19*EXP('J- Parameters'!$D$9*'J-PJT VHD 2023 DIFF'!Z19)/('J-AGR-VHD car avail modshare 23'!Z19*EXP('J- Parameters'!$D$9*'J-PJT VHD 2023 DIFF'!Z19)+(1-'J-AGR-VHD car avail modshare 23'!Z19)*EXP('J- Parameters'!$D$9*0))/'J-AGR-VHD car avail modshare 23'!Z19))))+(1-'J- Parameters'!$D$11)</f>
        <v>1</v>
      </c>
      <c r="AA19" s="28">
        <f>'J- Parameters'!$D$11*IF('AGR-PJT-VHD-2023-bez'!AA19=0,1,IF('AGR-PJT-VHD-2023-R1'!AA19=0,1,IF(ABS('AGR-PJT-VHD-2023-R1'!AA19/'AGR-PJT-VHD-2023-bez'!AA19-1)&lt;='J- Parameters'!$D$7,1,('J-AGR-VHD car avail modshare 23'!AA19*EXP('J- Parameters'!$D$9*'J-PJT VHD 2023 DIFF'!AA19)/('J-AGR-VHD car avail modshare 23'!AA19*EXP('J- Parameters'!$D$9*'J-PJT VHD 2023 DIFF'!AA19)+(1-'J-AGR-VHD car avail modshare 23'!AA19)*EXP('J- Parameters'!$D$9*0))/'J-AGR-VHD car avail modshare 23'!AA19))))+(1-'J- Parameters'!$D$11)</f>
        <v>1</v>
      </c>
      <c r="AB19" s="28">
        <f>'J- Parameters'!$D$11*IF('AGR-PJT-VHD-2023-bez'!AB19=0,1,IF('AGR-PJT-VHD-2023-R1'!AB19=0,1,IF(ABS('AGR-PJT-VHD-2023-R1'!AB19/'AGR-PJT-VHD-2023-bez'!AB19-1)&lt;='J- Parameters'!$D$7,1,('J-AGR-VHD car avail modshare 23'!AB19*EXP('J- Parameters'!$D$9*'J-PJT VHD 2023 DIFF'!AB19)/('J-AGR-VHD car avail modshare 23'!AB19*EXP('J- Parameters'!$D$9*'J-PJT VHD 2023 DIFF'!AB19)+(1-'J-AGR-VHD car avail modshare 23'!AB19)*EXP('J- Parameters'!$D$9*0))/'J-AGR-VHD car avail modshare 23'!AB19))))+(1-'J- Parameters'!$D$11)</f>
        <v>1</v>
      </c>
      <c r="AC19" s="28">
        <f>'J- Parameters'!$D$11*IF('AGR-PJT-VHD-2023-bez'!AC19=0,1,IF('AGR-PJT-VHD-2023-R1'!AC19=0,1,IF(ABS('AGR-PJT-VHD-2023-R1'!AC19/'AGR-PJT-VHD-2023-bez'!AC19-1)&lt;='J- Parameters'!$D$7,1,('J-AGR-VHD car avail modshare 23'!AC19*EXP('J- Parameters'!$D$9*'J-PJT VHD 2023 DIFF'!AC19)/('J-AGR-VHD car avail modshare 23'!AC19*EXP('J- Parameters'!$D$9*'J-PJT VHD 2023 DIFF'!AC19)+(1-'J-AGR-VHD car avail modshare 23'!AC19)*EXP('J- Parameters'!$D$9*0))/'J-AGR-VHD car avail modshare 23'!AC19))))+(1-'J- Parameters'!$D$11)</f>
        <v>1</v>
      </c>
      <c r="AD19" s="28">
        <f>'J- Parameters'!$D$11*IF('AGR-PJT-VHD-2023-bez'!AD19=0,1,IF('AGR-PJT-VHD-2023-R1'!AD19=0,1,IF(ABS('AGR-PJT-VHD-2023-R1'!AD19/'AGR-PJT-VHD-2023-bez'!AD19-1)&lt;='J- Parameters'!$D$7,1,('J-AGR-VHD car avail modshare 23'!AD19*EXP('J- Parameters'!$D$9*'J-PJT VHD 2023 DIFF'!AD19)/('J-AGR-VHD car avail modshare 23'!AD19*EXP('J- Parameters'!$D$9*'J-PJT VHD 2023 DIFF'!AD19)+(1-'J-AGR-VHD car avail modshare 23'!AD19)*EXP('J- Parameters'!$D$9*0))/'J-AGR-VHD car avail modshare 23'!AD19))))+(1-'J- Parameters'!$D$11)</f>
        <v>1</v>
      </c>
      <c r="AE19" s="28">
        <f>'J- Parameters'!$D$11*IF('AGR-PJT-VHD-2023-bez'!AE19=0,1,IF('AGR-PJT-VHD-2023-R1'!AE19=0,1,IF(ABS('AGR-PJT-VHD-2023-R1'!AE19/'AGR-PJT-VHD-2023-bez'!AE19-1)&lt;='J- Parameters'!$D$7,1,('J-AGR-VHD car avail modshare 23'!AE19*EXP('J- Parameters'!$D$9*'J-PJT VHD 2023 DIFF'!AE19)/('J-AGR-VHD car avail modshare 23'!AE19*EXP('J- Parameters'!$D$9*'J-PJT VHD 2023 DIFF'!AE19)+(1-'J-AGR-VHD car avail modshare 23'!AE19)*EXP('J- Parameters'!$D$9*0))/'J-AGR-VHD car avail modshare 23'!AE19))))+(1-'J- Parameters'!$D$11)</f>
        <v>1</v>
      </c>
      <c r="AF19" s="28">
        <f>'J- Parameters'!$D$11*IF('AGR-PJT-VHD-2023-bez'!AF19=0,1,IF('AGR-PJT-VHD-2023-R1'!AF19=0,1,IF(ABS('AGR-PJT-VHD-2023-R1'!AF19/'AGR-PJT-VHD-2023-bez'!AF19-1)&lt;='J- Parameters'!$D$7,1,('J-AGR-VHD car avail modshare 23'!AF19*EXP('J- Parameters'!$D$9*'J-PJT VHD 2023 DIFF'!AF19)/('J-AGR-VHD car avail modshare 23'!AF19*EXP('J- Parameters'!$D$9*'J-PJT VHD 2023 DIFF'!AF19)+(1-'J-AGR-VHD car avail modshare 23'!AF19)*EXP('J- Parameters'!$D$9*0))/'J-AGR-VHD car avail modshare 23'!AF19))))+(1-'J- Parameters'!$D$11)</f>
        <v>1</v>
      </c>
      <c r="AG19" s="28">
        <f>'J- Parameters'!$D$11*IF('AGR-PJT-VHD-2023-bez'!AG19=0,1,IF('AGR-PJT-VHD-2023-R1'!AG19=0,1,IF(ABS('AGR-PJT-VHD-2023-R1'!AG19/'AGR-PJT-VHD-2023-bez'!AG19-1)&lt;='J- Parameters'!$D$7,1,('J-AGR-VHD car avail modshare 23'!AG19*EXP('J- Parameters'!$D$9*'J-PJT VHD 2023 DIFF'!AG19)/('J-AGR-VHD car avail modshare 23'!AG19*EXP('J- Parameters'!$D$9*'J-PJT VHD 2023 DIFF'!AG19)+(1-'J-AGR-VHD car avail modshare 23'!AG19)*EXP('J- Parameters'!$D$9*0))/'J-AGR-VHD car avail modshare 23'!AG19))))+(1-'J- Parameters'!$D$11)</f>
        <v>1</v>
      </c>
      <c r="AH19" s="28">
        <f>'J- Parameters'!$D$11*IF('AGR-PJT-VHD-2023-bez'!AH19=0,1,IF('AGR-PJT-VHD-2023-R1'!AH19=0,1,IF(ABS('AGR-PJT-VHD-2023-R1'!AH19/'AGR-PJT-VHD-2023-bez'!AH19-1)&lt;='J- Parameters'!$D$7,1,('J-AGR-VHD car avail modshare 23'!AH19*EXP('J- Parameters'!$D$9*'J-PJT VHD 2023 DIFF'!AH19)/('J-AGR-VHD car avail modshare 23'!AH19*EXP('J- Parameters'!$D$9*'J-PJT VHD 2023 DIFF'!AH19)+(1-'J-AGR-VHD car avail modshare 23'!AH19)*EXP('J- Parameters'!$D$9*0))/'J-AGR-VHD car avail modshare 23'!AH19))))+(1-'J- Parameters'!$D$11)</f>
        <v>1</v>
      </c>
      <c r="AI19" s="28">
        <f>'J- Parameters'!$D$11*IF('AGR-PJT-VHD-2023-bez'!AI19=0,1,IF('AGR-PJT-VHD-2023-R1'!AI19=0,1,IF(ABS('AGR-PJT-VHD-2023-R1'!AI19/'AGR-PJT-VHD-2023-bez'!AI19-1)&lt;='J- Parameters'!$D$7,1,('J-AGR-VHD car avail modshare 23'!AI19*EXP('J- Parameters'!$D$9*'J-PJT VHD 2023 DIFF'!AI19)/('J-AGR-VHD car avail modshare 23'!AI19*EXP('J- Parameters'!$D$9*'J-PJT VHD 2023 DIFF'!AI19)+(1-'J-AGR-VHD car avail modshare 23'!AI19)*EXP('J- Parameters'!$D$9*0))/'J-AGR-VHD car avail modshare 23'!AI19))))+(1-'J- Parameters'!$D$11)</f>
        <v>1.3487585254218708</v>
      </c>
      <c r="AJ19" s="28">
        <f>'J- Parameters'!$D$11*IF('AGR-PJT-VHD-2023-bez'!AJ19=0,1,IF('AGR-PJT-VHD-2023-R1'!AJ19=0,1,IF(ABS('AGR-PJT-VHD-2023-R1'!AJ19/'AGR-PJT-VHD-2023-bez'!AJ19-1)&lt;='J- Parameters'!$D$7,1,('J-AGR-VHD car avail modshare 23'!AJ19*EXP('J- Parameters'!$D$9*'J-PJT VHD 2023 DIFF'!AJ19)/('J-AGR-VHD car avail modshare 23'!AJ19*EXP('J- Parameters'!$D$9*'J-PJT VHD 2023 DIFF'!AJ19)+(1-'J-AGR-VHD car avail modshare 23'!AJ19)*EXP('J- Parameters'!$D$9*0))/'J-AGR-VHD car avail modshare 23'!AJ19))))+(1-'J- Parameters'!$D$11)</f>
        <v>1</v>
      </c>
      <c r="AK19" s="28">
        <f>'J- Parameters'!$D$11*IF('AGR-PJT-VHD-2023-bez'!AK19=0,1,IF('AGR-PJT-VHD-2023-R1'!AK19=0,1,IF(ABS('AGR-PJT-VHD-2023-R1'!AK19/'AGR-PJT-VHD-2023-bez'!AK19-1)&lt;='J- Parameters'!$D$7,1,('J-AGR-VHD car avail modshare 23'!AK19*EXP('J- Parameters'!$D$9*'J-PJT VHD 2023 DIFF'!AK19)/('J-AGR-VHD car avail modshare 23'!AK19*EXP('J- Parameters'!$D$9*'J-PJT VHD 2023 DIFF'!AK19)+(1-'J-AGR-VHD car avail modshare 23'!AK19)*EXP('J- Parameters'!$D$9*0))/'J-AGR-VHD car avail modshare 23'!AK19))))+(1-'J- Parameters'!$D$11)</f>
        <v>1</v>
      </c>
      <c r="AL19" s="28">
        <f>'J- Parameters'!$D$11*IF('AGR-PJT-VHD-2023-bez'!AL19=0,1,IF('AGR-PJT-VHD-2023-R1'!AL19=0,1,IF(ABS('AGR-PJT-VHD-2023-R1'!AL19/'AGR-PJT-VHD-2023-bez'!AL19-1)&lt;='J- Parameters'!$D$7,1,('J-AGR-VHD car avail modshare 23'!AL19*EXP('J- Parameters'!$D$9*'J-PJT VHD 2023 DIFF'!AL19)/('J-AGR-VHD car avail modshare 23'!AL19*EXP('J- Parameters'!$D$9*'J-PJT VHD 2023 DIFF'!AL19)+(1-'J-AGR-VHD car avail modshare 23'!AL19)*EXP('J- Parameters'!$D$9*0))/'J-AGR-VHD car avail modshare 23'!AL19))))+(1-'J- Parameters'!$D$11)</f>
        <v>1</v>
      </c>
      <c r="AM19" s="28">
        <f>'J- Parameters'!$D$11*IF('AGR-PJT-VHD-2023-bez'!AM19=0,1,IF('AGR-PJT-VHD-2023-R1'!AM19=0,1,IF(ABS('AGR-PJT-VHD-2023-R1'!AM19/'AGR-PJT-VHD-2023-bez'!AM19-1)&lt;='J- Parameters'!$D$7,1,('J-AGR-VHD car avail modshare 23'!AM19*EXP('J- Parameters'!$D$9*'J-PJT VHD 2023 DIFF'!AM19)/('J-AGR-VHD car avail modshare 23'!AM19*EXP('J- Parameters'!$D$9*'J-PJT VHD 2023 DIFF'!AM19)+(1-'J-AGR-VHD car avail modshare 23'!AM19)*EXP('J- Parameters'!$D$9*0))/'J-AGR-VHD car avail modshare 23'!AM19))))+(1-'J- Parameters'!$D$11)</f>
        <v>1</v>
      </c>
      <c r="AN19" s="28">
        <f>'J- Parameters'!$D$11*IF('AGR-PJT-VHD-2023-bez'!AN19=0,1,IF('AGR-PJT-VHD-2023-R1'!AN19=0,1,IF(ABS('AGR-PJT-VHD-2023-R1'!AN19/'AGR-PJT-VHD-2023-bez'!AN19-1)&lt;='J- Parameters'!$D$7,1,('J-AGR-VHD car avail modshare 23'!AN19*EXP('J- Parameters'!$D$9*'J-PJT VHD 2023 DIFF'!AN19)/('J-AGR-VHD car avail modshare 23'!AN19*EXP('J- Parameters'!$D$9*'J-PJT VHD 2023 DIFF'!AN19)+(1-'J-AGR-VHD car avail modshare 23'!AN19)*EXP('J- Parameters'!$D$9*0))/'J-AGR-VHD car avail modshare 23'!AN19))))+(1-'J- Parameters'!$D$11)</f>
        <v>1</v>
      </c>
      <c r="AO19" s="28">
        <f>'J- Parameters'!$D$11*IF('AGR-PJT-VHD-2023-bez'!AO19=0,1,IF('AGR-PJT-VHD-2023-R1'!AO19=0,1,IF(ABS('AGR-PJT-VHD-2023-R1'!AO19/'AGR-PJT-VHD-2023-bez'!AO19-1)&lt;='J- Parameters'!$D$7,1,('J-AGR-VHD car avail modshare 23'!AO19*EXP('J- Parameters'!$D$9*'J-PJT VHD 2023 DIFF'!AO19)/('J-AGR-VHD car avail modshare 23'!AO19*EXP('J- Parameters'!$D$9*'J-PJT VHD 2023 DIFF'!AO19)+(1-'J-AGR-VHD car avail modshare 23'!AO19)*EXP('J- Parameters'!$D$9*0))/'J-AGR-VHD car avail modshare 23'!AO19))))+(1-'J- Parameters'!$D$11)</f>
        <v>1</v>
      </c>
    </row>
    <row r="20" spans="1:41" x14ac:dyDescent="0.25">
      <c r="A20" s="5">
        <v>60</v>
      </c>
      <c r="B20" s="24" t="s">
        <v>5</v>
      </c>
      <c r="C20" s="21"/>
      <c r="D20" s="28">
        <f>'J- Parameters'!$D$11*IF('AGR-PJT-VHD-2023-bez'!D20=0,1,IF('AGR-PJT-VHD-2023-R1'!D20=0,1,IF(ABS('AGR-PJT-VHD-2023-R1'!D20/'AGR-PJT-VHD-2023-bez'!D20-1)&lt;='J- Parameters'!$D$7,1,('J-AGR-VHD car avail modshare 23'!D20*EXP('J- Parameters'!$D$9*'J-PJT VHD 2023 DIFF'!D20)/('J-AGR-VHD car avail modshare 23'!D20*EXP('J- Parameters'!$D$9*'J-PJT VHD 2023 DIFF'!D20)+(1-'J-AGR-VHD car avail modshare 23'!D20)*EXP('J- Parameters'!$D$9*0))/'J-AGR-VHD car avail modshare 23'!D20))))+(1-'J- Parameters'!$D$11)</f>
        <v>1</v>
      </c>
      <c r="E20" s="28">
        <f>'J- Parameters'!$D$11*IF('AGR-PJT-VHD-2023-bez'!E20=0,1,IF('AGR-PJT-VHD-2023-R1'!E20=0,1,IF(ABS('AGR-PJT-VHD-2023-R1'!E20/'AGR-PJT-VHD-2023-bez'!E20-1)&lt;='J- Parameters'!$D$7,1,('J-AGR-VHD car avail modshare 23'!E20*EXP('J- Parameters'!$D$9*'J-PJT VHD 2023 DIFF'!E20)/('J-AGR-VHD car avail modshare 23'!E20*EXP('J- Parameters'!$D$9*'J-PJT VHD 2023 DIFF'!E20)+(1-'J-AGR-VHD car avail modshare 23'!E20)*EXP('J- Parameters'!$D$9*0))/'J-AGR-VHD car avail modshare 23'!E20))))+(1-'J- Parameters'!$D$11)</f>
        <v>1</v>
      </c>
      <c r="F20" s="28">
        <f>'J- Parameters'!$D$11*IF('AGR-PJT-VHD-2023-bez'!F20=0,1,IF('AGR-PJT-VHD-2023-R1'!F20=0,1,IF(ABS('AGR-PJT-VHD-2023-R1'!F20/'AGR-PJT-VHD-2023-bez'!F20-1)&lt;='J- Parameters'!$D$7,1,('J-AGR-VHD car avail modshare 23'!F20*EXP('J- Parameters'!$D$9*'J-PJT VHD 2023 DIFF'!F20)/('J-AGR-VHD car avail modshare 23'!F20*EXP('J- Parameters'!$D$9*'J-PJT VHD 2023 DIFF'!F20)+(1-'J-AGR-VHD car avail modshare 23'!F20)*EXP('J- Parameters'!$D$9*0))/'J-AGR-VHD car avail modshare 23'!F20))))+(1-'J- Parameters'!$D$11)</f>
        <v>1.051910978469567</v>
      </c>
      <c r="G20" s="28">
        <f>'J- Parameters'!$D$11*IF('AGR-PJT-VHD-2023-bez'!G20=0,1,IF('AGR-PJT-VHD-2023-R1'!G20=0,1,IF(ABS('AGR-PJT-VHD-2023-R1'!G20/'AGR-PJT-VHD-2023-bez'!G20-1)&lt;='J- Parameters'!$D$7,1,('J-AGR-VHD car avail modshare 23'!G20*EXP('J- Parameters'!$D$9*'J-PJT VHD 2023 DIFF'!G20)/('J-AGR-VHD car avail modshare 23'!G20*EXP('J- Parameters'!$D$9*'J-PJT VHD 2023 DIFF'!G20)+(1-'J-AGR-VHD car avail modshare 23'!G20)*EXP('J- Parameters'!$D$9*0))/'J-AGR-VHD car avail modshare 23'!G20))))+(1-'J- Parameters'!$D$11)</f>
        <v>1</v>
      </c>
      <c r="H20" s="28">
        <f>'J- Parameters'!$D$11*IF('AGR-PJT-VHD-2023-bez'!H20=0,1,IF('AGR-PJT-VHD-2023-R1'!H20=0,1,IF(ABS('AGR-PJT-VHD-2023-R1'!H20/'AGR-PJT-VHD-2023-bez'!H20-1)&lt;='J- Parameters'!$D$7,1,('J-AGR-VHD car avail modshare 23'!H20*EXP('J- Parameters'!$D$9*'J-PJT VHD 2023 DIFF'!H20)/('J-AGR-VHD car avail modshare 23'!H20*EXP('J- Parameters'!$D$9*'J-PJT VHD 2023 DIFF'!H20)+(1-'J-AGR-VHD car avail modshare 23'!H20)*EXP('J- Parameters'!$D$9*0))/'J-AGR-VHD car avail modshare 23'!H20))))+(1-'J- Parameters'!$D$11)</f>
        <v>1</v>
      </c>
      <c r="I20" s="28">
        <f>'J- Parameters'!$D$11*IF('AGR-PJT-VHD-2023-bez'!I20=0,1,IF('AGR-PJT-VHD-2023-R1'!I20=0,1,IF(ABS('AGR-PJT-VHD-2023-R1'!I20/'AGR-PJT-VHD-2023-bez'!I20-1)&lt;='J- Parameters'!$D$7,1,('J-AGR-VHD car avail modshare 23'!I20*EXP('J- Parameters'!$D$9*'J-PJT VHD 2023 DIFF'!I20)/('J-AGR-VHD car avail modshare 23'!I20*EXP('J- Parameters'!$D$9*'J-PJT VHD 2023 DIFF'!I20)+(1-'J-AGR-VHD car avail modshare 23'!I20)*EXP('J- Parameters'!$D$9*0))/'J-AGR-VHD car avail modshare 23'!I20))))+(1-'J- Parameters'!$D$11)</f>
        <v>1.1706753692784702</v>
      </c>
      <c r="J20" s="28">
        <f>'J- Parameters'!$D$11*IF('AGR-PJT-VHD-2023-bez'!J20=0,1,IF('AGR-PJT-VHD-2023-R1'!J20=0,1,IF(ABS('AGR-PJT-VHD-2023-R1'!J20/'AGR-PJT-VHD-2023-bez'!J20-1)&lt;='J- Parameters'!$D$7,1,('J-AGR-VHD car avail modshare 23'!J20*EXP('J- Parameters'!$D$9*'J-PJT VHD 2023 DIFF'!J20)/('J-AGR-VHD car avail modshare 23'!J20*EXP('J- Parameters'!$D$9*'J-PJT VHD 2023 DIFF'!J20)+(1-'J-AGR-VHD car avail modshare 23'!J20)*EXP('J- Parameters'!$D$9*0))/'J-AGR-VHD car avail modshare 23'!J20))))+(1-'J- Parameters'!$D$11)</f>
        <v>1</v>
      </c>
      <c r="K20" s="28">
        <f>'J- Parameters'!$D$11*IF('AGR-PJT-VHD-2023-bez'!K20=0,1,IF('AGR-PJT-VHD-2023-R1'!K20=0,1,IF(ABS('AGR-PJT-VHD-2023-R1'!K20/'AGR-PJT-VHD-2023-bez'!K20-1)&lt;='J- Parameters'!$D$7,1,('J-AGR-VHD car avail modshare 23'!K20*EXP('J- Parameters'!$D$9*'J-PJT VHD 2023 DIFF'!K20)/('J-AGR-VHD car avail modshare 23'!K20*EXP('J- Parameters'!$D$9*'J-PJT VHD 2023 DIFF'!K20)+(1-'J-AGR-VHD car avail modshare 23'!K20)*EXP('J- Parameters'!$D$9*0))/'J-AGR-VHD car avail modshare 23'!K20))))+(1-'J- Parameters'!$D$11)</f>
        <v>1.0133286145236249</v>
      </c>
      <c r="L20" s="28">
        <f>'J- Parameters'!$D$11*IF('AGR-PJT-VHD-2023-bez'!L20=0,1,IF('AGR-PJT-VHD-2023-R1'!L20=0,1,IF(ABS('AGR-PJT-VHD-2023-R1'!L20/'AGR-PJT-VHD-2023-bez'!L20-1)&lt;='J- Parameters'!$D$7,1,('J-AGR-VHD car avail modshare 23'!L20*EXP('J- Parameters'!$D$9*'J-PJT VHD 2023 DIFF'!L20)/('J-AGR-VHD car avail modshare 23'!L20*EXP('J- Parameters'!$D$9*'J-PJT VHD 2023 DIFF'!L20)+(1-'J-AGR-VHD car avail modshare 23'!L20)*EXP('J- Parameters'!$D$9*0))/'J-AGR-VHD car avail modshare 23'!L20))))+(1-'J- Parameters'!$D$11)</f>
        <v>1.066607179338233</v>
      </c>
      <c r="M20" s="28">
        <f>'J- Parameters'!$D$11*IF('AGR-PJT-VHD-2023-bez'!M20=0,1,IF('AGR-PJT-VHD-2023-R1'!M20=0,1,IF(ABS('AGR-PJT-VHD-2023-R1'!M20/'AGR-PJT-VHD-2023-bez'!M20-1)&lt;='J- Parameters'!$D$7,1,('J-AGR-VHD car avail modshare 23'!M20*EXP('J- Parameters'!$D$9*'J-PJT VHD 2023 DIFF'!M20)/('J-AGR-VHD car avail modshare 23'!M20*EXP('J- Parameters'!$D$9*'J-PJT VHD 2023 DIFF'!M20)+(1-'J-AGR-VHD car avail modshare 23'!M20)*EXP('J- Parameters'!$D$9*0))/'J-AGR-VHD car avail modshare 23'!M20))))+(1-'J- Parameters'!$D$11)</f>
        <v>1</v>
      </c>
      <c r="N20" s="28">
        <f>'J- Parameters'!$D$11*IF('AGR-PJT-VHD-2023-bez'!N20=0,1,IF('AGR-PJT-VHD-2023-R1'!N20=0,1,IF(ABS('AGR-PJT-VHD-2023-R1'!N20/'AGR-PJT-VHD-2023-bez'!N20-1)&lt;='J- Parameters'!$D$7,1,('J-AGR-VHD car avail modshare 23'!N20*EXP('J- Parameters'!$D$9*'J-PJT VHD 2023 DIFF'!N20)/('J-AGR-VHD car avail modshare 23'!N20*EXP('J- Parameters'!$D$9*'J-PJT VHD 2023 DIFF'!N20)+(1-'J-AGR-VHD car avail modshare 23'!N20)*EXP('J- Parameters'!$D$9*0))/'J-AGR-VHD car avail modshare 23'!N20))))+(1-'J- Parameters'!$D$11)</f>
        <v>1.0157727574438002</v>
      </c>
      <c r="O20" s="28">
        <f>'J- Parameters'!$D$11*IF('AGR-PJT-VHD-2023-bez'!O20=0,1,IF('AGR-PJT-VHD-2023-R1'!O20=0,1,IF(ABS('AGR-PJT-VHD-2023-R1'!O20/'AGR-PJT-VHD-2023-bez'!O20-1)&lt;='J- Parameters'!$D$7,1,('J-AGR-VHD car avail modshare 23'!O20*EXP('J- Parameters'!$D$9*'J-PJT VHD 2023 DIFF'!O20)/('J-AGR-VHD car avail modshare 23'!O20*EXP('J- Parameters'!$D$9*'J-PJT VHD 2023 DIFF'!O20)+(1-'J-AGR-VHD car avail modshare 23'!O20)*EXP('J- Parameters'!$D$9*0))/'J-AGR-VHD car avail modshare 23'!O20))))+(1-'J- Parameters'!$D$11)</f>
        <v>1</v>
      </c>
      <c r="P20" s="28">
        <f>'J- Parameters'!$D$11*IF('AGR-PJT-VHD-2023-bez'!P20=0,1,IF('AGR-PJT-VHD-2023-R1'!P20=0,1,IF(ABS('AGR-PJT-VHD-2023-R1'!P20/'AGR-PJT-VHD-2023-bez'!P20-1)&lt;='J- Parameters'!$D$7,1,('J-AGR-VHD car avail modshare 23'!P20*EXP('J- Parameters'!$D$9*'J-PJT VHD 2023 DIFF'!P20)/('J-AGR-VHD car avail modshare 23'!P20*EXP('J- Parameters'!$D$9*'J-PJT VHD 2023 DIFF'!P20)+(1-'J-AGR-VHD car avail modshare 23'!P20)*EXP('J- Parameters'!$D$9*0))/'J-AGR-VHD car avail modshare 23'!P20))))+(1-'J- Parameters'!$D$11)</f>
        <v>1.0664489889586997</v>
      </c>
      <c r="Q20" s="28">
        <f>'J- Parameters'!$D$11*IF('AGR-PJT-VHD-2023-bez'!Q20=0,1,IF('AGR-PJT-VHD-2023-R1'!Q20=0,1,IF(ABS('AGR-PJT-VHD-2023-R1'!Q20/'AGR-PJT-VHD-2023-bez'!Q20-1)&lt;='J- Parameters'!$D$7,1,('J-AGR-VHD car avail modshare 23'!Q20*EXP('J- Parameters'!$D$9*'J-PJT VHD 2023 DIFF'!Q20)/('J-AGR-VHD car avail modshare 23'!Q20*EXP('J- Parameters'!$D$9*'J-PJT VHD 2023 DIFF'!Q20)+(1-'J-AGR-VHD car avail modshare 23'!Q20)*EXP('J- Parameters'!$D$9*0))/'J-AGR-VHD car avail modshare 23'!Q20))))+(1-'J- Parameters'!$D$11)</f>
        <v>1</v>
      </c>
      <c r="R20" s="28">
        <f>'J- Parameters'!$D$11*IF('AGR-PJT-VHD-2023-bez'!R20=0,1,IF('AGR-PJT-VHD-2023-R1'!R20=0,1,IF(ABS('AGR-PJT-VHD-2023-R1'!R20/'AGR-PJT-VHD-2023-bez'!R20-1)&lt;='J- Parameters'!$D$7,1,('J-AGR-VHD car avail modshare 23'!R20*EXP('J- Parameters'!$D$9*'J-PJT VHD 2023 DIFF'!R20)/('J-AGR-VHD car avail modshare 23'!R20*EXP('J- Parameters'!$D$9*'J-PJT VHD 2023 DIFF'!R20)+(1-'J-AGR-VHD car avail modshare 23'!R20)*EXP('J- Parameters'!$D$9*0))/'J-AGR-VHD car avail modshare 23'!R20))))+(1-'J- Parameters'!$D$11)</f>
        <v>1</v>
      </c>
      <c r="S20" s="28">
        <f>'J- Parameters'!$D$11*IF('AGR-PJT-VHD-2023-bez'!S20=0,1,IF('AGR-PJT-VHD-2023-R1'!S20=0,1,IF(ABS('AGR-PJT-VHD-2023-R1'!S20/'AGR-PJT-VHD-2023-bez'!S20-1)&lt;='J- Parameters'!$D$7,1,('J-AGR-VHD car avail modshare 23'!S20*EXP('J- Parameters'!$D$9*'J-PJT VHD 2023 DIFF'!S20)/('J-AGR-VHD car avail modshare 23'!S20*EXP('J- Parameters'!$D$9*'J-PJT VHD 2023 DIFF'!S20)+(1-'J-AGR-VHD car avail modshare 23'!S20)*EXP('J- Parameters'!$D$9*0))/'J-AGR-VHD car avail modshare 23'!S20))))+(1-'J- Parameters'!$D$11)</f>
        <v>1</v>
      </c>
      <c r="T20" s="28">
        <f>'J- Parameters'!$D$11*IF('AGR-PJT-VHD-2023-bez'!T20=0,1,IF('AGR-PJT-VHD-2023-R1'!T20=0,1,IF(ABS('AGR-PJT-VHD-2023-R1'!T20/'AGR-PJT-VHD-2023-bez'!T20-1)&lt;='J- Parameters'!$D$7,1,('J-AGR-VHD car avail modshare 23'!T20*EXP('J- Parameters'!$D$9*'J-PJT VHD 2023 DIFF'!T20)/('J-AGR-VHD car avail modshare 23'!T20*EXP('J- Parameters'!$D$9*'J-PJT VHD 2023 DIFF'!T20)+(1-'J-AGR-VHD car avail modshare 23'!T20)*EXP('J- Parameters'!$D$9*0))/'J-AGR-VHD car avail modshare 23'!T20))))+(1-'J- Parameters'!$D$11)</f>
        <v>1</v>
      </c>
      <c r="U20" s="28">
        <f>'J- Parameters'!$D$11*IF('AGR-PJT-VHD-2023-bez'!U20=0,1,IF('AGR-PJT-VHD-2023-R1'!U20=0,1,IF(ABS('AGR-PJT-VHD-2023-R1'!U20/'AGR-PJT-VHD-2023-bez'!U20-1)&lt;='J- Parameters'!$D$7,1,('J-AGR-VHD car avail modshare 23'!U20*EXP('J- Parameters'!$D$9*'J-PJT VHD 2023 DIFF'!U20)/('J-AGR-VHD car avail modshare 23'!U20*EXP('J- Parameters'!$D$9*'J-PJT VHD 2023 DIFF'!U20)+(1-'J-AGR-VHD car avail modshare 23'!U20)*EXP('J- Parameters'!$D$9*0))/'J-AGR-VHD car avail modshare 23'!U20))))+(1-'J- Parameters'!$D$11)</f>
        <v>1</v>
      </c>
      <c r="V20" s="28">
        <f>'J- Parameters'!$D$11*IF('AGR-PJT-VHD-2023-bez'!V20=0,1,IF('AGR-PJT-VHD-2023-R1'!V20=0,1,IF(ABS('AGR-PJT-VHD-2023-R1'!V20/'AGR-PJT-VHD-2023-bez'!V20-1)&lt;='J- Parameters'!$D$7,1,('J-AGR-VHD car avail modshare 23'!V20*EXP('J- Parameters'!$D$9*'J-PJT VHD 2023 DIFF'!V20)/('J-AGR-VHD car avail modshare 23'!V20*EXP('J- Parameters'!$D$9*'J-PJT VHD 2023 DIFF'!V20)+(1-'J-AGR-VHD car avail modshare 23'!V20)*EXP('J- Parameters'!$D$9*0))/'J-AGR-VHD car avail modshare 23'!V20))))+(1-'J- Parameters'!$D$11)</f>
        <v>0.97212389494884066</v>
      </c>
      <c r="W20" s="28">
        <f>'J- Parameters'!$D$11*IF('AGR-PJT-VHD-2023-bez'!W20=0,1,IF('AGR-PJT-VHD-2023-R1'!W20=0,1,IF(ABS('AGR-PJT-VHD-2023-R1'!W20/'AGR-PJT-VHD-2023-bez'!W20-1)&lt;='J- Parameters'!$D$7,1,('J-AGR-VHD car avail modshare 23'!W20*EXP('J- Parameters'!$D$9*'J-PJT VHD 2023 DIFF'!W20)/('J-AGR-VHD car avail modshare 23'!W20*EXP('J- Parameters'!$D$9*'J-PJT VHD 2023 DIFF'!W20)+(1-'J-AGR-VHD car avail modshare 23'!W20)*EXP('J- Parameters'!$D$9*0))/'J-AGR-VHD car avail modshare 23'!W20))))+(1-'J- Parameters'!$D$11)</f>
        <v>1</v>
      </c>
      <c r="X20" s="28">
        <f>'J- Parameters'!$D$11*IF('AGR-PJT-VHD-2023-bez'!X20=0,1,IF('AGR-PJT-VHD-2023-R1'!X20=0,1,IF(ABS('AGR-PJT-VHD-2023-R1'!X20/'AGR-PJT-VHD-2023-bez'!X20-1)&lt;='J- Parameters'!$D$7,1,('J-AGR-VHD car avail modshare 23'!X20*EXP('J- Parameters'!$D$9*'J-PJT VHD 2023 DIFF'!X20)/('J-AGR-VHD car avail modshare 23'!X20*EXP('J- Parameters'!$D$9*'J-PJT VHD 2023 DIFF'!X20)+(1-'J-AGR-VHD car avail modshare 23'!X20)*EXP('J- Parameters'!$D$9*0))/'J-AGR-VHD car avail modshare 23'!X20))))+(1-'J- Parameters'!$D$11)</f>
        <v>0.87214363824843411</v>
      </c>
      <c r="Y20" s="28">
        <f>'J- Parameters'!$D$11*IF('AGR-PJT-VHD-2023-bez'!Y20=0,1,IF('AGR-PJT-VHD-2023-R1'!Y20=0,1,IF(ABS('AGR-PJT-VHD-2023-R1'!Y20/'AGR-PJT-VHD-2023-bez'!Y20-1)&lt;='J- Parameters'!$D$7,1,('J-AGR-VHD car avail modshare 23'!Y20*EXP('J- Parameters'!$D$9*'J-PJT VHD 2023 DIFF'!Y20)/('J-AGR-VHD car avail modshare 23'!Y20*EXP('J- Parameters'!$D$9*'J-PJT VHD 2023 DIFF'!Y20)+(1-'J-AGR-VHD car avail modshare 23'!Y20)*EXP('J- Parameters'!$D$9*0))/'J-AGR-VHD car avail modshare 23'!Y20))))+(1-'J- Parameters'!$D$11)</f>
        <v>1</v>
      </c>
      <c r="Z20" s="28">
        <f>'J- Parameters'!$D$11*IF('AGR-PJT-VHD-2023-bez'!Z20=0,1,IF('AGR-PJT-VHD-2023-R1'!Z20=0,1,IF(ABS('AGR-PJT-VHD-2023-R1'!Z20/'AGR-PJT-VHD-2023-bez'!Z20-1)&lt;='J- Parameters'!$D$7,1,('J-AGR-VHD car avail modshare 23'!Z20*EXP('J- Parameters'!$D$9*'J-PJT VHD 2023 DIFF'!Z20)/('J-AGR-VHD car avail modshare 23'!Z20*EXP('J- Parameters'!$D$9*'J-PJT VHD 2023 DIFF'!Z20)+(1-'J-AGR-VHD car avail modshare 23'!Z20)*EXP('J- Parameters'!$D$9*0))/'J-AGR-VHD car avail modshare 23'!Z20))))+(1-'J- Parameters'!$D$11)</f>
        <v>0.88053748379058672</v>
      </c>
      <c r="AA20" s="28">
        <f>'J- Parameters'!$D$11*IF('AGR-PJT-VHD-2023-bez'!AA20=0,1,IF('AGR-PJT-VHD-2023-R1'!AA20=0,1,IF(ABS('AGR-PJT-VHD-2023-R1'!AA20/'AGR-PJT-VHD-2023-bez'!AA20-1)&lt;='J- Parameters'!$D$7,1,('J-AGR-VHD car avail modshare 23'!AA20*EXP('J- Parameters'!$D$9*'J-PJT VHD 2023 DIFF'!AA20)/('J-AGR-VHD car avail modshare 23'!AA20*EXP('J- Parameters'!$D$9*'J-PJT VHD 2023 DIFF'!AA20)+(1-'J-AGR-VHD car avail modshare 23'!AA20)*EXP('J- Parameters'!$D$9*0))/'J-AGR-VHD car avail modshare 23'!AA20))))+(1-'J- Parameters'!$D$11)</f>
        <v>0.8218480329868858</v>
      </c>
      <c r="AB20" s="28">
        <f>'J- Parameters'!$D$11*IF('AGR-PJT-VHD-2023-bez'!AB20=0,1,IF('AGR-PJT-VHD-2023-R1'!AB20=0,1,IF(ABS('AGR-PJT-VHD-2023-R1'!AB20/'AGR-PJT-VHD-2023-bez'!AB20-1)&lt;='J- Parameters'!$D$7,1,('J-AGR-VHD car avail modshare 23'!AB20*EXP('J- Parameters'!$D$9*'J-PJT VHD 2023 DIFF'!AB20)/('J-AGR-VHD car avail modshare 23'!AB20*EXP('J- Parameters'!$D$9*'J-PJT VHD 2023 DIFF'!AB20)+(1-'J-AGR-VHD car avail modshare 23'!AB20)*EXP('J- Parameters'!$D$9*0))/'J-AGR-VHD car avail modshare 23'!AB20))))+(1-'J- Parameters'!$D$11)</f>
        <v>1</v>
      </c>
      <c r="AC20" s="28">
        <f>'J- Parameters'!$D$11*IF('AGR-PJT-VHD-2023-bez'!AC20=0,1,IF('AGR-PJT-VHD-2023-R1'!AC20=0,1,IF(ABS('AGR-PJT-VHD-2023-R1'!AC20/'AGR-PJT-VHD-2023-bez'!AC20-1)&lt;='J- Parameters'!$D$7,1,('J-AGR-VHD car avail modshare 23'!AC20*EXP('J- Parameters'!$D$9*'J-PJT VHD 2023 DIFF'!AC20)/('J-AGR-VHD car avail modshare 23'!AC20*EXP('J- Parameters'!$D$9*'J-PJT VHD 2023 DIFF'!AC20)+(1-'J-AGR-VHD car avail modshare 23'!AC20)*EXP('J- Parameters'!$D$9*0))/'J-AGR-VHD car avail modshare 23'!AC20))))+(1-'J- Parameters'!$D$11)</f>
        <v>1.3741898843683238</v>
      </c>
      <c r="AD20" s="28">
        <f>'J- Parameters'!$D$11*IF('AGR-PJT-VHD-2023-bez'!AD20=0,1,IF('AGR-PJT-VHD-2023-R1'!AD20=0,1,IF(ABS('AGR-PJT-VHD-2023-R1'!AD20/'AGR-PJT-VHD-2023-bez'!AD20-1)&lt;='J- Parameters'!$D$7,1,('J-AGR-VHD car avail modshare 23'!AD20*EXP('J- Parameters'!$D$9*'J-PJT VHD 2023 DIFF'!AD20)/('J-AGR-VHD car avail modshare 23'!AD20*EXP('J- Parameters'!$D$9*'J-PJT VHD 2023 DIFF'!AD20)+(1-'J-AGR-VHD car avail modshare 23'!AD20)*EXP('J- Parameters'!$D$9*0))/'J-AGR-VHD car avail modshare 23'!AD20))))+(1-'J- Parameters'!$D$11)</f>
        <v>1.376370511120024</v>
      </c>
      <c r="AE20" s="28">
        <f>'J- Parameters'!$D$11*IF('AGR-PJT-VHD-2023-bez'!AE20=0,1,IF('AGR-PJT-VHD-2023-R1'!AE20=0,1,IF(ABS('AGR-PJT-VHD-2023-R1'!AE20/'AGR-PJT-VHD-2023-bez'!AE20-1)&lt;='J- Parameters'!$D$7,1,('J-AGR-VHD car avail modshare 23'!AE20*EXP('J- Parameters'!$D$9*'J-PJT VHD 2023 DIFF'!AE20)/('J-AGR-VHD car avail modshare 23'!AE20*EXP('J- Parameters'!$D$9*'J-PJT VHD 2023 DIFF'!AE20)+(1-'J-AGR-VHD car avail modshare 23'!AE20)*EXP('J- Parameters'!$D$9*0))/'J-AGR-VHD car avail modshare 23'!AE20))))+(1-'J- Parameters'!$D$11)</f>
        <v>1.0281520748043957</v>
      </c>
      <c r="AF20" s="28">
        <f>'J- Parameters'!$D$11*IF('AGR-PJT-VHD-2023-bez'!AF20=0,1,IF('AGR-PJT-VHD-2023-R1'!AF20=0,1,IF(ABS('AGR-PJT-VHD-2023-R1'!AF20/'AGR-PJT-VHD-2023-bez'!AF20-1)&lt;='J- Parameters'!$D$7,1,('J-AGR-VHD car avail modshare 23'!AF20*EXP('J- Parameters'!$D$9*'J-PJT VHD 2023 DIFF'!AF20)/('J-AGR-VHD car avail modshare 23'!AF20*EXP('J- Parameters'!$D$9*'J-PJT VHD 2023 DIFF'!AF20)+(1-'J-AGR-VHD car avail modshare 23'!AF20)*EXP('J- Parameters'!$D$9*0))/'J-AGR-VHD car avail modshare 23'!AF20))))+(1-'J- Parameters'!$D$11)</f>
        <v>1.0036337848990204</v>
      </c>
      <c r="AG20" s="28">
        <f>'J- Parameters'!$D$11*IF('AGR-PJT-VHD-2023-bez'!AG20=0,1,IF('AGR-PJT-VHD-2023-R1'!AG20=0,1,IF(ABS('AGR-PJT-VHD-2023-R1'!AG20/'AGR-PJT-VHD-2023-bez'!AG20-1)&lt;='J- Parameters'!$D$7,1,('J-AGR-VHD car avail modshare 23'!AG20*EXP('J- Parameters'!$D$9*'J-PJT VHD 2023 DIFF'!AG20)/('J-AGR-VHD car avail modshare 23'!AG20*EXP('J- Parameters'!$D$9*'J-PJT VHD 2023 DIFF'!AG20)+(1-'J-AGR-VHD car avail modshare 23'!AG20)*EXP('J- Parameters'!$D$9*0))/'J-AGR-VHD car avail modshare 23'!AG20))))+(1-'J- Parameters'!$D$11)</f>
        <v>1.3294856673138939</v>
      </c>
      <c r="AH20" s="28">
        <f>'J- Parameters'!$D$11*IF('AGR-PJT-VHD-2023-bez'!AH20=0,1,IF('AGR-PJT-VHD-2023-R1'!AH20=0,1,IF(ABS('AGR-PJT-VHD-2023-R1'!AH20/'AGR-PJT-VHD-2023-bez'!AH20-1)&lt;='J- Parameters'!$D$7,1,('J-AGR-VHD car avail modshare 23'!AH20*EXP('J- Parameters'!$D$9*'J-PJT VHD 2023 DIFF'!AH20)/('J-AGR-VHD car avail modshare 23'!AH20*EXP('J- Parameters'!$D$9*'J-PJT VHD 2023 DIFF'!AH20)+(1-'J-AGR-VHD car avail modshare 23'!AH20)*EXP('J- Parameters'!$D$9*0))/'J-AGR-VHD car avail modshare 23'!AH20))))+(1-'J- Parameters'!$D$11)</f>
        <v>1</v>
      </c>
      <c r="AI20" s="28">
        <f>'J- Parameters'!$D$11*IF('AGR-PJT-VHD-2023-bez'!AI20=0,1,IF('AGR-PJT-VHD-2023-R1'!AI20=0,1,IF(ABS('AGR-PJT-VHD-2023-R1'!AI20/'AGR-PJT-VHD-2023-bez'!AI20-1)&lt;='J- Parameters'!$D$7,1,('J-AGR-VHD car avail modshare 23'!AI20*EXP('J- Parameters'!$D$9*'J-PJT VHD 2023 DIFF'!AI20)/('J-AGR-VHD car avail modshare 23'!AI20*EXP('J- Parameters'!$D$9*'J-PJT VHD 2023 DIFF'!AI20)+(1-'J-AGR-VHD car avail modshare 23'!AI20)*EXP('J- Parameters'!$D$9*0))/'J-AGR-VHD car avail modshare 23'!AI20))))+(1-'J- Parameters'!$D$11)</f>
        <v>1</v>
      </c>
      <c r="AJ20" s="28">
        <f>'J- Parameters'!$D$11*IF('AGR-PJT-VHD-2023-bez'!AJ20=0,1,IF('AGR-PJT-VHD-2023-R1'!AJ20=0,1,IF(ABS('AGR-PJT-VHD-2023-R1'!AJ20/'AGR-PJT-VHD-2023-bez'!AJ20-1)&lt;='J- Parameters'!$D$7,1,('J-AGR-VHD car avail modshare 23'!AJ20*EXP('J- Parameters'!$D$9*'J-PJT VHD 2023 DIFF'!AJ20)/('J-AGR-VHD car avail modshare 23'!AJ20*EXP('J- Parameters'!$D$9*'J-PJT VHD 2023 DIFF'!AJ20)+(1-'J-AGR-VHD car avail modshare 23'!AJ20)*EXP('J- Parameters'!$D$9*0))/'J-AGR-VHD car avail modshare 23'!AJ20))))+(1-'J- Parameters'!$D$11)</f>
        <v>1</v>
      </c>
      <c r="AK20" s="28">
        <f>'J- Parameters'!$D$11*IF('AGR-PJT-VHD-2023-bez'!AK20=0,1,IF('AGR-PJT-VHD-2023-R1'!AK20=0,1,IF(ABS('AGR-PJT-VHD-2023-R1'!AK20/'AGR-PJT-VHD-2023-bez'!AK20-1)&lt;='J- Parameters'!$D$7,1,('J-AGR-VHD car avail modshare 23'!AK20*EXP('J- Parameters'!$D$9*'J-PJT VHD 2023 DIFF'!AK20)/('J-AGR-VHD car avail modshare 23'!AK20*EXP('J- Parameters'!$D$9*'J-PJT VHD 2023 DIFF'!AK20)+(1-'J-AGR-VHD car avail modshare 23'!AK20)*EXP('J- Parameters'!$D$9*0))/'J-AGR-VHD car avail modshare 23'!AK20))))+(1-'J- Parameters'!$D$11)</f>
        <v>1</v>
      </c>
      <c r="AL20" s="28">
        <f>'J- Parameters'!$D$11*IF('AGR-PJT-VHD-2023-bez'!AL20=0,1,IF('AGR-PJT-VHD-2023-R1'!AL20=0,1,IF(ABS('AGR-PJT-VHD-2023-R1'!AL20/'AGR-PJT-VHD-2023-bez'!AL20-1)&lt;='J- Parameters'!$D$7,1,('J-AGR-VHD car avail modshare 23'!AL20*EXP('J- Parameters'!$D$9*'J-PJT VHD 2023 DIFF'!AL20)/('J-AGR-VHD car avail modshare 23'!AL20*EXP('J- Parameters'!$D$9*'J-PJT VHD 2023 DIFF'!AL20)+(1-'J-AGR-VHD car avail modshare 23'!AL20)*EXP('J- Parameters'!$D$9*0))/'J-AGR-VHD car avail modshare 23'!AL20))))+(1-'J- Parameters'!$D$11)</f>
        <v>1</v>
      </c>
      <c r="AM20" s="28">
        <f>'J- Parameters'!$D$11*IF('AGR-PJT-VHD-2023-bez'!AM20=0,1,IF('AGR-PJT-VHD-2023-R1'!AM20=0,1,IF(ABS('AGR-PJT-VHD-2023-R1'!AM20/'AGR-PJT-VHD-2023-bez'!AM20-1)&lt;='J- Parameters'!$D$7,1,('J-AGR-VHD car avail modshare 23'!AM20*EXP('J- Parameters'!$D$9*'J-PJT VHD 2023 DIFF'!AM20)/('J-AGR-VHD car avail modshare 23'!AM20*EXP('J- Parameters'!$D$9*'J-PJT VHD 2023 DIFF'!AM20)+(1-'J-AGR-VHD car avail modshare 23'!AM20)*EXP('J- Parameters'!$D$9*0))/'J-AGR-VHD car avail modshare 23'!AM20))))+(1-'J- Parameters'!$D$11)</f>
        <v>1</v>
      </c>
      <c r="AN20" s="28">
        <f>'J- Parameters'!$D$11*IF('AGR-PJT-VHD-2023-bez'!AN20=0,1,IF('AGR-PJT-VHD-2023-R1'!AN20=0,1,IF(ABS('AGR-PJT-VHD-2023-R1'!AN20/'AGR-PJT-VHD-2023-bez'!AN20-1)&lt;='J- Parameters'!$D$7,1,('J-AGR-VHD car avail modshare 23'!AN20*EXP('J- Parameters'!$D$9*'J-PJT VHD 2023 DIFF'!AN20)/('J-AGR-VHD car avail modshare 23'!AN20*EXP('J- Parameters'!$D$9*'J-PJT VHD 2023 DIFF'!AN20)+(1-'J-AGR-VHD car avail modshare 23'!AN20)*EXP('J- Parameters'!$D$9*0))/'J-AGR-VHD car avail modshare 23'!AN20))))+(1-'J- Parameters'!$D$11)</f>
        <v>1</v>
      </c>
      <c r="AO20" s="28">
        <f>'J- Parameters'!$D$11*IF('AGR-PJT-VHD-2023-bez'!AO20=0,1,IF('AGR-PJT-VHD-2023-R1'!AO20=0,1,IF(ABS('AGR-PJT-VHD-2023-R1'!AO20/'AGR-PJT-VHD-2023-bez'!AO20-1)&lt;='J- Parameters'!$D$7,1,('J-AGR-VHD car avail modshare 23'!AO20*EXP('J- Parameters'!$D$9*'J-PJT VHD 2023 DIFF'!AO20)/('J-AGR-VHD car avail modshare 23'!AO20*EXP('J- Parameters'!$D$9*'J-PJT VHD 2023 DIFF'!AO20)+(1-'J-AGR-VHD car avail modshare 23'!AO20)*EXP('J- Parameters'!$D$9*0))/'J-AGR-VHD car avail modshare 23'!AO20))))+(1-'J- Parameters'!$D$11)</f>
        <v>1.5709661096418379</v>
      </c>
    </row>
    <row r="21" spans="1:41" x14ac:dyDescent="0.25">
      <c r="A21" s="5">
        <v>61</v>
      </c>
      <c r="B21" s="24" t="s">
        <v>6</v>
      </c>
      <c r="C21" s="21"/>
      <c r="D21" s="28">
        <f>'J- Parameters'!$D$11*IF('AGR-PJT-VHD-2023-bez'!D21=0,1,IF('AGR-PJT-VHD-2023-R1'!D21=0,1,IF(ABS('AGR-PJT-VHD-2023-R1'!D21/'AGR-PJT-VHD-2023-bez'!D21-1)&lt;='J- Parameters'!$D$7,1,('J-AGR-VHD car avail modshare 23'!D21*EXP('J- Parameters'!$D$9*'J-PJT VHD 2023 DIFF'!D21)/('J-AGR-VHD car avail modshare 23'!D21*EXP('J- Parameters'!$D$9*'J-PJT VHD 2023 DIFF'!D21)+(1-'J-AGR-VHD car avail modshare 23'!D21)*EXP('J- Parameters'!$D$9*0))/'J-AGR-VHD car avail modshare 23'!D21))))+(1-'J- Parameters'!$D$11)</f>
        <v>1.0966458125063141</v>
      </c>
      <c r="E21" s="28">
        <f>'J- Parameters'!$D$11*IF('AGR-PJT-VHD-2023-bez'!E21=0,1,IF('AGR-PJT-VHD-2023-R1'!E21=0,1,IF(ABS('AGR-PJT-VHD-2023-R1'!E21/'AGR-PJT-VHD-2023-bez'!E21-1)&lt;='J- Parameters'!$D$7,1,('J-AGR-VHD car avail modshare 23'!E21*EXP('J- Parameters'!$D$9*'J-PJT VHD 2023 DIFF'!E21)/('J-AGR-VHD car avail modshare 23'!E21*EXP('J- Parameters'!$D$9*'J-PJT VHD 2023 DIFF'!E21)+(1-'J-AGR-VHD car avail modshare 23'!E21)*EXP('J- Parameters'!$D$9*0))/'J-AGR-VHD car avail modshare 23'!E21))))+(1-'J- Parameters'!$D$11)</f>
        <v>1.0707635013133627</v>
      </c>
      <c r="F21" s="28">
        <f>'J- Parameters'!$D$11*IF('AGR-PJT-VHD-2023-bez'!F21=0,1,IF('AGR-PJT-VHD-2023-R1'!F21=0,1,IF(ABS('AGR-PJT-VHD-2023-R1'!F21/'AGR-PJT-VHD-2023-bez'!F21-1)&lt;='J- Parameters'!$D$7,1,('J-AGR-VHD car avail modshare 23'!F21*EXP('J- Parameters'!$D$9*'J-PJT VHD 2023 DIFF'!F21)/('J-AGR-VHD car avail modshare 23'!F21*EXP('J- Parameters'!$D$9*'J-PJT VHD 2023 DIFF'!F21)+(1-'J-AGR-VHD car avail modshare 23'!F21)*EXP('J- Parameters'!$D$9*0))/'J-AGR-VHD car avail modshare 23'!F21))))+(1-'J- Parameters'!$D$11)</f>
        <v>1.439866053044677</v>
      </c>
      <c r="G21" s="28">
        <f>'J- Parameters'!$D$11*IF('AGR-PJT-VHD-2023-bez'!G21=0,1,IF('AGR-PJT-VHD-2023-R1'!G21=0,1,IF(ABS('AGR-PJT-VHD-2023-R1'!G21/'AGR-PJT-VHD-2023-bez'!G21-1)&lt;='J- Parameters'!$D$7,1,('J-AGR-VHD car avail modshare 23'!G21*EXP('J- Parameters'!$D$9*'J-PJT VHD 2023 DIFF'!G21)/('J-AGR-VHD car avail modshare 23'!G21*EXP('J- Parameters'!$D$9*'J-PJT VHD 2023 DIFF'!G21)+(1-'J-AGR-VHD car avail modshare 23'!G21)*EXP('J- Parameters'!$D$9*0))/'J-AGR-VHD car avail modshare 23'!G21))))+(1-'J- Parameters'!$D$11)</f>
        <v>1.1500183073489205</v>
      </c>
      <c r="H21" s="28">
        <f>'J- Parameters'!$D$11*IF('AGR-PJT-VHD-2023-bez'!H21=0,1,IF('AGR-PJT-VHD-2023-R1'!H21=0,1,IF(ABS('AGR-PJT-VHD-2023-R1'!H21/'AGR-PJT-VHD-2023-bez'!H21-1)&lt;='J- Parameters'!$D$7,1,('J-AGR-VHD car avail modshare 23'!H21*EXP('J- Parameters'!$D$9*'J-PJT VHD 2023 DIFF'!H21)/('J-AGR-VHD car avail modshare 23'!H21*EXP('J- Parameters'!$D$9*'J-PJT VHD 2023 DIFF'!H21)+(1-'J-AGR-VHD car avail modshare 23'!H21)*EXP('J- Parameters'!$D$9*0))/'J-AGR-VHD car avail modshare 23'!H21))))+(1-'J- Parameters'!$D$11)</f>
        <v>1</v>
      </c>
      <c r="I21" s="28">
        <f>'J- Parameters'!$D$11*IF('AGR-PJT-VHD-2023-bez'!I21=0,1,IF('AGR-PJT-VHD-2023-R1'!I21=0,1,IF(ABS('AGR-PJT-VHD-2023-R1'!I21/'AGR-PJT-VHD-2023-bez'!I21-1)&lt;='J- Parameters'!$D$7,1,('J-AGR-VHD car avail modshare 23'!I21*EXP('J- Parameters'!$D$9*'J-PJT VHD 2023 DIFF'!I21)/('J-AGR-VHD car avail modshare 23'!I21*EXP('J- Parameters'!$D$9*'J-PJT VHD 2023 DIFF'!I21)+(1-'J-AGR-VHD car avail modshare 23'!I21)*EXP('J- Parameters'!$D$9*0))/'J-AGR-VHD car avail modshare 23'!I21))))+(1-'J- Parameters'!$D$11)</f>
        <v>1</v>
      </c>
      <c r="J21" s="28">
        <f>'J- Parameters'!$D$11*IF('AGR-PJT-VHD-2023-bez'!J21=0,1,IF('AGR-PJT-VHD-2023-R1'!J21=0,1,IF(ABS('AGR-PJT-VHD-2023-R1'!J21/'AGR-PJT-VHD-2023-bez'!J21-1)&lt;='J- Parameters'!$D$7,1,('J-AGR-VHD car avail modshare 23'!J21*EXP('J- Parameters'!$D$9*'J-PJT VHD 2023 DIFF'!J21)/('J-AGR-VHD car avail modshare 23'!J21*EXP('J- Parameters'!$D$9*'J-PJT VHD 2023 DIFF'!J21)+(1-'J-AGR-VHD car avail modshare 23'!J21)*EXP('J- Parameters'!$D$9*0))/'J-AGR-VHD car avail modshare 23'!J21))))+(1-'J- Parameters'!$D$11)</f>
        <v>1.2389424247207004</v>
      </c>
      <c r="K21" s="28">
        <f>'J- Parameters'!$D$11*IF('AGR-PJT-VHD-2023-bez'!K21=0,1,IF('AGR-PJT-VHD-2023-R1'!K21=0,1,IF(ABS('AGR-PJT-VHD-2023-R1'!K21/'AGR-PJT-VHD-2023-bez'!K21-1)&lt;='J- Parameters'!$D$7,1,('J-AGR-VHD car avail modshare 23'!K21*EXP('J- Parameters'!$D$9*'J-PJT VHD 2023 DIFF'!K21)/('J-AGR-VHD car avail modshare 23'!K21*EXP('J- Parameters'!$D$9*'J-PJT VHD 2023 DIFF'!K21)+(1-'J-AGR-VHD car avail modshare 23'!K21)*EXP('J- Parameters'!$D$9*0))/'J-AGR-VHD car avail modshare 23'!K21))))+(1-'J- Parameters'!$D$11)</f>
        <v>1.452510938730837</v>
      </c>
      <c r="L21" s="28">
        <f>'J- Parameters'!$D$11*IF('AGR-PJT-VHD-2023-bez'!L21=0,1,IF('AGR-PJT-VHD-2023-R1'!L21=0,1,IF(ABS('AGR-PJT-VHD-2023-R1'!L21/'AGR-PJT-VHD-2023-bez'!L21-1)&lt;='J- Parameters'!$D$7,1,('J-AGR-VHD car avail modshare 23'!L21*EXP('J- Parameters'!$D$9*'J-PJT VHD 2023 DIFF'!L21)/('J-AGR-VHD car avail modshare 23'!L21*EXP('J- Parameters'!$D$9*'J-PJT VHD 2023 DIFF'!L21)+(1-'J-AGR-VHD car avail modshare 23'!L21)*EXP('J- Parameters'!$D$9*0))/'J-AGR-VHD car avail modshare 23'!L21))))+(1-'J- Parameters'!$D$11)</f>
        <v>1.4131470308439273</v>
      </c>
      <c r="M21" s="28">
        <f>'J- Parameters'!$D$11*IF('AGR-PJT-VHD-2023-bez'!M21=0,1,IF('AGR-PJT-VHD-2023-R1'!M21=0,1,IF(ABS('AGR-PJT-VHD-2023-R1'!M21/'AGR-PJT-VHD-2023-bez'!M21-1)&lt;='J- Parameters'!$D$7,1,('J-AGR-VHD car avail modshare 23'!M21*EXP('J- Parameters'!$D$9*'J-PJT VHD 2023 DIFF'!M21)/('J-AGR-VHD car avail modshare 23'!M21*EXP('J- Parameters'!$D$9*'J-PJT VHD 2023 DIFF'!M21)+(1-'J-AGR-VHD car avail modshare 23'!M21)*EXP('J- Parameters'!$D$9*0))/'J-AGR-VHD car avail modshare 23'!M21))))+(1-'J- Parameters'!$D$11)</f>
        <v>1.1152589201996668</v>
      </c>
      <c r="N21" s="28">
        <f>'J- Parameters'!$D$11*IF('AGR-PJT-VHD-2023-bez'!N21=0,1,IF('AGR-PJT-VHD-2023-R1'!N21=0,1,IF(ABS('AGR-PJT-VHD-2023-R1'!N21/'AGR-PJT-VHD-2023-bez'!N21-1)&lt;='J- Parameters'!$D$7,1,('J-AGR-VHD car avail modshare 23'!N21*EXP('J- Parameters'!$D$9*'J-PJT VHD 2023 DIFF'!N21)/('J-AGR-VHD car avail modshare 23'!N21*EXP('J- Parameters'!$D$9*'J-PJT VHD 2023 DIFF'!N21)+(1-'J-AGR-VHD car avail modshare 23'!N21)*EXP('J- Parameters'!$D$9*0))/'J-AGR-VHD car avail modshare 23'!N21))))+(1-'J- Parameters'!$D$11)</f>
        <v>1.1055495359553598</v>
      </c>
      <c r="O21" s="28">
        <f>'J- Parameters'!$D$11*IF('AGR-PJT-VHD-2023-bez'!O21=0,1,IF('AGR-PJT-VHD-2023-R1'!O21=0,1,IF(ABS('AGR-PJT-VHD-2023-R1'!O21/'AGR-PJT-VHD-2023-bez'!O21-1)&lt;='J- Parameters'!$D$7,1,('J-AGR-VHD car avail modshare 23'!O21*EXP('J- Parameters'!$D$9*'J-PJT VHD 2023 DIFF'!O21)/('J-AGR-VHD car avail modshare 23'!O21*EXP('J- Parameters'!$D$9*'J-PJT VHD 2023 DIFF'!O21)+(1-'J-AGR-VHD car avail modshare 23'!O21)*EXP('J- Parameters'!$D$9*0))/'J-AGR-VHD car avail modshare 23'!O21))))+(1-'J- Parameters'!$D$11)</f>
        <v>1</v>
      </c>
      <c r="P21" s="28">
        <f>'J- Parameters'!$D$11*IF('AGR-PJT-VHD-2023-bez'!P21=0,1,IF('AGR-PJT-VHD-2023-R1'!P21=0,1,IF(ABS('AGR-PJT-VHD-2023-R1'!P21/'AGR-PJT-VHD-2023-bez'!P21-1)&lt;='J- Parameters'!$D$7,1,('J-AGR-VHD car avail modshare 23'!P21*EXP('J- Parameters'!$D$9*'J-PJT VHD 2023 DIFF'!P21)/('J-AGR-VHD car avail modshare 23'!P21*EXP('J- Parameters'!$D$9*'J-PJT VHD 2023 DIFF'!P21)+(1-'J-AGR-VHD car avail modshare 23'!P21)*EXP('J- Parameters'!$D$9*0))/'J-AGR-VHD car avail modshare 23'!P21))))+(1-'J- Parameters'!$D$11)</f>
        <v>1.1035061110318032</v>
      </c>
      <c r="Q21" s="28">
        <f>'J- Parameters'!$D$11*IF('AGR-PJT-VHD-2023-bez'!Q21=0,1,IF('AGR-PJT-VHD-2023-R1'!Q21=0,1,IF(ABS('AGR-PJT-VHD-2023-R1'!Q21/'AGR-PJT-VHD-2023-bez'!Q21-1)&lt;='J- Parameters'!$D$7,1,('J-AGR-VHD car avail modshare 23'!Q21*EXP('J- Parameters'!$D$9*'J-PJT VHD 2023 DIFF'!Q21)/('J-AGR-VHD car avail modshare 23'!Q21*EXP('J- Parameters'!$D$9*'J-PJT VHD 2023 DIFF'!Q21)+(1-'J-AGR-VHD car avail modshare 23'!Q21)*EXP('J- Parameters'!$D$9*0))/'J-AGR-VHD car avail modshare 23'!Q21))))+(1-'J- Parameters'!$D$11)</f>
        <v>1.141534999366701</v>
      </c>
      <c r="R21" s="28">
        <f>'J- Parameters'!$D$11*IF('AGR-PJT-VHD-2023-bez'!R21=0,1,IF('AGR-PJT-VHD-2023-R1'!R21=0,1,IF(ABS('AGR-PJT-VHD-2023-R1'!R21/'AGR-PJT-VHD-2023-bez'!R21-1)&lt;='J- Parameters'!$D$7,1,('J-AGR-VHD car avail modshare 23'!R21*EXP('J- Parameters'!$D$9*'J-PJT VHD 2023 DIFF'!R21)/('J-AGR-VHD car avail modshare 23'!R21*EXP('J- Parameters'!$D$9*'J-PJT VHD 2023 DIFF'!R21)+(1-'J-AGR-VHD car avail modshare 23'!R21)*EXP('J- Parameters'!$D$9*0))/'J-AGR-VHD car avail modshare 23'!R21))))+(1-'J- Parameters'!$D$11)</f>
        <v>0.6134033269420559</v>
      </c>
      <c r="S21" s="28">
        <f>'J- Parameters'!$D$11*IF('AGR-PJT-VHD-2023-bez'!S21=0,1,IF('AGR-PJT-VHD-2023-R1'!S21=0,1,IF(ABS('AGR-PJT-VHD-2023-R1'!S21/'AGR-PJT-VHD-2023-bez'!S21-1)&lt;='J- Parameters'!$D$7,1,('J-AGR-VHD car avail modshare 23'!S21*EXP('J- Parameters'!$D$9*'J-PJT VHD 2023 DIFF'!S21)/('J-AGR-VHD car avail modshare 23'!S21*EXP('J- Parameters'!$D$9*'J-PJT VHD 2023 DIFF'!S21)+(1-'J-AGR-VHD car avail modshare 23'!S21)*EXP('J- Parameters'!$D$9*0))/'J-AGR-VHD car avail modshare 23'!S21))))+(1-'J- Parameters'!$D$11)</f>
        <v>1</v>
      </c>
      <c r="T21" s="28">
        <f>'J- Parameters'!$D$11*IF('AGR-PJT-VHD-2023-bez'!T21=0,1,IF('AGR-PJT-VHD-2023-R1'!T21=0,1,IF(ABS('AGR-PJT-VHD-2023-R1'!T21/'AGR-PJT-VHD-2023-bez'!T21-1)&lt;='J- Parameters'!$D$7,1,('J-AGR-VHD car avail modshare 23'!T21*EXP('J- Parameters'!$D$9*'J-PJT VHD 2023 DIFF'!T21)/('J-AGR-VHD car avail modshare 23'!T21*EXP('J- Parameters'!$D$9*'J-PJT VHD 2023 DIFF'!T21)+(1-'J-AGR-VHD car avail modshare 23'!T21)*EXP('J- Parameters'!$D$9*0))/'J-AGR-VHD car avail modshare 23'!T21))))+(1-'J- Parameters'!$D$11)</f>
        <v>1</v>
      </c>
      <c r="U21" s="28">
        <f>'J- Parameters'!$D$11*IF('AGR-PJT-VHD-2023-bez'!U21=0,1,IF('AGR-PJT-VHD-2023-R1'!U21=0,1,IF(ABS('AGR-PJT-VHD-2023-R1'!U21/'AGR-PJT-VHD-2023-bez'!U21-1)&lt;='J- Parameters'!$D$7,1,('J-AGR-VHD car avail modshare 23'!U21*EXP('J- Parameters'!$D$9*'J-PJT VHD 2023 DIFF'!U21)/('J-AGR-VHD car avail modshare 23'!U21*EXP('J- Parameters'!$D$9*'J-PJT VHD 2023 DIFF'!U21)+(1-'J-AGR-VHD car avail modshare 23'!U21)*EXP('J- Parameters'!$D$9*0))/'J-AGR-VHD car avail modshare 23'!U21))))+(1-'J- Parameters'!$D$11)</f>
        <v>1</v>
      </c>
      <c r="V21" s="28">
        <f>'J- Parameters'!$D$11*IF('AGR-PJT-VHD-2023-bez'!V21=0,1,IF('AGR-PJT-VHD-2023-R1'!V21=0,1,IF(ABS('AGR-PJT-VHD-2023-R1'!V21/'AGR-PJT-VHD-2023-bez'!V21-1)&lt;='J- Parameters'!$D$7,1,('J-AGR-VHD car avail modshare 23'!V21*EXP('J- Parameters'!$D$9*'J-PJT VHD 2023 DIFF'!V21)/('J-AGR-VHD car avail modshare 23'!V21*EXP('J- Parameters'!$D$9*'J-PJT VHD 2023 DIFF'!V21)+(1-'J-AGR-VHD car avail modshare 23'!V21)*EXP('J- Parameters'!$D$9*0))/'J-AGR-VHD car avail modshare 23'!V21))))+(1-'J- Parameters'!$D$11)</f>
        <v>0.89057057335291878</v>
      </c>
      <c r="W21" s="28">
        <f>'J- Parameters'!$D$11*IF('AGR-PJT-VHD-2023-bez'!W21=0,1,IF('AGR-PJT-VHD-2023-R1'!W21=0,1,IF(ABS('AGR-PJT-VHD-2023-R1'!W21/'AGR-PJT-VHD-2023-bez'!W21-1)&lt;='J- Parameters'!$D$7,1,('J-AGR-VHD car avail modshare 23'!W21*EXP('J- Parameters'!$D$9*'J-PJT VHD 2023 DIFF'!W21)/('J-AGR-VHD car avail modshare 23'!W21*EXP('J- Parameters'!$D$9*'J-PJT VHD 2023 DIFF'!W21)+(1-'J-AGR-VHD car avail modshare 23'!W21)*EXP('J- Parameters'!$D$9*0))/'J-AGR-VHD car avail modshare 23'!W21))))+(1-'J- Parameters'!$D$11)</f>
        <v>0.99105470967078679</v>
      </c>
      <c r="X21" s="28">
        <f>'J- Parameters'!$D$11*IF('AGR-PJT-VHD-2023-bez'!X21=0,1,IF('AGR-PJT-VHD-2023-R1'!X21=0,1,IF(ABS('AGR-PJT-VHD-2023-R1'!X21/'AGR-PJT-VHD-2023-bez'!X21-1)&lt;='J- Parameters'!$D$7,1,('J-AGR-VHD car avail modshare 23'!X21*EXP('J- Parameters'!$D$9*'J-PJT VHD 2023 DIFF'!X21)/('J-AGR-VHD car avail modshare 23'!X21*EXP('J- Parameters'!$D$9*'J-PJT VHD 2023 DIFF'!X21)+(1-'J-AGR-VHD car avail modshare 23'!X21)*EXP('J- Parameters'!$D$9*0))/'J-AGR-VHD car avail modshare 23'!X21))))+(1-'J- Parameters'!$D$11)</f>
        <v>0.92611783679132431</v>
      </c>
      <c r="Y21" s="28">
        <f>'J- Parameters'!$D$11*IF('AGR-PJT-VHD-2023-bez'!Y21=0,1,IF('AGR-PJT-VHD-2023-R1'!Y21=0,1,IF(ABS('AGR-PJT-VHD-2023-R1'!Y21/'AGR-PJT-VHD-2023-bez'!Y21-1)&lt;='J- Parameters'!$D$7,1,('J-AGR-VHD car avail modshare 23'!Y21*EXP('J- Parameters'!$D$9*'J-PJT VHD 2023 DIFF'!Y21)/('J-AGR-VHD car avail modshare 23'!Y21*EXP('J- Parameters'!$D$9*'J-PJT VHD 2023 DIFF'!Y21)+(1-'J-AGR-VHD car avail modshare 23'!Y21)*EXP('J- Parameters'!$D$9*0))/'J-AGR-VHD car avail modshare 23'!Y21))))+(1-'J- Parameters'!$D$11)</f>
        <v>0.85968777834341958</v>
      </c>
      <c r="Z21" s="28">
        <f>'J- Parameters'!$D$11*IF('AGR-PJT-VHD-2023-bez'!Z21=0,1,IF('AGR-PJT-VHD-2023-R1'!Z21=0,1,IF(ABS('AGR-PJT-VHD-2023-R1'!Z21/'AGR-PJT-VHD-2023-bez'!Z21-1)&lt;='J- Parameters'!$D$7,1,('J-AGR-VHD car avail modshare 23'!Z21*EXP('J- Parameters'!$D$9*'J-PJT VHD 2023 DIFF'!Z21)/('J-AGR-VHD car avail modshare 23'!Z21*EXP('J- Parameters'!$D$9*'J-PJT VHD 2023 DIFF'!Z21)+(1-'J-AGR-VHD car avail modshare 23'!Z21)*EXP('J- Parameters'!$D$9*0))/'J-AGR-VHD car avail modshare 23'!Z21))))+(1-'J- Parameters'!$D$11)</f>
        <v>1</v>
      </c>
      <c r="AA21" s="28">
        <f>'J- Parameters'!$D$11*IF('AGR-PJT-VHD-2023-bez'!AA21=0,1,IF('AGR-PJT-VHD-2023-R1'!AA21=0,1,IF(ABS('AGR-PJT-VHD-2023-R1'!AA21/'AGR-PJT-VHD-2023-bez'!AA21-1)&lt;='J- Parameters'!$D$7,1,('J-AGR-VHD car avail modshare 23'!AA21*EXP('J- Parameters'!$D$9*'J-PJT VHD 2023 DIFF'!AA21)/('J-AGR-VHD car avail modshare 23'!AA21*EXP('J- Parameters'!$D$9*'J-PJT VHD 2023 DIFF'!AA21)+(1-'J-AGR-VHD car avail modshare 23'!AA21)*EXP('J- Parameters'!$D$9*0))/'J-AGR-VHD car avail modshare 23'!AA21))))+(1-'J- Parameters'!$D$11)</f>
        <v>0.87542647161057185</v>
      </c>
      <c r="AB21" s="28">
        <f>'J- Parameters'!$D$11*IF('AGR-PJT-VHD-2023-bez'!AB21=0,1,IF('AGR-PJT-VHD-2023-R1'!AB21=0,1,IF(ABS('AGR-PJT-VHD-2023-R1'!AB21/'AGR-PJT-VHD-2023-bez'!AB21-1)&lt;='J- Parameters'!$D$7,1,('J-AGR-VHD car avail modshare 23'!AB21*EXP('J- Parameters'!$D$9*'J-PJT VHD 2023 DIFF'!AB21)/('J-AGR-VHD car avail modshare 23'!AB21*EXP('J- Parameters'!$D$9*'J-PJT VHD 2023 DIFF'!AB21)+(1-'J-AGR-VHD car avail modshare 23'!AB21)*EXP('J- Parameters'!$D$9*0))/'J-AGR-VHD car avail modshare 23'!AB21))))+(1-'J- Parameters'!$D$11)</f>
        <v>1</v>
      </c>
      <c r="AC21" s="28">
        <f>'J- Parameters'!$D$11*IF('AGR-PJT-VHD-2023-bez'!AC21=0,1,IF('AGR-PJT-VHD-2023-R1'!AC21=0,1,IF(ABS('AGR-PJT-VHD-2023-R1'!AC21/'AGR-PJT-VHD-2023-bez'!AC21-1)&lt;='J- Parameters'!$D$7,1,('J-AGR-VHD car avail modshare 23'!AC21*EXP('J- Parameters'!$D$9*'J-PJT VHD 2023 DIFF'!AC21)/('J-AGR-VHD car avail modshare 23'!AC21*EXP('J- Parameters'!$D$9*'J-PJT VHD 2023 DIFF'!AC21)+(1-'J-AGR-VHD car avail modshare 23'!AC21)*EXP('J- Parameters'!$D$9*0))/'J-AGR-VHD car avail modshare 23'!AC21))))+(1-'J- Parameters'!$D$11)</f>
        <v>1.3981131088332832</v>
      </c>
      <c r="AD21" s="28">
        <f>'J- Parameters'!$D$11*IF('AGR-PJT-VHD-2023-bez'!AD21=0,1,IF('AGR-PJT-VHD-2023-R1'!AD21=0,1,IF(ABS('AGR-PJT-VHD-2023-R1'!AD21/'AGR-PJT-VHD-2023-bez'!AD21-1)&lt;='J- Parameters'!$D$7,1,('J-AGR-VHD car avail modshare 23'!AD21*EXP('J- Parameters'!$D$9*'J-PJT VHD 2023 DIFF'!AD21)/('J-AGR-VHD car avail modshare 23'!AD21*EXP('J- Parameters'!$D$9*'J-PJT VHD 2023 DIFF'!AD21)+(1-'J-AGR-VHD car avail modshare 23'!AD21)*EXP('J- Parameters'!$D$9*0))/'J-AGR-VHD car avail modshare 23'!AD21))))+(1-'J- Parameters'!$D$11)</f>
        <v>1</v>
      </c>
      <c r="AE21" s="28">
        <f>'J- Parameters'!$D$11*IF('AGR-PJT-VHD-2023-bez'!AE21=0,1,IF('AGR-PJT-VHD-2023-R1'!AE21=0,1,IF(ABS('AGR-PJT-VHD-2023-R1'!AE21/'AGR-PJT-VHD-2023-bez'!AE21-1)&lt;='J- Parameters'!$D$7,1,('J-AGR-VHD car avail modshare 23'!AE21*EXP('J- Parameters'!$D$9*'J-PJT VHD 2023 DIFF'!AE21)/('J-AGR-VHD car avail modshare 23'!AE21*EXP('J- Parameters'!$D$9*'J-PJT VHD 2023 DIFF'!AE21)+(1-'J-AGR-VHD car avail modshare 23'!AE21)*EXP('J- Parameters'!$D$9*0))/'J-AGR-VHD car avail modshare 23'!AE21))))+(1-'J- Parameters'!$D$11)</f>
        <v>0.88293048279414965</v>
      </c>
      <c r="AF21" s="28">
        <f>'J- Parameters'!$D$11*IF('AGR-PJT-VHD-2023-bez'!AF21=0,1,IF('AGR-PJT-VHD-2023-R1'!AF21=0,1,IF(ABS('AGR-PJT-VHD-2023-R1'!AF21/'AGR-PJT-VHD-2023-bez'!AF21-1)&lt;='J- Parameters'!$D$7,1,('J-AGR-VHD car avail modshare 23'!AF21*EXP('J- Parameters'!$D$9*'J-PJT VHD 2023 DIFF'!AF21)/('J-AGR-VHD car avail modshare 23'!AF21*EXP('J- Parameters'!$D$9*'J-PJT VHD 2023 DIFF'!AF21)+(1-'J-AGR-VHD car avail modshare 23'!AF21)*EXP('J- Parameters'!$D$9*0))/'J-AGR-VHD car avail modshare 23'!AF21))))+(1-'J- Parameters'!$D$11)</f>
        <v>0.91862602133025328</v>
      </c>
      <c r="AG21" s="28">
        <f>'J- Parameters'!$D$11*IF('AGR-PJT-VHD-2023-bez'!AG21=0,1,IF('AGR-PJT-VHD-2023-R1'!AG21=0,1,IF(ABS('AGR-PJT-VHD-2023-R1'!AG21/'AGR-PJT-VHD-2023-bez'!AG21-1)&lt;='J- Parameters'!$D$7,1,('J-AGR-VHD car avail modshare 23'!AG21*EXP('J- Parameters'!$D$9*'J-PJT VHD 2023 DIFF'!AG21)/('J-AGR-VHD car avail modshare 23'!AG21*EXP('J- Parameters'!$D$9*'J-PJT VHD 2023 DIFF'!AG21)+(1-'J-AGR-VHD car avail modshare 23'!AG21)*EXP('J- Parameters'!$D$9*0))/'J-AGR-VHD car avail modshare 23'!AG21))))+(1-'J- Parameters'!$D$11)</f>
        <v>1</v>
      </c>
      <c r="AH21" s="28">
        <f>'J- Parameters'!$D$11*IF('AGR-PJT-VHD-2023-bez'!AH21=0,1,IF('AGR-PJT-VHD-2023-R1'!AH21=0,1,IF(ABS('AGR-PJT-VHD-2023-R1'!AH21/'AGR-PJT-VHD-2023-bez'!AH21-1)&lt;='J- Parameters'!$D$7,1,('J-AGR-VHD car avail modshare 23'!AH21*EXP('J- Parameters'!$D$9*'J-PJT VHD 2023 DIFF'!AH21)/('J-AGR-VHD car avail modshare 23'!AH21*EXP('J- Parameters'!$D$9*'J-PJT VHD 2023 DIFF'!AH21)+(1-'J-AGR-VHD car avail modshare 23'!AH21)*EXP('J- Parameters'!$D$9*0))/'J-AGR-VHD car avail modshare 23'!AH21))))+(1-'J- Parameters'!$D$11)</f>
        <v>1</v>
      </c>
      <c r="AI21" s="28">
        <f>'J- Parameters'!$D$11*IF('AGR-PJT-VHD-2023-bez'!AI21=0,1,IF('AGR-PJT-VHD-2023-R1'!AI21=0,1,IF(ABS('AGR-PJT-VHD-2023-R1'!AI21/'AGR-PJT-VHD-2023-bez'!AI21-1)&lt;='J- Parameters'!$D$7,1,('J-AGR-VHD car avail modshare 23'!AI21*EXP('J- Parameters'!$D$9*'J-PJT VHD 2023 DIFF'!AI21)/('J-AGR-VHD car avail modshare 23'!AI21*EXP('J- Parameters'!$D$9*'J-PJT VHD 2023 DIFF'!AI21)+(1-'J-AGR-VHD car avail modshare 23'!AI21)*EXP('J- Parameters'!$D$9*0))/'J-AGR-VHD car avail modshare 23'!AI21))))+(1-'J- Parameters'!$D$11)</f>
        <v>1</v>
      </c>
      <c r="AJ21" s="28">
        <f>'J- Parameters'!$D$11*IF('AGR-PJT-VHD-2023-bez'!AJ21=0,1,IF('AGR-PJT-VHD-2023-R1'!AJ21=0,1,IF(ABS('AGR-PJT-VHD-2023-R1'!AJ21/'AGR-PJT-VHD-2023-bez'!AJ21-1)&lt;='J- Parameters'!$D$7,1,('J-AGR-VHD car avail modshare 23'!AJ21*EXP('J- Parameters'!$D$9*'J-PJT VHD 2023 DIFF'!AJ21)/('J-AGR-VHD car avail modshare 23'!AJ21*EXP('J- Parameters'!$D$9*'J-PJT VHD 2023 DIFF'!AJ21)+(1-'J-AGR-VHD car avail modshare 23'!AJ21)*EXP('J- Parameters'!$D$9*0))/'J-AGR-VHD car avail modshare 23'!AJ21))))+(1-'J- Parameters'!$D$11)</f>
        <v>1</v>
      </c>
      <c r="AK21" s="28">
        <f>'J- Parameters'!$D$11*IF('AGR-PJT-VHD-2023-bez'!AK21=0,1,IF('AGR-PJT-VHD-2023-R1'!AK21=0,1,IF(ABS('AGR-PJT-VHD-2023-R1'!AK21/'AGR-PJT-VHD-2023-bez'!AK21-1)&lt;='J- Parameters'!$D$7,1,('J-AGR-VHD car avail modshare 23'!AK21*EXP('J- Parameters'!$D$9*'J-PJT VHD 2023 DIFF'!AK21)/('J-AGR-VHD car avail modshare 23'!AK21*EXP('J- Parameters'!$D$9*'J-PJT VHD 2023 DIFF'!AK21)+(1-'J-AGR-VHD car avail modshare 23'!AK21)*EXP('J- Parameters'!$D$9*0))/'J-AGR-VHD car avail modshare 23'!AK21))))+(1-'J- Parameters'!$D$11)</f>
        <v>1</v>
      </c>
      <c r="AL21" s="28">
        <f>'J- Parameters'!$D$11*IF('AGR-PJT-VHD-2023-bez'!AL21=0,1,IF('AGR-PJT-VHD-2023-R1'!AL21=0,1,IF(ABS('AGR-PJT-VHD-2023-R1'!AL21/'AGR-PJT-VHD-2023-bez'!AL21-1)&lt;='J- Parameters'!$D$7,1,('J-AGR-VHD car avail modshare 23'!AL21*EXP('J- Parameters'!$D$9*'J-PJT VHD 2023 DIFF'!AL21)/('J-AGR-VHD car avail modshare 23'!AL21*EXP('J- Parameters'!$D$9*'J-PJT VHD 2023 DIFF'!AL21)+(1-'J-AGR-VHD car avail modshare 23'!AL21)*EXP('J- Parameters'!$D$9*0))/'J-AGR-VHD car avail modshare 23'!AL21))))+(1-'J- Parameters'!$D$11)</f>
        <v>1</v>
      </c>
      <c r="AM21" s="28">
        <f>'J- Parameters'!$D$11*IF('AGR-PJT-VHD-2023-bez'!AM21=0,1,IF('AGR-PJT-VHD-2023-R1'!AM21=0,1,IF(ABS('AGR-PJT-VHD-2023-R1'!AM21/'AGR-PJT-VHD-2023-bez'!AM21-1)&lt;='J- Parameters'!$D$7,1,('J-AGR-VHD car avail modshare 23'!AM21*EXP('J- Parameters'!$D$9*'J-PJT VHD 2023 DIFF'!AM21)/('J-AGR-VHD car avail modshare 23'!AM21*EXP('J- Parameters'!$D$9*'J-PJT VHD 2023 DIFF'!AM21)+(1-'J-AGR-VHD car avail modshare 23'!AM21)*EXP('J- Parameters'!$D$9*0))/'J-AGR-VHD car avail modshare 23'!AM21))))+(1-'J- Parameters'!$D$11)</f>
        <v>1</v>
      </c>
      <c r="AN21" s="28">
        <f>'J- Parameters'!$D$11*IF('AGR-PJT-VHD-2023-bez'!AN21=0,1,IF('AGR-PJT-VHD-2023-R1'!AN21=0,1,IF(ABS('AGR-PJT-VHD-2023-R1'!AN21/'AGR-PJT-VHD-2023-bez'!AN21-1)&lt;='J- Parameters'!$D$7,1,('J-AGR-VHD car avail modshare 23'!AN21*EXP('J- Parameters'!$D$9*'J-PJT VHD 2023 DIFF'!AN21)/('J-AGR-VHD car avail modshare 23'!AN21*EXP('J- Parameters'!$D$9*'J-PJT VHD 2023 DIFF'!AN21)+(1-'J-AGR-VHD car avail modshare 23'!AN21)*EXP('J- Parameters'!$D$9*0))/'J-AGR-VHD car avail modshare 23'!AN21))))+(1-'J- Parameters'!$D$11)</f>
        <v>1</v>
      </c>
      <c r="AO21" s="28">
        <f>'J- Parameters'!$D$11*IF('AGR-PJT-VHD-2023-bez'!AO21=0,1,IF('AGR-PJT-VHD-2023-R1'!AO21=0,1,IF(ABS('AGR-PJT-VHD-2023-R1'!AO21/'AGR-PJT-VHD-2023-bez'!AO21-1)&lt;='J- Parameters'!$D$7,1,('J-AGR-VHD car avail modshare 23'!AO21*EXP('J- Parameters'!$D$9*'J-PJT VHD 2023 DIFF'!AO21)/('J-AGR-VHD car avail modshare 23'!AO21*EXP('J- Parameters'!$D$9*'J-PJT VHD 2023 DIFF'!AO21)+(1-'J-AGR-VHD car avail modshare 23'!AO21)*EXP('J- Parameters'!$D$9*0))/'J-AGR-VHD car avail modshare 23'!AO21))))+(1-'J- Parameters'!$D$11)</f>
        <v>1.5297173743985661</v>
      </c>
    </row>
    <row r="22" spans="1:41" x14ac:dyDescent="0.25">
      <c r="A22" s="5">
        <v>62</v>
      </c>
      <c r="B22" s="24" t="s">
        <v>7</v>
      </c>
      <c r="C22" s="21"/>
      <c r="D22" s="28">
        <f>'J- Parameters'!$D$11*IF('AGR-PJT-VHD-2023-bez'!D22=0,1,IF('AGR-PJT-VHD-2023-R1'!D22=0,1,IF(ABS('AGR-PJT-VHD-2023-R1'!D22/'AGR-PJT-VHD-2023-bez'!D22-1)&lt;='J- Parameters'!$D$7,1,('J-AGR-VHD car avail modshare 23'!D22*EXP('J- Parameters'!$D$9*'J-PJT VHD 2023 DIFF'!D22)/('J-AGR-VHD car avail modshare 23'!D22*EXP('J- Parameters'!$D$9*'J-PJT VHD 2023 DIFF'!D22)+(1-'J-AGR-VHD car avail modshare 23'!D22)*EXP('J- Parameters'!$D$9*0))/'J-AGR-VHD car avail modshare 23'!D22))))+(1-'J- Parameters'!$D$11)</f>
        <v>1</v>
      </c>
      <c r="E22" s="28">
        <f>'J- Parameters'!$D$11*IF('AGR-PJT-VHD-2023-bez'!E22=0,1,IF('AGR-PJT-VHD-2023-R1'!E22=0,1,IF(ABS('AGR-PJT-VHD-2023-R1'!E22/'AGR-PJT-VHD-2023-bez'!E22-1)&lt;='J- Parameters'!$D$7,1,('J-AGR-VHD car avail modshare 23'!E22*EXP('J- Parameters'!$D$9*'J-PJT VHD 2023 DIFF'!E22)/('J-AGR-VHD car avail modshare 23'!E22*EXP('J- Parameters'!$D$9*'J-PJT VHD 2023 DIFF'!E22)+(1-'J-AGR-VHD car avail modshare 23'!E22)*EXP('J- Parameters'!$D$9*0))/'J-AGR-VHD car avail modshare 23'!E22))))+(1-'J- Parameters'!$D$11)</f>
        <v>1.1463236388994085</v>
      </c>
      <c r="F22" s="28">
        <f>'J- Parameters'!$D$11*IF('AGR-PJT-VHD-2023-bez'!F22=0,1,IF('AGR-PJT-VHD-2023-R1'!F22=0,1,IF(ABS('AGR-PJT-VHD-2023-R1'!F22/'AGR-PJT-VHD-2023-bez'!F22-1)&lt;='J- Parameters'!$D$7,1,('J-AGR-VHD car avail modshare 23'!F22*EXP('J- Parameters'!$D$9*'J-PJT VHD 2023 DIFF'!F22)/('J-AGR-VHD car avail modshare 23'!F22*EXP('J- Parameters'!$D$9*'J-PJT VHD 2023 DIFF'!F22)+(1-'J-AGR-VHD car avail modshare 23'!F22)*EXP('J- Parameters'!$D$9*0))/'J-AGR-VHD car avail modshare 23'!F22))))+(1-'J- Parameters'!$D$11)</f>
        <v>1</v>
      </c>
      <c r="G22" s="28">
        <f>'J- Parameters'!$D$11*IF('AGR-PJT-VHD-2023-bez'!G22=0,1,IF('AGR-PJT-VHD-2023-R1'!G22=0,1,IF(ABS('AGR-PJT-VHD-2023-R1'!G22/'AGR-PJT-VHD-2023-bez'!G22-1)&lt;='J- Parameters'!$D$7,1,('J-AGR-VHD car avail modshare 23'!G22*EXP('J- Parameters'!$D$9*'J-PJT VHD 2023 DIFF'!G22)/('J-AGR-VHD car avail modshare 23'!G22*EXP('J- Parameters'!$D$9*'J-PJT VHD 2023 DIFF'!G22)+(1-'J-AGR-VHD car avail modshare 23'!G22)*EXP('J- Parameters'!$D$9*0))/'J-AGR-VHD car avail modshare 23'!G22))))+(1-'J- Parameters'!$D$11)</f>
        <v>1</v>
      </c>
      <c r="H22" s="28">
        <f>'J- Parameters'!$D$11*IF('AGR-PJT-VHD-2023-bez'!H22=0,1,IF('AGR-PJT-VHD-2023-R1'!H22=0,1,IF(ABS('AGR-PJT-VHD-2023-R1'!H22/'AGR-PJT-VHD-2023-bez'!H22-1)&lt;='J- Parameters'!$D$7,1,('J-AGR-VHD car avail modshare 23'!H22*EXP('J- Parameters'!$D$9*'J-PJT VHD 2023 DIFF'!H22)/('J-AGR-VHD car avail modshare 23'!H22*EXP('J- Parameters'!$D$9*'J-PJT VHD 2023 DIFF'!H22)+(1-'J-AGR-VHD car avail modshare 23'!H22)*EXP('J- Parameters'!$D$9*0))/'J-AGR-VHD car avail modshare 23'!H22))))+(1-'J- Parameters'!$D$11)</f>
        <v>1</v>
      </c>
      <c r="I22" s="28">
        <f>'J- Parameters'!$D$11*IF('AGR-PJT-VHD-2023-bez'!I22=0,1,IF('AGR-PJT-VHD-2023-R1'!I22=0,1,IF(ABS('AGR-PJT-VHD-2023-R1'!I22/'AGR-PJT-VHD-2023-bez'!I22-1)&lt;='J- Parameters'!$D$7,1,('J-AGR-VHD car avail modshare 23'!I22*EXP('J- Parameters'!$D$9*'J-PJT VHD 2023 DIFF'!I22)/('J-AGR-VHD car avail modshare 23'!I22*EXP('J- Parameters'!$D$9*'J-PJT VHD 2023 DIFF'!I22)+(1-'J-AGR-VHD car avail modshare 23'!I22)*EXP('J- Parameters'!$D$9*0))/'J-AGR-VHD car avail modshare 23'!I22))))+(1-'J- Parameters'!$D$11)</f>
        <v>1</v>
      </c>
      <c r="J22" s="28">
        <f>'J- Parameters'!$D$11*IF('AGR-PJT-VHD-2023-bez'!J22=0,1,IF('AGR-PJT-VHD-2023-R1'!J22=0,1,IF(ABS('AGR-PJT-VHD-2023-R1'!J22/'AGR-PJT-VHD-2023-bez'!J22-1)&lt;='J- Parameters'!$D$7,1,('J-AGR-VHD car avail modshare 23'!J22*EXP('J- Parameters'!$D$9*'J-PJT VHD 2023 DIFF'!J22)/('J-AGR-VHD car avail modshare 23'!J22*EXP('J- Parameters'!$D$9*'J-PJT VHD 2023 DIFF'!J22)+(1-'J-AGR-VHD car avail modshare 23'!J22)*EXP('J- Parameters'!$D$9*0))/'J-AGR-VHD car avail modshare 23'!J22))))+(1-'J- Parameters'!$D$11)</f>
        <v>1.1536218330357801</v>
      </c>
      <c r="K22" s="28">
        <f>'J- Parameters'!$D$11*IF('AGR-PJT-VHD-2023-bez'!K22=0,1,IF('AGR-PJT-VHD-2023-R1'!K22=0,1,IF(ABS('AGR-PJT-VHD-2023-R1'!K22/'AGR-PJT-VHD-2023-bez'!K22-1)&lt;='J- Parameters'!$D$7,1,('J-AGR-VHD car avail modshare 23'!K22*EXP('J- Parameters'!$D$9*'J-PJT VHD 2023 DIFF'!K22)/('J-AGR-VHD car avail modshare 23'!K22*EXP('J- Parameters'!$D$9*'J-PJT VHD 2023 DIFF'!K22)+(1-'J-AGR-VHD car avail modshare 23'!K22)*EXP('J- Parameters'!$D$9*0))/'J-AGR-VHD car avail modshare 23'!K22))))+(1-'J- Parameters'!$D$11)</f>
        <v>1.0315464426628691</v>
      </c>
      <c r="L22" s="28">
        <f>'J- Parameters'!$D$11*IF('AGR-PJT-VHD-2023-bez'!L22=0,1,IF('AGR-PJT-VHD-2023-R1'!L22=0,1,IF(ABS('AGR-PJT-VHD-2023-R1'!L22/'AGR-PJT-VHD-2023-bez'!L22-1)&lt;='J- Parameters'!$D$7,1,('J-AGR-VHD car avail modshare 23'!L22*EXP('J- Parameters'!$D$9*'J-PJT VHD 2023 DIFF'!L22)/('J-AGR-VHD car avail modshare 23'!L22*EXP('J- Parameters'!$D$9*'J-PJT VHD 2023 DIFF'!L22)+(1-'J-AGR-VHD car avail modshare 23'!L22)*EXP('J- Parameters'!$D$9*0))/'J-AGR-VHD car avail modshare 23'!L22))))+(1-'J- Parameters'!$D$11)</f>
        <v>1.077197258891597</v>
      </c>
      <c r="M22" s="28">
        <f>'J- Parameters'!$D$11*IF('AGR-PJT-VHD-2023-bez'!M22=0,1,IF('AGR-PJT-VHD-2023-R1'!M22=0,1,IF(ABS('AGR-PJT-VHD-2023-R1'!M22/'AGR-PJT-VHD-2023-bez'!M22-1)&lt;='J- Parameters'!$D$7,1,('J-AGR-VHD car avail modshare 23'!M22*EXP('J- Parameters'!$D$9*'J-PJT VHD 2023 DIFF'!M22)/('J-AGR-VHD car avail modshare 23'!M22*EXP('J- Parameters'!$D$9*'J-PJT VHD 2023 DIFF'!M22)+(1-'J-AGR-VHD car avail modshare 23'!M22)*EXP('J- Parameters'!$D$9*0))/'J-AGR-VHD car avail modshare 23'!M22))))+(1-'J- Parameters'!$D$11)</f>
        <v>1</v>
      </c>
      <c r="N22" s="28">
        <f>'J- Parameters'!$D$11*IF('AGR-PJT-VHD-2023-bez'!N22=0,1,IF('AGR-PJT-VHD-2023-R1'!N22=0,1,IF(ABS('AGR-PJT-VHD-2023-R1'!N22/'AGR-PJT-VHD-2023-bez'!N22-1)&lt;='J- Parameters'!$D$7,1,('J-AGR-VHD car avail modshare 23'!N22*EXP('J- Parameters'!$D$9*'J-PJT VHD 2023 DIFF'!N22)/('J-AGR-VHD car avail modshare 23'!N22*EXP('J- Parameters'!$D$9*'J-PJT VHD 2023 DIFF'!N22)+(1-'J-AGR-VHD car avail modshare 23'!N22)*EXP('J- Parameters'!$D$9*0))/'J-AGR-VHD car avail modshare 23'!N22))))+(1-'J- Parameters'!$D$11)</f>
        <v>1</v>
      </c>
      <c r="O22" s="28">
        <f>'J- Parameters'!$D$11*IF('AGR-PJT-VHD-2023-bez'!O22=0,1,IF('AGR-PJT-VHD-2023-R1'!O22=0,1,IF(ABS('AGR-PJT-VHD-2023-R1'!O22/'AGR-PJT-VHD-2023-bez'!O22-1)&lt;='J- Parameters'!$D$7,1,('J-AGR-VHD car avail modshare 23'!O22*EXP('J- Parameters'!$D$9*'J-PJT VHD 2023 DIFF'!O22)/('J-AGR-VHD car avail modshare 23'!O22*EXP('J- Parameters'!$D$9*'J-PJT VHD 2023 DIFF'!O22)+(1-'J-AGR-VHD car avail modshare 23'!O22)*EXP('J- Parameters'!$D$9*0))/'J-AGR-VHD car avail modshare 23'!O22))))+(1-'J- Parameters'!$D$11)</f>
        <v>1</v>
      </c>
      <c r="P22" s="28">
        <f>'J- Parameters'!$D$11*IF('AGR-PJT-VHD-2023-bez'!P22=0,1,IF('AGR-PJT-VHD-2023-R1'!P22=0,1,IF(ABS('AGR-PJT-VHD-2023-R1'!P22/'AGR-PJT-VHD-2023-bez'!P22-1)&lt;='J- Parameters'!$D$7,1,('J-AGR-VHD car avail modshare 23'!P22*EXP('J- Parameters'!$D$9*'J-PJT VHD 2023 DIFF'!P22)/('J-AGR-VHD car avail modshare 23'!P22*EXP('J- Parameters'!$D$9*'J-PJT VHD 2023 DIFF'!P22)+(1-'J-AGR-VHD car avail modshare 23'!P22)*EXP('J- Parameters'!$D$9*0))/'J-AGR-VHD car avail modshare 23'!P22))))+(1-'J- Parameters'!$D$11)</f>
        <v>1</v>
      </c>
      <c r="Q22" s="28">
        <f>'J- Parameters'!$D$11*IF('AGR-PJT-VHD-2023-bez'!Q22=0,1,IF('AGR-PJT-VHD-2023-R1'!Q22=0,1,IF(ABS('AGR-PJT-VHD-2023-R1'!Q22/'AGR-PJT-VHD-2023-bez'!Q22-1)&lt;='J- Parameters'!$D$7,1,('J-AGR-VHD car avail modshare 23'!Q22*EXP('J- Parameters'!$D$9*'J-PJT VHD 2023 DIFF'!Q22)/('J-AGR-VHD car avail modshare 23'!Q22*EXP('J- Parameters'!$D$9*'J-PJT VHD 2023 DIFF'!Q22)+(1-'J-AGR-VHD car avail modshare 23'!Q22)*EXP('J- Parameters'!$D$9*0))/'J-AGR-VHD car avail modshare 23'!Q22))))+(1-'J- Parameters'!$D$11)</f>
        <v>1</v>
      </c>
      <c r="R22" s="28">
        <f>'J- Parameters'!$D$11*IF('AGR-PJT-VHD-2023-bez'!R22=0,1,IF('AGR-PJT-VHD-2023-R1'!R22=0,1,IF(ABS('AGR-PJT-VHD-2023-R1'!R22/'AGR-PJT-VHD-2023-bez'!R22-1)&lt;='J- Parameters'!$D$7,1,('J-AGR-VHD car avail modshare 23'!R22*EXP('J- Parameters'!$D$9*'J-PJT VHD 2023 DIFF'!R22)/('J-AGR-VHD car avail modshare 23'!R22*EXP('J- Parameters'!$D$9*'J-PJT VHD 2023 DIFF'!R22)+(1-'J-AGR-VHD car avail modshare 23'!R22)*EXP('J- Parameters'!$D$9*0))/'J-AGR-VHD car avail modshare 23'!R22))))+(1-'J- Parameters'!$D$11)</f>
        <v>1</v>
      </c>
      <c r="S22" s="28">
        <f>'J- Parameters'!$D$11*IF('AGR-PJT-VHD-2023-bez'!S22=0,1,IF('AGR-PJT-VHD-2023-R1'!S22=0,1,IF(ABS('AGR-PJT-VHD-2023-R1'!S22/'AGR-PJT-VHD-2023-bez'!S22-1)&lt;='J- Parameters'!$D$7,1,('J-AGR-VHD car avail modshare 23'!S22*EXP('J- Parameters'!$D$9*'J-PJT VHD 2023 DIFF'!S22)/('J-AGR-VHD car avail modshare 23'!S22*EXP('J- Parameters'!$D$9*'J-PJT VHD 2023 DIFF'!S22)+(1-'J-AGR-VHD car avail modshare 23'!S22)*EXP('J- Parameters'!$D$9*0))/'J-AGR-VHD car avail modshare 23'!S22))))+(1-'J- Parameters'!$D$11)</f>
        <v>1</v>
      </c>
      <c r="T22" s="28">
        <f>'J- Parameters'!$D$11*IF('AGR-PJT-VHD-2023-bez'!T22=0,1,IF('AGR-PJT-VHD-2023-R1'!T22=0,1,IF(ABS('AGR-PJT-VHD-2023-R1'!T22/'AGR-PJT-VHD-2023-bez'!T22-1)&lt;='J- Parameters'!$D$7,1,('J-AGR-VHD car avail modshare 23'!T22*EXP('J- Parameters'!$D$9*'J-PJT VHD 2023 DIFF'!T22)/('J-AGR-VHD car avail modshare 23'!T22*EXP('J- Parameters'!$D$9*'J-PJT VHD 2023 DIFF'!T22)+(1-'J-AGR-VHD car avail modshare 23'!T22)*EXP('J- Parameters'!$D$9*0))/'J-AGR-VHD car avail modshare 23'!T22))))+(1-'J- Parameters'!$D$11)</f>
        <v>1</v>
      </c>
      <c r="U22" s="28">
        <f>'J- Parameters'!$D$11*IF('AGR-PJT-VHD-2023-bez'!U22=0,1,IF('AGR-PJT-VHD-2023-R1'!U22=0,1,IF(ABS('AGR-PJT-VHD-2023-R1'!U22/'AGR-PJT-VHD-2023-bez'!U22-1)&lt;='J- Parameters'!$D$7,1,('J-AGR-VHD car avail modshare 23'!U22*EXP('J- Parameters'!$D$9*'J-PJT VHD 2023 DIFF'!U22)/('J-AGR-VHD car avail modshare 23'!U22*EXP('J- Parameters'!$D$9*'J-PJT VHD 2023 DIFF'!U22)+(1-'J-AGR-VHD car avail modshare 23'!U22)*EXP('J- Parameters'!$D$9*0))/'J-AGR-VHD car avail modshare 23'!U22))))+(1-'J- Parameters'!$D$11)</f>
        <v>1</v>
      </c>
      <c r="V22" s="28">
        <f>'J- Parameters'!$D$11*IF('AGR-PJT-VHD-2023-bez'!V22=0,1,IF('AGR-PJT-VHD-2023-R1'!V22=0,1,IF(ABS('AGR-PJT-VHD-2023-R1'!V22/'AGR-PJT-VHD-2023-bez'!V22-1)&lt;='J- Parameters'!$D$7,1,('J-AGR-VHD car avail modshare 23'!V22*EXP('J- Parameters'!$D$9*'J-PJT VHD 2023 DIFF'!V22)/('J-AGR-VHD car avail modshare 23'!V22*EXP('J- Parameters'!$D$9*'J-PJT VHD 2023 DIFF'!V22)+(1-'J-AGR-VHD car avail modshare 23'!V22)*EXP('J- Parameters'!$D$9*0))/'J-AGR-VHD car avail modshare 23'!V22))))+(1-'J- Parameters'!$D$11)</f>
        <v>0.99954522878671248</v>
      </c>
      <c r="W22" s="28">
        <f>'J- Parameters'!$D$11*IF('AGR-PJT-VHD-2023-bez'!W22=0,1,IF('AGR-PJT-VHD-2023-R1'!W22=0,1,IF(ABS('AGR-PJT-VHD-2023-R1'!W22/'AGR-PJT-VHD-2023-bez'!W22-1)&lt;='J- Parameters'!$D$7,1,('J-AGR-VHD car avail modshare 23'!W22*EXP('J- Parameters'!$D$9*'J-PJT VHD 2023 DIFF'!W22)/('J-AGR-VHD car avail modshare 23'!W22*EXP('J- Parameters'!$D$9*'J-PJT VHD 2023 DIFF'!W22)+(1-'J-AGR-VHD car avail modshare 23'!W22)*EXP('J- Parameters'!$D$9*0))/'J-AGR-VHD car avail modshare 23'!W22))))+(1-'J- Parameters'!$D$11)</f>
        <v>1</v>
      </c>
      <c r="X22" s="28">
        <f>'J- Parameters'!$D$11*IF('AGR-PJT-VHD-2023-bez'!X22=0,1,IF('AGR-PJT-VHD-2023-R1'!X22=0,1,IF(ABS('AGR-PJT-VHD-2023-R1'!X22/'AGR-PJT-VHD-2023-bez'!X22-1)&lt;='J- Parameters'!$D$7,1,('J-AGR-VHD car avail modshare 23'!X22*EXP('J- Parameters'!$D$9*'J-PJT VHD 2023 DIFF'!X22)/('J-AGR-VHD car avail modshare 23'!X22*EXP('J- Parameters'!$D$9*'J-PJT VHD 2023 DIFF'!X22)+(1-'J-AGR-VHD car avail modshare 23'!X22)*EXP('J- Parameters'!$D$9*0))/'J-AGR-VHD car avail modshare 23'!X22))))+(1-'J- Parameters'!$D$11)</f>
        <v>1</v>
      </c>
      <c r="Y22" s="28">
        <f>'J- Parameters'!$D$11*IF('AGR-PJT-VHD-2023-bez'!Y22=0,1,IF('AGR-PJT-VHD-2023-R1'!Y22=0,1,IF(ABS('AGR-PJT-VHD-2023-R1'!Y22/'AGR-PJT-VHD-2023-bez'!Y22-1)&lt;='J- Parameters'!$D$7,1,('J-AGR-VHD car avail modshare 23'!Y22*EXP('J- Parameters'!$D$9*'J-PJT VHD 2023 DIFF'!Y22)/('J-AGR-VHD car avail modshare 23'!Y22*EXP('J- Parameters'!$D$9*'J-PJT VHD 2023 DIFF'!Y22)+(1-'J-AGR-VHD car avail modshare 23'!Y22)*EXP('J- Parameters'!$D$9*0))/'J-AGR-VHD car avail modshare 23'!Y22))))+(1-'J- Parameters'!$D$11)</f>
        <v>1</v>
      </c>
      <c r="Z22" s="28">
        <f>'J- Parameters'!$D$11*IF('AGR-PJT-VHD-2023-bez'!Z22=0,1,IF('AGR-PJT-VHD-2023-R1'!Z22=0,1,IF(ABS('AGR-PJT-VHD-2023-R1'!Z22/'AGR-PJT-VHD-2023-bez'!Z22-1)&lt;='J- Parameters'!$D$7,1,('J-AGR-VHD car avail modshare 23'!Z22*EXP('J- Parameters'!$D$9*'J-PJT VHD 2023 DIFF'!Z22)/('J-AGR-VHD car avail modshare 23'!Z22*EXP('J- Parameters'!$D$9*'J-PJT VHD 2023 DIFF'!Z22)+(1-'J-AGR-VHD car avail modshare 23'!Z22)*EXP('J- Parameters'!$D$9*0))/'J-AGR-VHD car avail modshare 23'!Z22))))+(1-'J- Parameters'!$D$11)</f>
        <v>1</v>
      </c>
      <c r="AA22" s="28">
        <f>'J- Parameters'!$D$11*IF('AGR-PJT-VHD-2023-bez'!AA22=0,1,IF('AGR-PJT-VHD-2023-R1'!AA22=0,1,IF(ABS('AGR-PJT-VHD-2023-R1'!AA22/'AGR-PJT-VHD-2023-bez'!AA22-1)&lt;='J- Parameters'!$D$7,1,('J-AGR-VHD car avail modshare 23'!AA22*EXP('J- Parameters'!$D$9*'J-PJT VHD 2023 DIFF'!AA22)/('J-AGR-VHD car avail modshare 23'!AA22*EXP('J- Parameters'!$D$9*'J-PJT VHD 2023 DIFF'!AA22)+(1-'J-AGR-VHD car avail modshare 23'!AA22)*EXP('J- Parameters'!$D$9*0))/'J-AGR-VHD car avail modshare 23'!AA22))))+(1-'J- Parameters'!$D$11)</f>
        <v>0.95552664104084373</v>
      </c>
      <c r="AB22" s="28">
        <f>'J- Parameters'!$D$11*IF('AGR-PJT-VHD-2023-bez'!AB22=0,1,IF('AGR-PJT-VHD-2023-R1'!AB22=0,1,IF(ABS('AGR-PJT-VHD-2023-R1'!AB22/'AGR-PJT-VHD-2023-bez'!AB22-1)&lt;='J- Parameters'!$D$7,1,('J-AGR-VHD car avail modshare 23'!AB22*EXP('J- Parameters'!$D$9*'J-PJT VHD 2023 DIFF'!AB22)/('J-AGR-VHD car avail modshare 23'!AB22*EXP('J- Parameters'!$D$9*'J-PJT VHD 2023 DIFF'!AB22)+(1-'J-AGR-VHD car avail modshare 23'!AB22)*EXP('J- Parameters'!$D$9*0))/'J-AGR-VHD car avail modshare 23'!AB22))))+(1-'J- Parameters'!$D$11)</f>
        <v>1</v>
      </c>
      <c r="AC22" s="28">
        <f>'J- Parameters'!$D$11*IF('AGR-PJT-VHD-2023-bez'!AC22=0,1,IF('AGR-PJT-VHD-2023-R1'!AC22=0,1,IF(ABS('AGR-PJT-VHD-2023-R1'!AC22/'AGR-PJT-VHD-2023-bez'!AC22-1)&lt;='J- Parameters'!$D$7,1,('J-AGR-VHD car avail modshare 23'!AC22*EXP('J- Parameters'!$D$9*'J-PJT VHD 2023 DIFF'!AC22)/('J-AGR-VHD car avail modshare 23'!AC22*EXP('J- Parameters'!$D$9*'J-PJT VHD 2023 DIFF'!AC22)+(1-'J-AGR-VHD car avail modshare 23'!AC22)*EXP('J- Parameters'!$D$9*0))/'J-AGR-VHD car avail modshare 23'!AC22))))+(1-'J- Parameters'!$D$11)</f>
        <v>1.0917274026222925</v>
      </c>
      <c r="AD22" s="28">
        <f>'J- Parameters'!$D$11*IF('AGR-PJT-VHD-2023-bez'!AD22=0,1,IF('AGR-PJT-VHD-2023-R1'!AD22=0,1,IF(ABS('AGR-PJT-VHD-2023-R1'!AD22/'AGR-PJT-VHD-2023-bez'!AD22-1)&lt;='J- Parameters'!$D$7,1,('J-AGR-VHD car avail modshare 23'!AD22*EXP('J- Parameters'!$D$9*'J-PJT VHD 2023 DIFF'!AD22)/('J-AGR-VHD car avail modshare 23'!AD22*EXP('J- Parameters'!$D$9*'J-PJT VHD 2023 DIFF'!AD22)+(1-'J-AGR-VHD car avail modshare 23'!AD22)*EXP('J- Parameters'!$D$9*0))/'J-AGR-VHD car avail modshare 23'!AD22))))+(1-'J- Parameters'!$D$11)</f>
        <v>1</v>
      </c>
      <c r="AE22" s="28">
        <f>'J- Parameters'!$D$11*IF('AGR-PJT-VHD-2023-bez'!AE22=0,1,IF('AGR-PJT-VHD-2023-R1'!AE22=0,1,IF(ABS('AGR-PJT-VHD-2023-R1'!AE22/'AGR-PJT-VHD-2023-bez'!AE22-1)&lt;='J- Parameters'!$D$7,1,('J-AGR-VHD car avail modshare 23'!AE22*EXP('J- Parameters'!$D$9*'J-PJT VHD 2023 DIFF'!AE22)/('J-AGR-VHD car avail modshare 23'!AE22*EXP('J- Parameters'!$D$9*'J-PJT VHD 2023 DIFF'!AE22)+(1-'J-AGR-VHD car avail modshare 23'!AE22)*EXP('J- Parameters'!$D$9*0))/'J-AGR-VHD car avail modshare 23'!AE22))))+(1-'J- Parameters'!$D$11)</f>
        <v>1</v>
      </c>
      <c r="AF22" s="28">
        <f>'J- Parameters'!$D$11*IF('AGR-PJT-VHD-2023-bez'!AF22=0,1,IF('AGR-PJT-VHD-2023-R1'!AF22=0,1,IF(ABS('AGR-PJT-VHD-2023-R1'!AF22/'AGR-PJT-VHD-2023-bez'!AF22-1)&lt;='J- Parameters'!$D$7,1,('J-AGR-VHD car avail modshare 23'!AF22*EXP('J- Parameters'!$D$9*'J-PJT VHD 2023 DIFF'!AF22)/('J-AGR-VHD car avail modshare 23'!AF22*EXP('J- Parameters'!$D$9*'J-PJT VHD 2023 DIFF'!AF22)+(1-'J-AGR-VHD car avail modshare 23'!AF22)*EXP('J- Parameters'!$D$9*0))/'J-AGR-VHD car avail modshare 23'!AF22))))+(1-'J- Parameters'!$D$11)</f>
        <v>1</v>
      </c>
      <c r="AG22" s="28">
        <f>'J- Parameters'!$D$11*IF('AGR-PJT-VHD-2023-bez'!AG22=0,1,IF('AGR-PJT-VHD-2023-R1'!AG22=0,1,IF(ABS('AGR-PJT-VHD-2023-R1'!AG22/'AGR-PJT-VHD-2023-bez'!AG22-1)&lt;='J- Parameters'!$D$7,1,('J-AGR-VHD car avail modshare 23'!AG22*EXP('J- Parameters'!$D$9*'J-PJT VHD 2023 DIFF'!AG22)/('J-AGR-VHD car avail modshare 23'!AG22*EXP('J- Parameters'!$D$9*'J-PJT VHD 2023 DIFF'!AG22)+(1-'J-AGR-VHD car avail modshare 23'!AG22)*EXP('J- Parameters'!$D$9*0))/'J-AGR-VHD car avail modshare 23'!AG22))))+(1-'J- Parameters'!$D$11)</f>
        <v>1.0635862795610256</v>
      </c>
      <c r="AH22" s="28">
        <f>'J- Parameters'!$D$11*IF('AGR-PJT-VHD-2023-bez'!AH22=0,1,IF('AGR-PJT-VHD-2023-R1'!AH22=0,1,IF(ABS('AGR-PJT-VHD-2023-R1'!AH22/'AGR-PJT-VHD-2023-bez'!AH22-1)&lt;='J- Parameters'!$D$7,1,('J-AGR-VHD car avail modshare 23'!AH22*EXP('J- Parameters'!$D$9*'J-PJT VHD 2023 DIFF'!AH22)/('J-AGR-VHD car avail modshare 23'!AH22*EXP('J- Parameters'!$D$9*'J-PJT VHD 2023 DIFF'!AH22)+(1-'J-AGR-VHD car avail modshare 23'!AH22)*EXP('J- Parameters'!$D$9*0))/'J-AGR-VHD car avail modshare 23'!AH22))))+(1-'J- Parameters'!$D$11)</f>
        <v>1</v>
      </c>
      <c r="AI22" s="28">
        <f>'J- Parameters'!$D$11*IF('AGR-PJT-VHD-2023-bez'!AI22=0,1,IF('AGR-PJT-VHD-2023-R1'!AI22=0,1,IF(ABS('AGR-PJT-VHD-2023-R1'!AI22/'AGR-PJT-VHD-2023-bez'!AI22-1)&lt;='J- Parameters'!$D$7,1,('J-AGR-VHD car avail modshare 23'!AI22*EXP('J- Parameters'!$D$9*'J-PJT VHD 2023 DIFF'!AI22)/('J-AGR-VHD car avail modshare 23'!AI22*EXP('J- Parameters'!$D$9*'J-PJT VHD 2023 DIFF'!AI22)+(1-'J-AGR-VHD car avail modshare 23'!AI22)*EXP('J- Parameters'!$D$9*0))/'J-AGR-VHD car avail modshare 23'!AI22))))+(1-'J- Parameters'!$D$11)</f>
        <v>1</v>
      </c>
      <c r="AJ22" s="28">
        <f>'J- Parameters'!$D$11*IF('AGR-PJT-VHD-2023-bez'!AJ22=0,1,IF('AGR-PJT-VHD-2023-R1'!AJ22=0,1,IF(ABS('AGR-PJT-VHD-2023-R1'!AJ22/'AGR-PJT-VHD-2023-bez'!AJ22-1)&lt;='J- Parameters'!$D$7,1,('J-AGR-VHD car avail modshare 23'!AJ22*EXP('J- Parameters'!$D$9*'J-PJT VHD 2023 DIFF'!AJ22)/('J-AGR-VHD car avail modshare 23'!AJ22*EXP('J- Parameters'!$D$9*'J-PJT VHD 2023 DIFF'!AJ22)+(1-'J-AGR-VHD car avail modshare 23'!AJ22)*EXP('J- Parameters'!$D$9*0))/'J-AGR-VHD car avail modshare 23'!AJ22))))+(1-'J- Parameters'!$D$11)</f>
        <v>1</v>
      </c>
      <c r="AK22" s="28">
        <f>'J- Parameters'!$D$11*IF('AGR-PJT-VHD-2023-bez'!AK22=0,1,IF('AGR-PJT-VHD-2023-R1'!AK22=0,1,IF(ABS('AGR-PJT-VHD-2023-R1'!AK22/'AGR-PJT-VHD-2023-bez'!AK22-1)&lt;='J- Parameters'!$D$7,1,('J-AGR-VHD car avail modshare 23'!AK22*EXP('J- Parameters'!$D$9*'J-PJT VHD 2023 DIFF'!AK22)/('J-AGR-VHD car avail modshare 23'!AK22*EXP('J- Parameters'!$D$9*'J-PJT VHD 2023 DIFF'!AK22)+(1-'J-AGR-VHD car avail modshare 23'!AK22)*EXP('J- Parameters'!$D$9*0))/'J-AGR-VHD car avail modshare 23'!AK22))))+(1-'J- Parameters'!$D$11)</f>
        <v>1</v>
      </c>
      <c r="AL22" s="28">
        <f>'J- Parameters'!$D$11*IF('AGR-PJT-VHD-2023-bez'!AL22=0,1,IF('AGR-PJT-VHD-2023-R1'!AL22=0,1,IF(ABS('AGR-PJT-VHD-2023-R1'!AL22/'AGR-PJT-VHD-2023-bez'!AL22-1)&lt;='J- Parameters'!$D$7,1,('J-AGR-VHD car avail modshare 23'!AL22*EXP('J- Parameters'!$D$9*'J-PJT VHD 2023 DIFF'!AL22)/('J-AGR-VHD car avail modshare 23'!AL22*EXP('J- Parameters'!$D$9*'J-PJT VHD 2023 DIFF'!AL22)+(1-'J-AGR-VHD car avail modshare 23'!AL22)*EXP('J- Parameters'!$D$9*0))/'J-AGR-VHD car avail modshare 23'!AL22))))+(1-'J- Parameters'!$D$11)</f>
        <v>1</v>
      </c>
      <c r="AM22" s="28">
        <f>'J- Parameters'!$D$11*IF('AGR-PJT-VHD-2023-bez'!AM22=0,1,IF('AGR-PJT-VHD-2023-R1'!AM22=0,1,IF(ABS('AGR-PJT-VHD-2023-R1'!AM22/'AGR-PJT-VHD-2023-bez'!AM22-1)&lt;='J- Parameters'!$D$7,1,('J-AGR-VHD car avail modshare 23'!AM22*EXP('J- Parameters'!$D$9*'J-PJT VHD 2023 DIFF'!AM22)/('J-AGR-VHD car avail modshare 23'!AM22*EXP('J- Parameters'!$D$9*'J-PJT VHD 2023 DIFF'!AM22)+(1-'J-AGR-VHD car avail modshare 23'!AM22)*EXP('J- Parameters'!$D$9*0))/'J-AGR-VHD car avail modshare 23'!AM22))))+(1-'J- Parameters'!$D$11)</f>
        <v>1</v>
      </c>
      <c r="AN22" s="28">
        <f>'J- Parameters'!$D$11*IF('AGR-PJT-VHD-2023-bez'!AN22=0,1,IF('AGR-PJT-VHD-2023-R1'!AN22=0,1,IF(ABS('AGR-PJT-VHD-2023-R1'!AN22/'AGR-PJT-VHD-2023-bez'!AN22-1)&lt;='J- Parameters'!$D$7,1,('J-AGR-VHD car avail modshare 23'!AN22*EXP('J- Parameters'!$D$9*'J-PJT VHD 2023 DIFF'!AN22)/('J-AGR-VHD car avail modshare 23'!AN22*EXP('J- Parameters'!$D$9*'J-PJT VHD 2023 DIFF'!AN22)+(1-'J-AGR-VHD car avail modshare 23'!AN22)*EXP('J- Parameters'!$D$9*0))/'J-AGR-VHD car avail modshare 23'!AN22))))+(1-'J- Parameters'!$D$11)</f>
        <v>1</v>
      </c>
      <c r="AO22" s="28">
        <f>'J- Parameters'!$D$11*IF('AGR-PJT-VHD-2023-bez'!AO22=0,1,IF('AGR-PJT-VHD-2023-R1'!AO22=0,1,IF(ABS('AGR-PJT-VHD-2023-R1'!AO22/'AGR-PJT-VHD-2023-bez'!AO22-1)&lt;='J- Parameters'!$D$7,1,('J-AGR-VHD car avail modshare 23'!AO22*EXP('J- Parameters'!$D$9*'J-PJT VHD 2023 DIFF'!AO22)/('J-AGR-VHD car avail modshare 23'!AO22*EXP('J- Parameters'!$D$9*'J-PJT VHD 2023 DIFF'!AO22)+(1-'J-AGR-VHD car avail modshare 23'!AO22)*EXP('J- Parameters'!$D$9*0))/'J-AGR-VHD car avail modshare 23'!AO22))))+(1-'J- Parameters'!$D$11)</f>
        <v>1</v>
      </c>
    </row>
    <row r="23" spans="1:41" x14ac:dyDescent="0.25">
      <c r="A23" s="5">
        <v>63</v>
      </c>
      <c r="B23" s="24" t="s">
        <v>8</v>
      </c>
      <c r="C23" s="21"/>
      <c r="D23" s="28">
        <f>'J- Parameters'!$D$11*IF('AGR-PJT-VHD-2023-bez'!D23=0,1,IF('AGR-PJT-VHD-2023-R1'!D23=0,1,IF(ABS('AGR-PJT-VHD-2023-R1'!D23/'AGR-PJT-VHD-2023-bez'!D23-1)&lt;='J- Parameters'!$D$7,1,('J-AGR-VHD car avail modshare 23'!D23*EXP('J- Parameters'!$D$9*'J-PJT VHD 2023 DIFF'!D23)/('J-AGR-VHD car avail modshare 23'!D23*EXP('J- Parameters'!$D$9*'J-PJT VHD 2023 DIFF'!D23)+(1-'J-AGR-VHD car avail modshare 23'!D23)*EXP('J- Parameters'!$D$9*0))/'J-AGR-VHD car avail modshare 23'!D23))))+(1-'J- Parameters'!$D$11)</f>
        <v>0.81042164158929764</v>
      </c>
      <c r="E23" s="28">
        <f>'J- Parameters'!$D$11*IF('AGR-PJT-VHD-2023-bez'!E23=0,1,IF('AGR-PJT-VHD-2023-R1'!E23=0,1,IF(ABS('AGR-PJT-VHD-2023-R1'!E23/'AGR-PJT-VHD-2023-bez'!E23-1)&lt;='J- Parameters'!$D$7,1,('J-AGR-VHD car avail modshare 23'!E23*EXP('J- Parameters'!$D$9*'J-PJT VHD 2023 DIFF'!E23)/('J-AGR-VHD car avail modshare 23'!E23*EXP('J- Parameters'!$D$9*'J-PJT VHD 2023 DIFF'!E23)+(1-'J-AGR-VHD car avail modshare 23'!E23)*EXP('J- Parameters'!$D$9*0))/'J-AGR-VHD car avail modshare 23'!E23))))+(1-'J- Parameters'!$D$11)</f>
        <v>1.088870853661686</v>
      </c>
      <c r="F23" s="28">
        <f>'J- Parameters'!$D$11*IF('AGR-PJT-VHD-2023-bez'!F23=0,1,IF('AGR-PJT-VHD-2023-R1'!F23=0,1,IF(ABS('AGR-PJT-VHD-2023-R1'!F23/'AGR-PJT-VHD-2023-bez'!F23-1)&lt;='J- Parameters'!$D$7,1,('J-AGR-VHD car avail modshare 23'!F23*EXP('J- Parameters'!$D$9*'J-PJT VHD 2023 DIFF'!F23)/('J-AGR-VHD car avail modshare 23'!F23*EXP('J- Parameters'!$D$9*'J-PJT VHD 2023 DIFF'!F23)+(1-'J-AGR-VHD car avail modshare 23'!F23)*EXP('J- Parameters'!$D$9*0))/'J-AGR-VHD car avail modshare 23'!F23))))+(1-'J- Parameters'!$D$11)</f>
        <v>1.0834148017509508</v>
      </c>
      <c r="G23" s="28">
        <f>'J- Parameters'!$D$11*IF('AGR-PJT-VHD-2023-bez'!G23=0,1,IF('AGR-PJT-VHD-2023-R1'!G23=0,1,IF(ABS('AGR-PJT-VHD-2023-R1'!G23/'AGR-PJT-VHD-2023-bez'!G23-1)&lt;='J- Parameters'!$D$7,1,('J-AGR-VHD car avail modshare 23'!G23*EXP('J- Parameters'!$D$9*'J-PJT VHD 2023 DIFF'!G23)/('J-AGR-VHD car avail modshare 23'!G23*EXP('J- Parameters'!$D$9*'J-PJT VHD 2023 DIFF'!G23)+(1-'J-AGR-VHD car avail modshare 23'!G23)*EXP('J- Parameters'!$D$9*0))/'J-AGR-VHD car avail modshare 23'!G23))))+(1-'J- Parameters'!$D$11)</f>
        <v>0.91765302197541765</v>
      </c>
      <c r="H23" s="28">
        <f>'J- Parameters'!$D$11*IF('AGR-PJT-VHD-2023-bez'!H23=0,1,IF('AGR-PJT-VHD-2023-R1'!H23=0,1,IF(ABS('AGR-PJT-VHD-2023-R1'!H23/'AGR-PJT-VHD-2023-bez'!H23-1)&lt;='J- Parameters'!$D$7,1,('J-AGR-VHD car avail modshare 23'!H23*EXP('J- Parameters'!$D$9*'J-PJT VHD 2023 DIFF'!H23)/('J-AGR-VHD car avail modshare 23'!H23*EXP('J- Parameters'!$D$9*'J-PJT VHD 2023 DIFF'!H23)+(1-'J-AGR-VHD car avail modshare 23'!H23)*EXP('J- Parameters'!$D$9*0))/'J-AGR-VHD car avail modshare 23'!H23))))+(1-'J- Parameters'!$D$11)</f>
        <v>1</v>
      </c>
      <c r="I23" s="28">
        <f>'J- Parameters'!$D$11*IF('AGR-PJT-VHD-2023-bez'!I23=0,1,IF('AGR-PJT-VHD-2023-R1'!I23=0,1,IF(ABS('AGR-PJT-VHD-2023-R1'!I23/'AGR-PJT-VHD-2023-bez'!I23-1)&lt;='J- Parameters'!$D$7,1,('J-AGR-VHD car avail modshare 23'!I23*EXP('J- Parameters'!$D$9*'J-PJT VHD 2023 DIFF'!I23)/('J-AGR-VHD car avail modshare 23'!I23*EXP('J- Parameters'!$D$9*'J-PJT VHD 2023 DIFF'!I23)+(1-'J-AGR-VHD car avail modshare 23'!I23)*EXP('J- Parameters'!$D$9*0))/'J-AGR-VHD car avail modshare 23'!I23))))+(1-'J- Parameters'!$D$11)</f>
        <v>1.1886892432902949</v>
      </c>
      <c r="J23" s="28">
        <f>'J- Parameters'!$D$11*IF('AGR-PJT-VHD-2023-bez'!J23=0,1,IF('AGR-PJT-VHD-2023-R1'!J23=0,1,IF(ABS('AGR-PJT-VHD-2023-R1'!J23/'AGR-PJT-VHD-2023-bez'!J23-1)&lt;='J- Parameters'!$D$7,1,('J-AGR-VHD car avail modshare 23'!J23*EXP('J- Parameters'!$D$9*'J-PJT VHD 2023 DIFF'!J23)/('J-AGR-VHD car avail modshare 23'!J23*EXP('J- Parameters'!$D$9*'J-PJT VHD 2023 DIFF'!J23)+(1-'J-AGR-VHD car avail modshare 23'!J23)*EXP('J- Parameters'!$D$9*0))/'J-AGR-VHD car avail modshare 23'!J23))))+(1-'J- Parameters'!$D$11)</f>
        <v>1.2577781797304957</v>
      </c>
      <c r="K23" s="28">
        <f>'J- Parameters'!$D$11*IF('AGR-PJT-VHD-2023-bez'!K23=0,1,IF('AGR-PJT-VHD-2023-R1'!K23=0,1,IF(ABS('AGR-PJT-VHD-2023-R1'!K23/'AGR-PJT-VHD-2023-bez'!K23-1)&lt;='J- Parameters'!$D$7,1,('J-AGR-VHD car avail modshare 23'!K23*EXP('J- Parameters'!$D$9*'J-PJT VHD 2023 DIFF'!K23)/('J-AGR-VHD car avail modshare 23'!K23*EXP('J- Parameters'!$D$9*'J-PJT VHD 2023 DIFF'!K23)+(1-'J-AGR-VHD car avail modshare 23'!K23)*EXP('J- Parameters'!$D$9*0))/'J-AGR-VHD car avail modshare 23'!K23))))+(1-'J- Parameters'!$D$11)</f>
        <v>1.0568866025000831</v>
      </c>
      <c r="L23" s="28">
        <f>'J- Parameters'!$D$11*IF('AGR-PJT-VHD-2023-bez'!L23=0,1,IF('AGR-PJT-VHD-2023-R1'!L23=0,1,IF(ABS('AGR-PJT-VHD-2023-R1'!L23/'AGR-PJT-VHD-2023-bez'!L23-1)&lt;='J- Parameters'!$D$7,1,('J-AGR-VHD car avail modshare 23'!L23*EXP('J- Parameters'!$D$9*'J-PJT VHD 2023 DIFF'!L23)/('J-AGR-VHD car avail modshare 23'!L23*EXP('J- Parameters'!$D$9*'J-PJT VHD 2023 DIFF'!L23)+(1-'J-AGR-VHD car avail modshare 23'!L23)*EXP('J- Parameters'!$D$9*0))/'J-AGR-VHD car avail modshare 23'!L23))))+(1-'J- Parameters'!$D$11)</f>
        <v>1</v>
      </c>
      <c r="M23" s="28">
        <f>'J- Parameters'!$D$11*IF('AGR-PJT-VHD-2023-bez'!M23=0,1,IF('AGR-PJT-VHD-2023-R1'!M23=0,1,IF(ABS('AGR-PJT-VHD-2023-R1'!M23/'AGR-PJT-VHD-2023-bez'!M23-1)&lt;='J- Parameters'!$D$7,1,('J-AGR-VHD car avail modshare 23'!M23*EXP('J- Parameters'!$D$9*'J-PJT VHD 2023 DIFF'!M23)/('J-AGR-VHD car avail modshare 23'!M23*EXP('J- Parameters'!$D$9*'J-PJT VHD 2023 DIFF'!M23)+(1-'J-AGR-VHD car avail modshare 23'!M23)*EXP('J- Parameters'!$D$9*0))/'J-AGR-VHD car avail modshare 23'!M23))))+(1-'J- Parameters'!$D$11)</f>
        <v>1</v>
      </c>
      <c r="N23" s="28">
        <f>'J- Parameters'!$D$11*IF('AGR-PJT-VHD-2023-bez'!N23=0,1,IF('AGR-PJT-VHD-2023-R1'!N23=0,1,IF(ABS('AGR-PJT-VHD-2023-R1'!N23/'AGR-PJT-VHD-2023-bez'!N23-1)&lt;='J- Parameters'!$D$7,1,('J-AGR-VHD car avail modshare 23'!N23*EXP('J- Parameters'!$D$9*'J-PJT VHD 2023 DIFF'!N23)/('J-AGR-VHD car avail modshare 23'!N23*EXP('J- Parameters'!$D$9*'J-PJT VHD 2023 DIFF'!N23)+(1-'J-AGR-VHD car avail modshare 23'!N23)*EXP('J- Parameters'!$D$9*0))/'J-AGR-VHD car avail modshare 23'!N23))))+(1-'J- Parameters'!$D$11)</f>
        <v>1</v>
      </c>
      <c r="O23" s="28">
        <f>'J- Parameters'!$D$11*IF('AGR-PJT-VHD-2023-bez'!O23=0,1,IF('AGR-PJT-VHD-2023-R1'!O23=0,1,IF(ABS('AGR-PJT-VHD-2023-R1'!O23/'AGR-PJT-VHD-2023-bez'!O23-1)&lt;='J- Parameters'!$D$7,1,('J-AGR-VHD car avail modshare 23'!O23*EXP('J- Parameters'!$D$9*'J-PJT VHD 2023 DIFF'!O23)/('J-AGR-VHD car avail modshare 23'!O23*EXP('J- Parameters'!$D$9*'J-PJT VHD 2023 DIFF'!O23)+(1-'J-AGR-VHD car avail modshare 23'!O23)*EXP('J- Parameters'!$D$9*0))/'J-AGR-VHD car avail modshare 23'!O23))))+(1-'J- Parameters'!$D$11)</f>
        <v>1</v>
      </c>
      <c r="P23" s="28">
        <f>'J- Parameters'!$D$11*IF('AGR-PJT-VHD-2023-bez'!P23=0,1,IF('AGR-PJT-VHD-2023-R1'!P23=0,1,IF(ABS('AGR-PJT-VHD-2023-R1'!P23/'AGR-PJT-VHD-2023-bez'!P23-1)&lt;='J- Parameters'!$D$7,1,('J-AGR-VHD car avail modshare 23'!P23*EXP('J- Parameters'!$D$9*'J-PJT VHD 2023 DIFF'!P23)/('J-AGR-VHD car avail modshare 23'!P23*EXP('J- Parameters'!$D$9*'J-PJT VHD 2023 DIFF'!P23)+(1-'J-AGR-VHD car avail modshare 23'!P23)*EXP('J- Parameters'!$D$9*0))/'J-AGR-VHD car avail modshare 23'!P23))))+(1-'J- Parameters'!$D$11)</f>
        <v>1</v>
      </c>
      <c r="Q23" s="28">
        <f>'J- Parameters'!$D$11*IF('AGR-PJT-VHD-2023-bez'!Q23=0,1,IF('AGR-PJT-VHD-2023-R1'!Q23=0,1,IF(ABS('AGR-PJT-VHD-2023-R1'!Q23/'AGR-PJT-VHD-2023-bez'!Q23-1)&lt;='J- Parameters'!$D$7,1,('J-AGR-VHD car avail modshare 23'!Q23*EXP('J- Parameters'!$D$9*'J-PJT VHD 2023 DIFF'!Q23)/('J-AGR-VHD car avail modshare 23'!Q23*EXP('J- Parameters'!$D$9*'J-PJT VHD 2023 DIFF'!Q23)+(1-'J-AGR-VHD car avail modshare 23'!Q23)*EXP('J- Parameters'!$D$9*0))/'J-AGR-VHD car avail modshare 23'!Q23))))+(1-'J- Parameters'!$D$11)</f>
        <v>1</v>
      </c>
      <c r="R23" s="28">
        <f>'J- Parameters'!$D$11*IF('AGR-PJT-VHD-2023-bez'!R23=0,1,IF('AGR-PJT-VHD-2023-R1'!R23=0,1,IF(ABS('AGR-PJT-VHD-2023-R1'!R23/'AGR-PJT-VHD-2023-bez'!R23-1)&lt;='J- Parameters'!$D$7,1,('J-AGR-VHD car avail modshare 23'!R23*EXP('J- Parameters'!$D$9*'J-PJT VHD 2023 DIFF'!R23)/('J-AGR-VHD car avail modshare 23'!R23*EXP('J- Parameters'!$D$9*'J-PJT VHD 2023 DIFF'!R23)+(1-'J-AGR-VHD car avail modshare 23'!R23)*EXP('J- Parameters'!$D$9*0))/'J-AGR-VHD car avail modshare 23'!R23))))+(1-'J- Parameters'!$D$11)</f>
        <v>1</v>
      </c>
      <c r="S23" s="28">
        <f>'J- Parameters'!$D$11*IF('AGR-PJT-VHD-2023-bez'!S23=0,1,IF('AGR-PJT-VHD-2023-R1'!S23=0,1,IF(ABS('AGR-PJT-VHD-2023-R1'!S23/'AGR-PJT-VHD-2023-bez'!S23-1)&lt;='J- Parameters'!$D$7,1,('J-AGR-VHD car avail modshare 23'!S23*EXP('J- Parameters'!$D$9*'J-PJT VHD 2023 DIFF'!S23)/('J-AGR-VHD car avail modshare 23'!S23*EXP('J- Parameters'!$D$9*'J-PJT VHD 2023 DIFF'!S23)+(1-'J-AGR-VHD car avail modshare 23'!S23)*EXP('J- Parameters'!$D$9*0))/'J-AGR-VHD car avail modshare 23'!S23))))+(1-'J- Parameters'!$D$11)</f>
        <v>1</v>
      </c>
      <c r="T23" s="28">
        <f>'J- Parameters'!$D$11*IF('AGR-PJT-VHD-2023-bez'!T23=0,1,IF('AGR-PJT-VHD-2023-R1'!T23=0,1,IF(ABS('AGR-PJT-VHD-2023-R1'!T23/'AGR-PJT-VHD-2023-bez'!T23-1)&lt;='J- Parameters'!$D$7,1,('J-AGR-VHD car avail modshare 23'!T23*EXP('J- Parameters'!$D$9*'J-PJT VHD 2023 DIFF'!T23)/('J-AGR-VHD car avail modshare 23'!T23*EXP('J- Parameters'!$D$9*'J-PJT VHD 2023 DIFF'!T23)+(1-'J-AGR-VHD car avail modshare 23'!T23)*EXP('J- Parameters'!$D$9*0))/'J-AGR-VHD car avail modshare 23'!T23))))+(1-'J- Parameters'!$D$11)</f>
        <v>1</v>
      </c>
      <c r="U23" s="28">
        <f>'J- Parameters'!$D$11*IF('AGR-PJT-VHD-2023-bez'!U23=0,1,IF('AGR-PJT-VHD-2023-R1'!U23=0,1,IF(ABS('AGR-PJT-VHD-2023-R1'!U23/'AGR-PJT-VHD-2023-bez'!U23-1)&lt;='J- Parameters'!$D$7,1,('J-AGR-VHD car avail modshare 23'!U23*EXP('J- Parameters'!$D$9*'J-PJT VHD 2023 DIFF'!U23)/('J-AGR-VHD car avail modshare 23'!U23*EXP('J- Parameters'!$D$9*'J-PJT VHD 2023 DIFF'!U23)+(1-'J-AGR-VHD car avail modshare 23'!U23)*EXP('J- Parameters'!$D$9*0))/'J-AGR-VHD car avail modshare 23'!U23))))+(1-'J- Parameters'!$D$11)</f>
        <v>1</v>
      </c>
      <c r="V23" s="28">
        <f>'J- Parameters'!$D$11*IF('AGR-PJT-VHD-2023-bez'!V23=0,1,IF('AGR-PJT-VHD-2023-R1'!V23=0,1,IF(ABS('AGR-PJT-VHD-2023-R1'!V23/'AGR-PJT-VHD-2023-bez'!V23-1)&lt;='J- Parameters'!$D$7,1,('J-AGR-VHD car avail modshare 23'!V23*EXP('J- Parameters'!$D$9*'J-PJT VHD 2023 DIFF'!V23)/('J-AGR-VHD car avail modshare 23'!V23*EXP('J- Parameters'!$D$9*'J-PJT VHD 2023 DIFF'!V23)+(1-'J-AGR-VHD car avail modshare 23'!V23)*EXP('J- Parameters'!$D$9*0))/'J-AGR-VHD car avail modshare 23'!V23))))+(1-'J- Parameters'!$D$11)</f>
        <v>0.98762245714742203</v>
      </c>
      <c r="W23" s="28">
        <f>'J- Parameters'!$D$11*IF('AGR-PJT-VHD-2023-bez'!W23=0,1,IF('AGR-PJT-VHD-2023-R1'!W23=0,1,IF(ABS('AGR-PJT-VHD-2023-R1'!W23/'AGR-PJT-VHD-2023-bez'!W23-1)&lt;='J- Parameters'!$D$7,1,('J-AGR-VHD car avail modshare 23'!W23*EXP('J- Parameters'!$D$9*'J-PJT VHD 2023 DIFF'!W23)/('J-AGR-VHD car avail modshare 23'!W23*EXP('J- Parameters'!$D$9*'J-PJT VHD 2023 DIFF'!W23)+(1-'J-AGR-VHD car avail modshare 23'!W23)*EXP('J- Parameters'!$D$9*0))/'J-AGR-VHD car avail modshare 23'!W23))))+(1-'J- Parameters'!$D$11)</f>
        <v>1</v>
      </c>
      <c r="X23" s="28">
        <f>'J- Parameters'!$D$11*IF('AGR-PJT-VHD-2023-bez'!X23=0,1,IF('AGR-PJT-VHD-2023-R1'!X23=0,1,IF(ABS('AGR-PJT-VHD-2023-R1'!X23/'AGR-PJT-VHD-2023-bez'!X23-1)&lt;='J- Parameters'!$D$7,1,('J-AGR-VHD car avail modshare 23'!X23*EXP('J- Parameters'!$D$9*'J-PJT VHD 2023 DIFF'!X23)/('J-AGR-VHD car avail modshare 23'!X23*EXP('J- Parameters'!$D$9*'J-PJT VHD 2023 DIFF'!X23)+(1-'J-AGR-VHD car avail modshare 23'!X23)*EXP('J- Parameters'!$D$9*0))/'J-AGR-VHD car avail modshare 23'!X23))))+(1-'J- Parameters'!$D$11)</f>
        <v>0.88694875285990948</v>
      </c>
      <c r="Y23" s="28">
        <f>'J- Parameters'!$D$11*IF('AGR-PJT-VHD-2023-bez'!Y23=0,1,IF('AGR-PJT-VHD-2023-R1'!Y23=0,1,IF(ABS('AGR-PJT-VHD-2023-R1'!Y23/'AGR-PJT-VHD-2023-bez'!Y23-1)&lt;='J- Parameters'!$D$7,1,('J-AGR-VHD car avail modshare 23'!Y23*EXP('J- Parameters'!$D$9*'J-PJT VHD 2023 DIFF'!Y23)/('J-AGR-VHD car avail modshare 23'!Y23*EXP('J- Parameters'!$D$9*'J-PJT VHD 2023 DIFF'!Y23)+(1-'J-AGR-VHD car avail modshare 23'!Y23)*EXP('J- Parameters'!$D$9*0))/'J-AGR-VHD car avail modshare 23'!Y23))))+(1-'J- Parameters'!$D$11)</f>
        <v>1</v>
      </c>
      <c r="Z23" s="28">
        <f>'J- Parameters'!$D$11*IF('AGR-PJT-VHD-2023-bez'!Z23=0,1,IF('AGR-PJT-VHD-2023-R1'!Z23=0,1,IF(ABS('AGR-PJT-VHD-2023-R1'!Z23/'AGR-PJT-VHD-2023-bez'!Z23-1)&lt;='J- Parameters'!$D$7,1,('J-AGR-VHD car avail modshare 23'!Z23*EXP('J- Parameters'!$D$9*'J-PJT VHD 2023 DIFF'!Z23)/('J-AGR-VHD car avail modshare 23'!Z23*EXP('J- Parameters'!$D$9*'J-PJT VHD 2023 DIFF'!Z23)+(1-'J-AGR-VHD car avail modshare 23'!Z23)*EXP('J- Parameters'!$D$9*0))/'J-AGR-VHD car avail modshare 23'!Z23))))+(1-'J- Parameters'!$D$11)</f>
        <v>1.0367007821848599</v>
      </c>
      <c r="AA23" s="28">
        <f>'J- Parameters'!$D$11*IF('AGR-PJT-VHD-2023-bez'!AA23=0,1,IF('AGR-PJT-VHD-2023-R1'!AA23=0,1,IF(ABS('AGR-PJT-VHD-2023-R1'!AA23/'AGR-PJT-VHD-2023-bez'!AA23-1)&lt;='J- Parameters'!$D$7,1,('J-AGR-VHD car avail modshare 23'!AA23*EXP('J- Parameters'!$D$9*'J-PJT VHD 2023 DIFF'!AA23)/('J-AGR-VHD car avail modshare 23'!AA23*EXP('J- Parameters'!$D$9*'J-PJT VHD 2023 DIFF'!AA23)+(1-'J-AGR-VHD car avail modshare 23'!AA23)*EXP('J- Parameters'!$D$9*0))/'J-AGR-VHD car avail modshare 23'!AA23))))+(1-'J- Parameters'!$D$11)</f>
        <v>1</v>
      </c>
      <c r="AB23" s="28">
        <f>'J- Parameters'!$D$11*IF('AGR-PJT-VHD-2023-bez'!AB23=0,1,IF('AGR-PJT-VHD-2023-R1'!AB23=0,1,IF(ABS('AGR-PJT-VHD-2023-R1'!AB23/'AGR-PJT-VHD-2023-bez'!AB23-1)&lt;='J- Parameters'!$D$7,1,('J-AGR-VHD car avail modshare 23'!AB23*EXP('J- Parameters'!$D$9*'J-PJT VHD 2023 DIFF'!AB23)/('J-AGR-VHD car avail modshare 23'!AB23*EXP('J- Parameters'!$D$9*'J-PJT VHD 2023 DIFF'!AB23)+(1-'J-AGR-VHD car avail modshare 23'!AB23)*EXP('J- Parameters'!$D$9*0))/'J-AGR-VHD car avail modshare 23'!AB23))))+(1-'J- Parameters'!$D$11)</f>
        <v>1</v>
      </c>
      <c r="AC23" s="28">
        <f>'J- Parameters'!$D$11*IF('AGR-PJT-VHD-2023-bez'!AC23=0,1,IF('AGR-PJT-VHD-2023-R1'!AC23=0,1,IF(ABS('AGR-PJT-VHD-2023-R1'!AC23/'AGR-PJT-VHD-2023-bez'!AC23-1)&lt;='J- Parameters'!$D$7,1,('J-AGR-VHD car avail modshare 23'!AC23*EXP('J- Parameters'!$D$9*'J-PJT VHD 2023 DIFF'!AC23)/('J-AGR-VHD car avail modshare 23'!AC23*EXP('J- Parameters'!$D$9*'J-PJT VHD 2023 DIFF'!AC23)+(1-'J-AGR-VHD car avail modshare 23'!AC23)*EXP('J- Parameters'!$D$9*0))/'J-AGR-VHD car avail modshare 23'!AC23))))+(1-'J- Parameters'!$D$11)</f>
        <v>1.2645998980653921</v>
      </c>
      <c r="AD23" s="28">
        <f>'J- Parameters'!$D$11*IF('AGR-PJT-VHD-2023-bez'!AD23=0,1,IF('AGR-PJT-VHD-2023-R1'!AD23=0,1,IF(ABS('AGR-PJT-VHD-2023-R1'!AD23/'AGR-PJT-VHD-2023-bez'!AD23-1)&lt;='J- Parameters'!$D$7,1,('J-AGR-VHD car avail modshare 23'!AD23*EXP('J- Parameters'!$D$9*'J-PJT VHD 2023 DIFF'!AD23)/('J-AGR-VHD car avail modshare 23'!AD23*EXP('J- Parameters'!$D$9*'J-PJT VHD 2023 DIFF'!AD23)+(1-'J-AGR-VHD car avail modshare 23'!AD23)*EXP('J- Parameters'!$D$9*0))/'J-AGR-VHD car avail modshare 23'!AD23))))+(1-'J- Parameters'!$D$11)</f>
        <v>1.0232026986427138</v>
      </c>
      <c r="AE23" s="28">
        <f>'J- Parameters'!$D$11*IF('AGR-PJT-VHD-2023-bez'!AE23=0,1,IF('AGR-PJT-VHD-2023-R1'!AE23=0,1,IF(ABS('AGR-PJT-VHD-2023-R1'!AE23/'AGR-PJT-VHD-2023-bez'!AE23-1)&lt;='J- Parameters'!$D$7,1,('J-AGR-VHD car avail modshare 23'!AE23*EXP('J- Parameters'!$D$9*'J-PJT VHD 2023 DIFF'!AE23)/('J-AGR-VHD car avail modshare 23'!AE23*EXP('J- Parameters'!$D$9*'J-PJT VHD 2023 DIFF'!AE23)+(1-'J-AGR-VHD car avail modshare 23'!AE23)*EXP('J- Parameters'!$D$9*0))/'J-AGR-VHD car avail modshare 23'!AE23))))+(1-'J- Parameters'!$D$11)</f>
        <v>0.97463919335275384</v>
      </c>
      <c r="AF23" s="28">
        <f>'J- Parameters'!$D$11*IF('AGR-PJT-VHD-2023-bez'!AF23=0,1,IF('AGR-PJT-VHD-2023-R1'!AF23=0,1,IF(ABS('AGR-PJT-VHD-2023-R1'!AF23/'AGR-PJT-VHD-2023-bez'!AF23-1)&lt;='J- Parameters'!$D$7,1,('J-AGR-VHD car avail modshare 23'!AF23*EXP('J- Parameters'!$D$9*'J-PJT VHD 2023 DIFF'!AF23)/('J-AGR-VHD car avail modshare 23'!AF23*EXP('J- Parameters'!$D$9*'J-PJT VHD 2023 DIFF'!AF23)+(1-'J-AGR-VHD car avail modshare 23'!AF23)*EXP('J- Parameters'!$D$9*0))/'J-AGR-VHD car avail modshare 23'!AF23))))+(1-'J- Parameters'!$D$11)</f>
        <v>1.0325345568819189</v>
      </c>
      <c r="AG23" s="28">
        <f>'J- Parameters'!$D$11*IF('AGR-PJT-VHD-2023-bez'!AG23=0,1,IF('AGR-PJT-VHD-2023-R1'!AG23=0,1,IF(ABS('AGR-PJT-VHD-2023-R1'!AG23/'AGR-PJT-VHD-2023-bez'!AG23-1)&lt;='J- Parameters'!$D$7,1,('J-AGR-VHD car avail modshare 23'!AG23*EXP('J- Parameters'!$D$9*'J-PJT VHD 2023 DIFF'!AG23)/('J-AGR-VHD car avail modshare 23'!AG23*EXP('J- Parameters'!$D$9*'J-PJT VHD 2023 DIFF'!AG23)+(1-'J-AGR-VHD car avail modshare 23'!AG23)*EXP('J- Parameters'!$D$9*0))/'J-AGR-VHD car avail modshare 23'!AG23))))+(1-'J- Parameters'!$D$11)</f>
        <v>1.2086634981282607</v>
      </c>
      <c r="AH23" s="28">
        <f>'J- Parameters'!$D$11*IF('AGR-PJT-VHD-2023-bez'!AH23=0,1,IF('AGR-PJT-VHD-2023-R1'!AH23=0,1,IF(ABS('AGR-PJT-VHD-2023-R1'!AH23/'AGR-PJT-VHD-2023-bez'!AH23-1)&lt;='J- Parameters'!$D$7,1,('J-AGR-VHD car avail modshare 23'!AH23*EXP('J- Parameters'!$D$9*'J-PJT VHD 2023 DIFF'!AH23)/('J-AGR-VHD car avail modshare 23'!AH23*EXP('J- Parameters'!$D$9*'J-PJT VHD 2023 DIFF'!AH23)+(1-'J-AGR-VHD car avail modshare 23'!AH23)*EXP('J- Parameters'!$D$9*0))/'J-AGR-VHD car avail modshare 23'!AH23))))+(1-'J- Parameters'!$D$11)</f>
        <v>1</v>
      </c>
      <c r="AI23" s="28">
        <f>'J- Parameters'!$D$11*IF('AGR-PJT-VHD-2023-bez'!AI23=0,1,IF('AGR-PJT-VHD-2023-R1'!AI23=0,1,IF(ABS('AGR-PJT-VHD-2023-R1'!AI23/'AGR-PJT-VHD-2023-bez'!AI23-1)&lt;='J- Parameters'!$D$7,1,('J-AGR-VHD car avail modshare 23'!AI23*EXP('J- Parameters'!$D$9*'J-PJT VHD 2023 DIFF'!AI23)/('J-AGR-VHD car avail modshare 23'!AI23*EXP('J- Parameters'!$D$9*'J-PJT VHD 2023 DIFF'!AI23)+(1-'J-AGR-VHD car avail modshare 23'!AI23)*EXP('J- Parameters'!$D$9*0))/'J-AGR-VHD car avail modshare 23'!AI23))))+(1-'J- Parameters'!$D$11)</f>
        <v>1.2761513279567196</v>
      </c>
      <c r="AJ23" s="28">
        <f>'J- Parameters'!$D$11*IF('AGR-PJT-VHD-2023-bez'!AJ23=0,1,IF('AGR-PJT-VHD-2023-R1'!AJ23=0,1,IF(ABS('AGR-PJT-VHD-2023-R1'!AJ23/'AGR-PJT-VHD-2023-bez'!AJ23-1)&lt;='J- Parameters'!$D$7,1,('J-AGR-VHD car avail modshare 23'!AJ23*EXP('J- Parameters'!$D$9*'J-PJT VHD 2023 DIFF'!AJ23)/('J-AGR-VHD car avail modshare 23'!AJ23*EXP('J- Parameters'!$D$9*'J-PJT VHD 2023 DIFF'!AJ23)+(1-'J-AGR-VHD car avail modshare 23'!AJ23)*EXP('J- Parameters'!$D$9*0))/'J-AGR-VHD car avail modshare 23'!AJ23))))+(1-'J- Parameters'!$D$11)</f>
        <v>1</v>
      </c>
      <c r="AK23" s="28">
        <f>'J- Parameters'!$D$11*IF('AGR-PJT-VHD-2023-bez'!AK23=0,1,IF('AGR-PJT-VHD-2023-R1'!AK23=0,1,IF(ABS('AGR-PJT-VHD-2023-R1'!AK23/'AGR-PJT-VHD-2023-bez'!AK23-1)&lt;='J- Parameters'!$D$7,1,('J-AGR-VHD car avail modshare 23'!AK23*EXP('J- Parameters'!$D$9*'J-PJT VHD 2023 DIFF'!AK23)/('J-AGR-VHD car avail modshare 23'!AK23*EXP('J- Parameters'!$D$9*'J-PJT VHD 2023 DIFF'!AK23)+(1-'J-AGR-VHD car avail modshare 23'!AK23)*EXP('J- Parameters'!$D$9*0))/'J-AGR-VHD car avail modshare 23'!AK23))))+(1-'J- Parameters'!$D$11)</f>
        <v>1</v>
      </c>
      <c r="AL23" s="28">
        <f>'J- Parameters'!$D$11*IF('AGR-PJT-VHD-2023-bez'!AL23=0,1,IF('AGR-PJT-VHD-2023-R1'!AL23=0,1,IF(ABS('AGR-PJT-VHD-2023-R1'!AL23/'AGR-PJT-VHD-2023-bez'!AL23-1)&lt;='J- Parameters'!$D$7,1,('J-AGR-VHD car avail modshare 23'!AL23*EXP('J- Parameters'!$D$9*'J-PJT VHD 2023 DIFF'!AL23)/('J-AGR-VHD car avail modshare 23'!AL23*EXP('J- Parameters'!$D$9*'J-PJT VHD 2023 DIFF'!AL23)+(1-'J-AGR-VHD car avail modshare 23'!AL23)*EXP('J- Parameters'!$D$9*0))/'J-AGR-VHD car avail modshare 23'!AL23))))+(1-'J- Parameters'!$D$11)</f>
        <v>1</v>
      </c>
      <c r="AM23" s="28">
        <f>'J- Parameters'!$D$11*IF('AGR-PJT-VHD-2023-bez'!AM23=0,1,IF('AGR-PJT-VHD-2023-R1'!AM23=0,1,IF(ABS('AGR-PJT-VHD-2023-R1'!AM23/'AGR-PJT-VHD-2023-bez'!AM23-1)&lt;='J- Parameters'!$D$7,1,('J-AGR-VHD car avail modshare 23'!AM23*EXP('J- Parameters'!$D$9*'J-PJT VHD 2023 DIFF'!AM23)/('J-AGR-VHD car avail modshare 23'!AM23*EXP('J- Parameters'!$D$9*'J-PJT VHD 2023 DIFF'!AM23)+(1-'J-AGR-VHD car avail modshare 23'!AM23)*EXP('J- Parameters'!$D$9*0))/'J-AGR-VHD car avail modshare 23'!AM23))))+(1-'J- Parameters'!$D$11)</f>
        <v>1</v>
      </c>
      <c r="AN23" s="28">
        <f>'J- Parameters'!$D$11*IF('AGR-PJT-VHD-2023-bez'!AN23=0,1,IF('AGR-PJT-VHD-2023-R1'!AN23=0,1,IF(ABS('AGR-PJT-VHD-2023-R1'!AN23/'AGR-PJT-VHD-2023-bez'!AN23-1)&lt;='J- Parameters'!$D$7,1,('J-AGR-VHD car avail modshare 23'!AN23*EXP('J- Parameters'!$D$9*'J-PJT VHD 2023 DIFF'!AN23)/('J-AGR-VHD car avail modshare 23'!AN23*EXP('J- Parameters'!$D$9*'J-PJT VHD 2023 DIFF'!AN23)+(1-'J-AGR-VHD car avail modshare 23'!AN23)*EXP('J- Parameters'!$D$9*0))/'J-AGR-VHD car avail modshare 23'!AN23))))+(1-'J- Parameters'!$D$11)</f>
        <v>1</v>
      </c>
      <c r="AO23" s="28">
        <f>'J- Parameters'!$D$11*IF('AGR-PJT-VHD-2023-bez'!AO23=0,1,IF('AGR-PJT-VHD-2023-R1'!AO23=0,1,IF(ABS('AGR-PJT-VHD-2023-R1'!AO23/'AGR-PJT-VHD-2023-bez'!AO23-1)&lt;='J- Parameters'!$D$7,1,('J-AGR-VHD car avail modshare 23'!AO23*EXP('J- Parameters'!$D$9*'J-PJT VHD 2023 DIFF'!AO23)/('J-AGR-VHD car avail modshare 23'!AO23*EXP('J- Parameters'!$D$9*'J-PJT VHD 2023 DIFF'!AO23)+(1-'J-AGR-VHD car avail modshare 23'!AO23)*EXP('J- Parameters'!$D$9*0))/'J-AGR-VHD car avail modshare 23'!AO23))))+(1-'J- Parameters'!$D$11)</f>
        <v>1</v>
      </c>
    </row>
    <row r="24" spans="1:41" x14ac:dyDescent="0.25">
      <c r="A24" s="5">
        <v>64</v>
      </c>
      <c r="B24" s="24" t="s">
        <v>9</v>
      </c>
      <c r="C24" s="21"/>
      <c r="D24" s="28">
        <f>'J- Parameters'!$D$11*IF('AGR-PJT-VHD-2023-bez'!D24=0,1,IF('AGR-PJT-VHD-2023-R1'!D24=0,1,IF(ABS('AGR-PJT-VHD-2023-R1'!D24/'AGR-PJT-VHD-2023-bez'!D24-1)&lt;='J- Parameters'!$D$7,1,('J-AGR-VHD car avail modshare 23'!D24*EXP('J- Parameters'!$D$9*'J-PJT VHD 2023 DIFF'!D24)/('J-AGR-VHD car avail modshare 23'!D24*EXP('J- Parameters'!$D$9*'J-PJT VHD 2023 DIFF'!D24)+(1-'J-AGR-VHD car avail modshare 23'!D24)*EXP('J- Parameters'!$D$9*0))/'J-AGR-VHD car avail modshare 23'!D24))))+(1-'J- Parameters'!$D$11)</f>
        <v>0.89731817061818808</v>
      </c>
      <c r="E24" s="28">
        <f>'J- Parameters'!$D$11*IF('AGR-PJT-VHD-2023-bez'!E24=0,1,IF('AGR-PJT-VHD-2023-R1'!E24=0,1,IF(ABS('AGR-PJT-VHD-2023-R1'!E24/'AGR-PJT-VHD-2023-bez'!E24-1)&lt;='J- Parameters'!$D$7,1,('J-AGR-VHD car avail modshare 23'!E24*EXP('J- Parameters'!$D$9*'J-PJT VHD 2023 DIFF'!E24)/('J-AGR-VHD car avail modshare 23'!E24*EXP('J- Parameters'!$D$9*'J-PJT VHD 2023 DIFF'!E24)+(1-'J-AGR-VHD car avail modshare 23'!E24)*EXP('J- Parameters'!$D$9*0))/'J-AGR-VHD car avail modshare 23'!E24))))+(1-'J- Parameters'!$D$11)</f>
        <v>1</v>
      </c>
      <c r="F24" s="28">
        <f>'J- Parameters'!$D$11*IF('AGR-PJT-VHD-2023-bez'!F24=0,1,IF('AGR-PJT-VHD-2023-R1'!F24=0,1,IF(ABS('AGR-PJT-VHD-2023-R1'!F24/'AGR-PJT-VHD-2023-bez'!F24-1)&lt;='J- Parameters'!$D$7,1,('J-AGR-VHD car avail modshare 23'!F24*EXP('J- Parameters'!$D$9*'J-PJT VHD 2023 DIFF'!F24)/('J-AGR-VHD car avail modshare 23'!F24*EXP('J- Parameters'!$D$9*'J-PJT VHD 2023 DIFF'!F24)+(1-'J-AGR-VHD car avail modshare 23'!F24)*EXP('J- Parameters'!$D$9*0))/'J-AGR-VHD car avail modshare 23'!F24))))+(1-'J- Parameters'!$D$11)</f>
        <v>0.88975780651460867</v>
      </c>
      <c r="G24" s="28">
        <f>'J- Parameters'!$D$11*IF('AGR-PJT-VHD-2023-bez'!G24=0,1,IF('AGR-PJT-VHD-2023-R1'!G24=0,1,IF(ABS('AGR-PJT-VHD-2023-R1'!G24/'AGR-PJT-VHD-2023-bez'!G24-1)&lt;='J- Parameters'!$D$7,1,('J-AGR-VHD car avail modshare 23'!G24*EXP('J- Parameters'!$D$9*'J-PJT VHD 2023 DIFF'!G24)/('J-AGR-VHD car avail modshare 23'!G24*EXP('J- Parameters'!$D$9*'J-PJT VHD 2023 DIFF'!G24)+(1-'J-AGR-VHD car avail modshare 23'!G24)*EXP('J- Parameters'!$D$9*0))/'J-AGR-VHD car avail modshare 23'!G24))))+(1-'J- Parameters'!$D$11)</f>
        <v>0.63858929924606012</v>
      </c>
      <c r="H24" s="28">
        <f>'J- Parameters'!$D$11*IF('AGR-PJT-VHD-2023-bez'!H24=0,1,IF('AGR-PJT-VHD-2023-R1'!H24=0,1,IF(ABS('AGR-PJT-VHD-2023-R1'!H24/'AGR-PJT-VHD-2023-bez'!H24-1)&lt;='J- Parameters'!$D$7,1,('J-AGR-VHD car avail modshare 23'!H24*EXP('J- Parameters'!$D$9*'J-PJT VHD 2023 DIFF'!H24)/('J-AGR-VHD car avail modshare 23'!H24*EXP('J- Parameters'!$D$9*'J-PJT VHD 2023 DIFF'!H24)+(1-'J-AGR-VHD car avail modshare 23'!H24)*EXP('J- Parameters'!$D$9*0))/'J-AGR-VHD car avail modshare 23'!H24))))+(1-'J- Parameters'!$D$11)</f>
        <v>1</v>
      </c>
      <c r="I24" s="28">
        <f>'J- Parameters'!$D$11*IF('AGR-PJT-VHD-2023-bez'!I24=0,1,IF('AGR-PJT-VHD-2023-R1'!I24=0,1,IF(ABS('AGR-PJT-VHD-2023-R1'!I24/'AGR-PJT-VHD-2023-bez'!I24-1)&lt;='J- Parameters'!$D$7,1,('J-AGR-VHD car avail modshare 23'!I24*EXP('J- Parameters'!$D$9*'J-PJT VHD 2023 DIFF'!I24)/('J-AGR-VHD car avail modshare 23'!I24*EXP('J- Parameters'!$D$9*'J-PJT VHD 2023 DIFF'!I24)+(1-'J-AGR-VHD car avail modshare 23'!I24)*EXP('J- Parameters'!$D$9*0))/'J-AGR-VHD car avail modshare 23'!I24))))+(1-'J- Parameters'!$D$11)</f>
        <v>1</v>
      </c>
      <c r="J24" s="28">
        <f>'J- Parameters'!$D$11*IF('AGR-PJT-VHD-2023-bez'!J24=0,1,IF('AGR-PJT-VHD-2023-R1'!J24=0,1,IF(ABS('AGR-PJT-VHD-2023-R1'!J24/'AGR-PJT-VHD-2023-bez'!J24-1)&lt;='J- Parameters'!$D$7,1,('J-AGR-VHD car avail modshare 23'!J24*EXP('J- Parameters'!$D$9*'J-PJT VHD 2023 DIFF'!J24)/('J-AGR-VHD car avail modshare 23'!J24*EXP('J- Parameters'!$D$9*'J-PJT VHD 2023 DIFF'!J24)+(1-'J-AGR-VHD car avail modshare 23'!J24)*EXP('J- Parameters'!$D$9*0))/'J-AGR-VHD car avail modshare 23'!J24))))+(1-'J- Parameters'!$D$11)</f>
        <v>0.43070482073458194</v>
      </c>
      <c r="K24" s="28">
        <f>'J- Parameters'!$D$11*IF('AGR-PJT-VHD-2023-bez'!K24=0,1,IF('AGR-PJT-VHD-2023-R1'!K24=0,1,IF(ABS('AGR-PJT-VHD-2023-R1'!K24/'AGR-PJT-VHD-2023-bez'!K24-1)&lt;='J- Parameters'!$D$7,1,('J-AGR-VHD car avail modshare 23'!K24*EXP('J- Parameters'!$D$9*'J-PJT VHD 2023 DIFF'!K24)/('J-AGR-VHD car avail modshare 23'!K24*EXP('J- Parameters'!$D$9*'J-PJT VHD 2023 DIFF'!K24)+(1-'J-AGR-VHD car avail modshare 23'!K24)*EXP('J- Parameters'!$D$9*0))/'J-AGR-VHD car avail modshare 23'!K24))))+(1-'J- Parameters'!$D$11)</f>
        <v>1</v>
      </c>
      <c r="L24" s="28">
        <f>'J- Parameters'!$D$11*IF('AGR-PJT-VHD-2023-bez'!L24=0,1,IF('AGR-PJT-VHD-2023-R1'!L24=0,1,IF(ABS('AGR-PJT-VHD-2023-R1'!L24/'AGR-PJT-VHD-2023-bez'!L24-1)&lt;='J- Parameters'!$D$7,1,('J-AGR-VHD car avail modshare 23'!L24*EXP('J- Parameters'!$D$9*'J-PJT VHD 2023 DIFF'!L24)/('J-AGR-VHD car avail modshare 23'!L24*EXP('J- Parameters'!$D$9*'J-PJT VHD 2023 DIFF'!L24)+(1-'J-AGR-VHD car avail modshare 23'!L24)*EXP('J- Parameters'!$D$9*0))/'J-AGR-VHD car avail modshare 23'!L24))))+(1-'J- Parameters'!$D$11)</f>
        <v>1</v>
      </c>
      <c r="M24" s="28">
        <f>'J- Parameters'!$D$11*IF('AGR-PJT-VHD-2023-bez'!M24=0,1,IF('AGR-PJT-VHD-2023-R1'!M24=0,1,IF(ABS('AGR-PJT-VHD-2023-R1'!M24/'AGR-PJT-VHD-2023-bez'!M24-1)&lt;='J- Parameters'!$D$7,1,('J-AGR-VHD car avail modshare 23'!M24*EXP('J- Parameters'!$D$9*'J-PJT VHD 2023 DIFF'!M24)/('J-AGR-VHD car avail modshare 23'!M24*EXP('J- Parameters'!$D$9*'J-PJT VHD 2023 DIFF'!M24)+(1-'J-AGR-VHD car avail modshare 23'!M24)*EXP('J- Parameters'!$D$9*0))/'J-AGR-VHD car avail modshare 23'!M24))))+(1-'J- Parameters'!$D$11)</f>
        <v>1</v>
      </c>
      <c r="N24" s="28">
        <f>'J- Parameters'!$D$11*IF('AGR-PJT-VHD-2023-bez'!N24=0,1,IF('AGR-PJT-VHD-2023-R1'!N24=0,1,IF(ABS('AGR-PJT-VHD-2023-R1'!N24/'AGR-PJT-VHD-2023-bez'!N24-1)&lt;='J- Parameters'!$D$7,1,('J-AGR-VHD car avail modshare 23'!N24*EXP('J- Parameters'!$D$9*'J-PJT VHD 2023 DIFF'!N24)/('J-AGR-VHD car avail modshare 23'!N24*EXP('J- Parameters'!$D$9*'J-PJT VHD 2023 DIFF'!N24)+(1-'J-AGR-VHD car avail modshare 23'!N24)*EXP('J- Parameters'!$D$9*0))/'J-AGR-VHD car avail modshare 23'!N24))))+(1-'J- Parameters'!$D$11)</f>
        <v>1</v>
      </c>
      <c r="O24" s="28">
        <f>'J- Parameters'!$D$11*IF('AGR-PJT-VHD-2023-bez'!O24=0,1,IF('AGR-PJT-VHD-2023-R1'!O24=0,1,IF(ABS('AGR-PJT-VHD-2023-R1'!O24/'AGR-PJT-VHD-2023-bez'!O24-1)&lt;='J- Parameters'!$D$7,1,('J-AGR-VHD car avail modshare 23'!O24*EXP('J- Parameters'!$D$9*'J-PJT VHD 2023 DIFF'!O24)/('J-AGR-VHD car avail modshare 23'!O24*EXP('J- Parameters'!$D$9*'J-PJT VHD 2023 DIFF'!O24)+(1-'J-AGR-VHD car avail modshare 23'!O24)*EXP('J- Parameters'!$D$9*0))/'J-AGR-VHD car avail modshare 23'!O24))))+(1-'J- Parameters'!$D$11)</f>
        <v>1</v>
      </c>
      <c r="P24" s="28">
        <f>'J- Parameters'!$D$11*IF('AGR-PJT-VHD-2023-bez'!P24=0,1,IF('AGR-PJT-VHD-2023-R1'!P24=0,1,IF(ABS('AGR-PJT-VHD-2023-R1'!P24/'AGR-PJT-VHD-2023-bez'!P24-1)&lt;='J- Parameters'!$D$7,1,('J-AGR-VHD car avail modshare 23'!P24*EXP('J- Parameters'!$D$9*'J-PJT VHD 2023 DIFF'!P24)/('J-AGR-VHD car avail modshare 23'!P24*EXP('J- Parameters'!$D$9*'J-PJT VHD 2023 DIFF'!P24)+(1-'J-AGR-VHD car avail modshare 23'!P24)*EXP('J- Parameters'!$D$9*0))/'J-AGR-VHD car avail modshare 23'!P24))))+(1-'J- Parameters'!$D$11)</f>
        <v>1</v>
      </c>
      <c r="Q24" s="28">
        <f>'J- Parameters'!$D$11*IF('AGR-PJT-VHD-2023-bez'!Q24=0,1,IF('AGR-PJT-VHD-2023-R1'!Q24=0,1,IF(ABS('AGR-PJT-VHD-2023-R1'!Q24/'AGR-PJT-VHD-2023-bez'!Q24-1)&lt;='J- Parameters'!$D$7,1,('J-AGR-VHD car avail modshare 23'!Q24*EXP('J- Parameters'!$D$9*'J-PJT VHD 2023 DIFF'!Q24)/('J-AGR-VHD car avail modshare 23'!Q24*EXP('J- Parameters'!$D$9*'J-PJT VHD 2023 DIFF'!Q24)+(1-'J-AGR-VHD car avail modshare 23'!Q24)*EXP('J- Parameters'!$D$9*0))/'J-AGR-VHD car avail modshare 23'!Q24))))+(1-'J- Parameters'!$D$11)</f>
        <v>1</v>
      </c>
      <c r="R24" s="28">
        <f>'J- Parameters'!$D$11*IF('AGR-PJT-VHD-2023-bez'!R24=0,1,IF('AGR-PJT-VHD-2023-R1'!R24=0,1,IF(ABS('AGR-PJT-VHD-2023-R1'!R24/'AGR-PJT-VHD-2023-bez'!R24-1)&lt;='J- Parameters'!$D$7,1,('J-AGR-VHD car avail modshare 23'!R24*EXP('J- Parameters'!$D$9*'J-PJT VHD 2023 DIFF'!R24)/('J-AGR-VHD car avail modshare 23'!R24*EXP('J- Parameters'!$D$9*'J-PJT VHD 2023 DIFF'!R24)+(1-'J-AGR-VHD car avail modshare 23'!R24)*EXP('J- Parameters'!$D$9*0))/'J-AGR-VHD car avail modshare 23'!R24))))+(1-'J- Parameters'!$D$11)</f>
        <v>1</v>
      </c>
      <c r="S24" s="28">
        <f>'J- Parameters'!$D$11*IF('AGR-PJT-VHD-2023-bez'!S24=0,1,IF('AGR-PJT-VHD-2023-R1'!S24=0,1,IF(ABS('AGR-PJT-VHD-2023-R1'!S24/'AGR-PJT-VHD-2023-bez'!S24-1)&lt;='J- Parameters'!$D$7,1,('J-AGR-VHD car avail modshare 23'!S24*EXP('J- Parameters'!$D$9*'J-PJT VHD 2023 DIFF'!S24)/('J-AGR-VHD car avail modshare 23'!S24*EXP('J- Parameters'!$D$9*'J-PJT VHD 2023 DIFF'!S24)+(1-'J-AGR-VHD car avail modshare 23'!S24)*EXP('J- Parameters'!$D$9*0))/'J-AGR-VHD car avail modshare 23'!S24))))+(1-'J- Parameters'!$D$11)</f>
        <v>1</v>
      </c>
      <c r="T24" s="28">
        <f>'J- Parameters'!$D$11*IF('AGR-PJT-VHD-2023-bez'!T24=0,1,IF('AGR-PJT-VHD-2023-R1'!T24=0,1,IF(ABS('AGR-PJT-VHD-2023-R1'!T24/'AGR-PJT-VHD-2023-bez'!T24-1)&lt;='J- Parameters'!$D$7,1,('J-AGR-VHD car avail modshare 23'!T24*EXP('J- Parameters'!$D$9*'J-PJT VHD 2023 DIFF'!T24)/('J-AGR-VHD car avail modshare 23'!T24*EXP('J- Parameters'!$D$9*'J-PJT VHD 2023 DIFF'!T24)+(1-'J-AGR-VHD car avail modshare 23'!T24)*EXP('J- Parameters'!$D$9*0))/'J-AGR-VHD car avail modshare 23'!T24))))+(1-'J- Parameters'!$D$11)</f>
        <v>0.83265499707554558</v>
      </c>
      <c r="U24" s="28">
        <f>'J- Parameters'!$D$11*IF('AGR-PJT-VHD-2023-bez'!U24=0,1,IF('AGR-PJT-VHD-2023-R1'!U24=0,1,IF(ABS('AGR-PJT-VHD-2023-R1'!U24/'AGR-PJT-VHD-2023-bez'!U24-1)&lt;='J- Parameters'!$D$7,1,('J-AGR-VHD car avail modshare 23'!U24*EXP('J- Parameters'!$D$9*'J-PJT VHD 2023 DIFF'!U24)/('J-AGR-VHD car avail modshare 23'!U24*EXP('J- Parameters'!$D$9*'J-PJT VHD 2023 DIFF'!U24)+(1-'J-AGR-VHD car avail modshare 23'!U24)*EXP('J- Parameters'!$D$9*0))/'J-AGR-VHD car avail modshare 23'!U24))))+(1-'J- Parameters'!$D$11)</f>
        <v>0.89118190629964122</v>
      </c>
      <c r="V24" s="28">
        <f>'J- Parameters'!$D$11*IF('AGR-PJT-VHD-2023-bez'!V24=0,1,IF('AGR-PJT-VHD-2023-R1'!V24=0,1,IF(ABS('AGR-PJT-VHD-2023-R1'!V24/'AGR-PJT-VHD-2023-bez'!V24-1)&lt;='J- Parameters'!$D$7,1,('J-AGR-VHD car avail modshare 23'!V24*EXP('J- Parameters'!$D$9*'J-PJT VHD 2023 DIFF'!V24)/('J-AGR-VHD car avail modshare 23'!V24*EXP('J- Parameters'!$D$9*'J-PJT VHD 2023 DIFF'!V24)+(1-'J-AGR-VHD car avail modshare 23'!V24)*EXP('J- Parameters'!$D$9*0))/'J-AGR-VHD car avail modshare 23'!V24))))+(1-'J- Parameters'!$D$11)</f>
        <v>0.99355420569793884</v>
      </c>
      <c r="W24" s="28">
        <f>'J- Parameters'!$D$11*IF('AGR-PJT-VHD-2023-bez'!W24=0,1,IF('AGR-PJT-VHD-2023-R1'!W24=0,1,IF(ABS('AGR-PJT-VHD-2023-R1'!W24/'AGR-PJT-VHD-2023-bez'!W24-1)&lt;='J- Parameters'!$D$7,1,('J-AGR-VHD car avail modshare 23'!W24*EXP('J- Parameters'!$D$9*'J-PJT VHD 2023 DIFF'!W24)/('J-AGR-VHD car avail modshare 23'!W24*EXP('J- Parameters'!$D$9*'J-PJT VHD 2023 DIFF'!W24)+(1-'J-AGR-VHD car avail modshare 23'!W24)*EXP('J- Parameters'!$D$9*0))/'J-AGR-VHD car avail modshare 23'!W24))))+(1-'J- Parameters'!$D$11)</f>
        <v>0.93214254641293626</v>
      </c>
      <c r="X24" s="28">
        <f>'J- Parameters'!$D$11*IF('AGR-PJT-VHD-2023-bez'!X24=0,1,IF('AGR-PJT-VHD-2023-R1'!X24=0,1,IF(ABS('AGR-PJT-VHD-2023-R1'!X24/'AGR-PJT-VHD-2023-bez'!X24-1)&lt;='J- Parameters'!$D$7,1,('J-AGR-VHD car avail modshare 23'!X24*EXP('J- Parameters'!$D$9*'J-PJT VHD 2023 DIFF'!X24)/('J-AGR-VHD car avail modshare 23'!X24*EXP('J- Parameters'!$D$9*'J-PJT VHD 2023 DIFF'!X24)+(1-'J-AGR-VHD car avail modshare 23'!X24)*EXP('J- Parameters'!$D$9*0))/'J-AGR-VHD car avail modshare 23'!X24))))+(1-'J- Parameters'!$D$11)</f>
        <v>1</v>
      </c>
      <c r="Y24" s="28">
        <f>'J- Parameters'!$D$11*IF('AGR-PJT-VHD-2023-bez'!Y24=0,1,IF('AGR-PJT-VHD-2023-R1'!Y24=0,1,IF(ABS('AGR-PJT-VHD-2023-R1'!Y24/'AGR-PJT-VHD-2023-bez'!Y24-1)&lt;='J- Parameters'!$D$7,1,('J-AGR-VHD car avail modshare 23'!Y24*EXP('J- Parameters'!$D$9*'J-PJT VHD 2023 DIFF'!Y24)/('J-AGR-VHD car avail modshare 23'!Y24*EXP('J- Parameters'!$D$9*'J-PJT VHD 2023 DIFF'!Y24)+(1-'J-AGR-VHD car avail modshare 23'!Y24)*EXP('J- Parameters'!$D$9*0))/'J-AGR-VHD car avail modshare 23'!Y24))))+(1-'J- Parameters'!$D$11)</f>
        <v>1</v>
      </c>
      <c r="Z24" s="28">
        <f>'J- Parameters'!$D$11*IF('AGR-PJT-VHD-2023-bez'!Z24=0,1,IF('AGR-PJT-VHD-2023-R1'!Z24=0,1,IF(ABS('AGR-PJT-VHD-2023-R1'!Z24/'AGR-PJT-VHD-2023-bez'!Z24-1)&lt;='J- Parameters'!$D$7,1,('J-AGR-VHD car avail modshare 23'!Z24*EXP('J- Parameters'!$D$9*'J-PJT VHD 2023 DIFF'!Z24)/('J-AGR-VHD car avail modshare 23'!Z24*EXP('J- Parameters'!$D$9*'J-PJT VHD 2023 DIFF'!Z24)+(1-'J-AGR-VHD car avail modshare 23'!Z24)*EXP('J- Parameters'!$D$9*0))/'J-AGR-VHD car avail modshare 23'!Z24))))+(1-'J- Parameters'!$D$11)</f>
        <v>1</v>
      </c>
      <c r="AA24" s="28">
        <f>'J- Parameters'!$D$11*IF('AGR-PJT-VHD-2023-bez'!AA24=0,1,IF('AGR-PJT-VHD-2023-R1'!AA24=0,1,IF(ABS('AGR-PJT-VHD-2023-R1'!AA24/'AGR-PJT-VHD-2023-bez'!AA24-1)&lt;='J- Parameters'!$D$7,1,('J-AGR-VHD car avail modshare 23'!AA24*EXP('J- Parameters'!$D$9*'J-PJT VHD 2023 DIFF'!AA24)/('J-AGR-VHD car avail modshare 23'!AA24*EXP('J- Parameters'!$D$9*'J-PJT VHD 2023 DIFF'!AA24)+(1-'J-AGR-VHD car avail modshare 23'!AA24)*EXP('J- Parameters'!$D$9*0))/'J-AGR-VHD car avail modshare 23'!AA24))))+(1-'J- Parameters'!$D$11)</f>
        <v>1.026406002264159</v>
      </c>
      <c r="AB24" s="28">
        <f>'J- Parameters'!$D$11*IF('AGR-PJT-VHD-2023-bez'!AB24=0,1,IF('AGR-PJT-VHD-2023-R1'!AB24=0,1,IF(ABS('AGR-PJT-VHD-2023-R1'!AB24/'AGR-PJT-VHD-2023-bez'!AB24-1)&lt;='J- Parameters'!$D$7,1,('J-AGR-VHD car avail modshare 23'!AB24*EXP('J- Parameters'!$D$9*'J-PJT VHD 2023 DIFF'!AB24)/('J-AGR-VHD car avail modshare 23'!AB24*EXP('J- Parameters'!$D$9*'J-PJT VHD 2023 DIFF'!AB24)+(1-'J-AGR-VHD car avail modshare 23'!AB24)*EXP('J- Parameters'!$D$9*0))/'J-AGR-VHD car avail modshare 23'!AB24))))+(1-'J- Parameters'!$D$11)</f>
        <v>1</v>
      </c>
      <c r="AC24" s="28">
        <f>'J- Parameters'!$D$11*IF('AGR-PJT-VHD-2023-bez'!AC24=0,1,IF('AGR-PJT-VHD-2023-R1'!AC24=0,1,IF(ABS('AGR-PJT-VHD-2023-R1'!AC24/'AGR-PJT-VHD-2023-bez'!AC24-1)&lt;='J- Parameters'!$D$7,1,('J-AGR-VHD car avail modshare 23'!AC24*EXP('J- Parameters'!$D$9*'J-PJT VHD 2023 DIFF'!AC24)/('J-AGR-VHD car avail modshare 23'!AC24*EXP('J- Parameters'!$D$9*'J-PJT VHD 2023 DIFF'!AC24)+(1-'J-AGR-VHD car avail modshare 23'!AC24)*EXP('J- Parameters'!$D$9*0))/'J-AGR-VHD car avail modshare 23'!AC24))))+(1-'J- Parameters'!$D$11)</f>
        <v>1.159627792419099</v>
      </c>
      <c r="AD24" s="28">
        <f>'J- Parameters'!$D$11*IF('AGR-PJT-VHD-2023-bez'!AD24=0,1,IF('AGR-PJT-VHD-2023-R1'!AD24=0,1,IF(ABS('AGR-PJT-VHD-2023-R1'!AD24/'AGR-PJT-VHD-2023-bez'!AD24-1)&lt;='J- Parameters'!$D$7,1,('J-AGR-VHD car avail modshare 23'!AD24*EXP('J- Parameters'!$D$9*'J-PJT VHD 2023 DIFF'!AD24)/('J-AGR-VHD car avail modshare 23'!AD24*EXP('J- Parameters'!$D$9*'J-PJT VHD 2023 DIFF'!AD24)+(1-'J-AGR-VHD car avail modshare 23'!AD24)*EXP('J- Parameters'!$D$9*0))/'J-AGR-VHD car avail modshare 23'!AD24))))+(1-'J- Parameters'!$D$11)</f>
        <v>1</v>
      </c>
      <c r="AE24" s="28">
        <f>'J- Parameters'!$D$11*IF('AGR-PJT-VHD-2023-bez'!AE24=0,1,IF('AGR-PJT-VHD-2023-R1'!AE24=0,1,IF(ABS('AGR-PJT-VHD-2023-R1'!AE24/'AGR-PJT-VHD-2023-bez'!AE24-1)&lt;='J- Parameters'!$D$7,1,('J-AGR-VHD car avail modshare 23'!AE24*EXP('J- Parameters'!$D$9*'J-PJT VHD 2023 DIFF'!AE24)/('J-AGR-VHD car avail modshare 23'!AE24*EXP('J- Parameters'!$D$9*'J-PJT VHD 2023 DIFF'!AE24)+(1-'J-AGR-VHD car avail modshare 23'!AE24)*EXP('J- Parameters'!$D$9*0))/'J-AGR-VHD car avail modshare 23'!AE24))))+(1-'J- Parameters'!$D$11)</f>
        <v>1</v>
      </c>
      <c r="AF24" s="28">
        <f>'J- Parameters'!$D$11*IF('AGR-PJT-VHD-2023-bez'!AF24=0,1,IF('AGR-PJT-VHD-2023-R1'!AF24=0,1,IF(ABS('AGR-PJT-VHD-2023-R1'!AF24/'AGR-PJT-VHD-2023-bez'!AF24-1)&lt;='J- Parameters'!$D$7,1,('J-AGR-VHD car avail modshare 23'!AF24*EXP('J- Parameters'!$D$9*'J-PJT VHD 2023 DIFF'!AF24)/('J-AGR-VHD car avail modshare 23'!AF24*EXP('J- Parameters'!$D$9*'J-PJT VHD 2023 DIFF'!AF24)+(1-'J-AGR-VHD car avail modshare 23'!AF24)*EXP('J- Parameters'!$D$9*0))/'J-AGR-VHD car avail modshare 23'!AF24))))+(1-'J- Parameters'!$D$11)</f>
        <v>1</v>
      </c>
      <c r="AG24" s="28">
        <f>'J- Parameters'!$D$11*IF('AGR-PJT-VHD-2023-bez'!AG24=0,1,IF('AGR-PJT-VHD-2023-R1'!AG24=0,1,IF(ABS('AGR-PJT-VHD-2023-R1'!AG24/'AGR-PJT-VHD-2023-bez'!AG24-1)&lt;='J- Parameters'!$D$7,1,('J-AGR-VHD car avail modshare 23'!AG24*EXP('J- Parameters'!$D$9*'J-PJT VHD 2023 DIFF'!AG24)/('J-AGR-VHD car avail modshare 23'!AG24*EXP('J- Parameters'!$D$9*'J-PJT VHD 2023 DIFF'!AG24)+(1-'J-AGR-VHD car avail modshare 23'!AG24)*EXP('J- Parameters'!$D$9*0))/'J-AGR-VHD car avail modshare 23'!AG24))))+(1-'J- Parameters'!$D$11)</f>
        <v>1</v>
      </c>
      <c r="AH24" s="28">
        <f>'J- Parameters'!$D$11*IF('AGR-PJT-VHD-2023-bez'!AH24=0,1,IF('AGR-PJT-VHD-2023-R1'!AH24=0,1,IF(ABS('AGR-PJT-VHD-2023-R1'!AH24/'AGR-PJT-VHD-2023-bez'!AH24-1)&lt;='J- Parameters'!$D$7,1,('J-AGR-VHD car avail modshare 23'!AH24*EXP('J- Parameters'!$D$9*'J-PJT VHD 2023 DIFF'!AH24)/('J-AGR-VHD car avail modshare 23'!AH24*EXP('J- Parameters'!$D$9*'J-PJT VHD 2023 DIFF'!AH24)+(1-'J-AGR-VHD car avail modshare 23'!AH24)*EXP('J- Parameters'!$D$9*0))/'J-AGR-VHD car avail modshare 23'!AH24))))+(1-'J- Parameters'!$D$11)</f>
        <v>1</v>
      </c>
      <c r="AI24" s="28">
        <f>'J- Parameters'!$D$11*IF('AGR-PJT-VHD-2023-bez'!AI24=0,1,IF('AGR-PJT-VHD-2023-R1'!AI24=0,1,IF(ABS('AGR-PJT-VHD-2023-R1'!AI24/'AGR-PJT-VHD-2023-bez'!AI24-1)&lt;='J- Parameters'!$D$7,1,('J-AGR-VHD car avail modshare 23'!AI24*EXP('J- Parameters'!$D$9*'J-PJT VHD 2023 DIFF'!AI24)/('J-AGR-VHD car avail modshare 23'!AI24*EXP('J- Parameters'!$D$9*'J-PJT VHD 2023 DIFF'!AI24)+(1-'J-AGR-VHD car avail modshare 23'!AI24)*EXP('J- Parameters'!$D$9*0))/'J-AGR-VHD car avail modshare 23'!AI24))))+(1-'J- Parameters'!$D$11)</f>
        <v>1</v>
      </c>
      <c r="AJ24" s="28">
        <f>'J- Parameters'!$D$11*IF('AGR-PJT-VHD-2023-bez'!AJ24=0,1,IF('AGR-PJT-VHD-2023-R1'!AJ24=0,1,IF(ABS('AGR-PJT-VHD-2023-R1'!AJ24/'AGR-PJT-VHD-2023-bez'!AJ24-1)&lt;='J- Parameters'!$D$7,1,('J-AGR-VHD car avail modshare 23'!AJ24*EXP('J- Parameters'!$D$9*'J-PJT VHD 2023 DIFF'!AJ24)/('J-AGR-VHD car avail modshare 23'!AJ24*EXP('J- Parameters'!$D$9*'J-PJT VHD 2023 DIFF'!AJ24)+(1-'J-AGR-VHD car avail modshare 23'!AJ24)*EXP('J- Parameters'!$D$9*0))/'J-AGR-VHD car avail modshare 23'!AJ24))))+(1-'J- Parameters'!$D$11)</f>
        <v>1</v>
      </c>
      <c r="AK24" s="28">
        <f>'J- Parameters'!$D$11*IF('AGR-PJT-VHD-2023-bez'!AK24=0,1,IF('AGR-PJT-VHD-2023-R1'!AK24=0,1,IF(ABS('AGR-PJT-VHD-2023-R1'!AK24/'AGR-PJT-VHD-2023-bez'!AK24-1)&lt;='J- Parameters'!$D$7,1,('J-AGR-VHD car avail modshare 23'!AK24*EXP('J- Parameters'!$D$9*'J-PJT VHD 2023 DIFF'!AK24)/('J-AGR-VHD car avail modshare 23'!AK24*EXP('J- Parameters'!$D$9*'J-PJT VHD 2023 DIFF'!AK24)+(1-'J-AGR-VHD car avail modshare 23'!AK24)*EXP('J- Parameters'!$D$9*0))/'J-AGR-VHD car avail modshare 23'!AK24))))+(1-'J- Parameters'!$D$11)</f>
        <v>1</v>
      </c>
      <c r="AL24" s="28">
        <f>'J- Parameters'!$D$11*IF('AGR-PJT-VHD-2023-bez'!AL24=0,1,IF('AGR-PJT-VHD-2023-R1'!AL24=0,1,IF(ABS('AGR-PJT-VHD-2023-R1'!AL24/'AGR-PJT-VHD-2023-bez'!AL24-1)&lt;='J- Parameters'!$D$7,1,('J-AGR-VHD car avail modshare 23'!AL24*EXP('J- Parameters'!$D$9*'J-PJT VHD 2023 DIFF'!AL24)/('J-AGR-VHD car avail modshare 23'!AL24*EXP('J- Parameters'!$D$9*'J-PJT VHD 2023 DIFF'!AL24)+(1-'J-AGR-VHD car avail modshare 23'!AL24)*EXP('J- Parameters'!$D$9*0))/'J-AGR-VHD car avail modshare 23'!AL24))))+(1-'J- Parameters'!$D$11)</f>
        <v>1</v>
      </c>
      <c r="AM24" s="28">
        <f>'J- Parameters'!$D$11*IF('AGR-PJT-VHD-2023-bez'!AM24=0,1,IF('AGR-PJT-VHD-2023-R1'!AM24=0,1,IF(ABS('AGR-PJT-VHD-2023-R1'!AM24/'AGR-PJT-VHD-2023-bez'!AM24-1)&lt;='J- Parameters'!$D$7,1,('J-AGR-VHD car avail modshare 23'!AM24*EXP('J- Parameters'!$D$9*'J-PJT VHD 2023 DIFF'!AM24)/('J-AGR-VHD car avail modshare 23'!AM24*EXP('J- Parameters'!$D$9*'J-PJT VHD 2023 DIFF'!AM24)+(1-'J-AGR-VHD car avail modshare 23'!AM24)*EXP('J- Parameters'!$D$9*0))/'J-AGR-VHD car avail modshare 23'!AM24))))+(1-'J- Parameters'!$D$11)</f>
        <v>1</v>
      </c>
      <c r="AN24" s="28">
        <f>'J- Parameters'!$D$11*IF('AGR-PJT-VHD-2023-bez'!AN24=0,1,IF('AGR-PJT-VHD-2023-R1'!AN24=0,1,IF(ABS('AGR-PJT-VHD-2023-R1'!AN24/'AGR-PJT-VHD-2023-bez'!AN24-1)&lt;='J- Parameters'!$D$7,1,('J-AGR-VHD car avail modshare 23'!AN24*EXP('J- Parameters'!$D$9*'J-PJT VHD 2023 DIFF'!AN24)/('J-AGR-VHD car avail modshare 23'!AN24*EXP('J- Parameters'!$D$9*'J-PJT VHD 2023 DIFF'!AN24)+(1-'J-AGR-VHD car avail modshare 23'!AN24)*EXP('J- Parameters'!$D$9*0))/'J-AGR-VHD car avail modshare 23'!AN24))))+(1-'J- Parameters'!$D$11)</f>
        <v>1</v>
      </c>
      <c r="AO24" s="28">
        <f>'J- Parameters'!$D$11*IF('AGR-PJT-VHD-2023-bez'!AO24=0,1,IF('AGR-PJT-VHD-2023-R1'!AO24=0,1,IF(ABS('AGR-PJT-VHD-2023-R1'!AO24/'AGR-PJT-VHD-2023-bez'!AO24-1)&lt;='J- Parameters'!$D$7,1,('J-AGR-VHD car avail modshare 23'!AO24*EXP('J- Parameters'!$D$9*'J-PJT VHD 2023 DIFF'!AO24)/('J-AGR-VHD car avail modshare 23'!AO24*EXP('J- Parameters'!$D$9*'J-PJT VHD 2023 DIFF'!AO24)+(1-'J-AGR-VHD car avail modshare 23'!AO24)*EXP('J- Parameters'!$D$9*0))/'J-AGR-VHD car avail modshare 23'!AO24))))+(1-'J- Parameters'!$D$11)</f>
        <v>0.51686101211332514</v>
      </c>
    </row>
    <row r="25" spans="1:41" x14ac:dyDescent="0.25">
      <c r="A25" s="5">
        <v>65</v>
      </c>
      <c r="B25" s="24" t="s">
        <v>10</v>
      </c>
      <c r="C25" s="21"/>
      <c r="D25" s="28">
        <f>'J- Parameters'!$D$11*IF('AGR-PJT-VHD-2023-bez'!D25=0,1,IF('AGR-PJT-VHD-2023-R1'!D25=0,1,IF(ABS('AGR-PJT-VHD-2023-R1'!D25/'AGR-PJT-VHD-2023-bez'!D25-1)&lt;='J- Parameters'!$D$7,1,('J-AGR-VHD car avail modshare 23'!D25*EXP('J- Parameters'!$D$9*'J-PJT VHD 2023 DIFF'!D25)/('J-AGR-VHD car avail modshare 23'!D25*EXP('J- Parameters'!$D$9*'J-PJT VHD 2023 DIFF'!D25)+(1-'J-AGR-VHD car avail modshare 23'!D25)*EXP('J- Parameters'!$D$9*0))/'J-AGR-VHD car avail modshare 23'!D25))))+(1-'J- Parameters'!$D$11)</f>
        <v>0.87530025762647801</v>
      </c>
      <c r="E25" s="28">
        <f>'J- Parameters'!$D$11*IF('AGR-PJT-VHD-2023-bez'!E25=0,1,IF('AGR-PJT-VHD-2023-R1'!E25=0,1,IF(ABS('AGR-PJT-VHD-2023-R1'!E25/'AGR-PJT-VHD-2023-bez'!E25-1)&lt;='J- Parameters'!$D$7,1,('J-AGR-VHD car avail modshare 23'!E25*EXP('J- Parameters'!$D$9*'J-PJT VHD 2023 DIFF'!E25)/('J-AGR-VHD car avail modshare 23'!E25*EXP('J- Parameters'!$D$9*'J-PJT VHD 2023 DIFF'!E25)+(1-'J-AGR-VHD car avail modshare 23'!E25)*EXP('J- Parameters'!$D$9*0))/'J-AGR-VHD car avail modshare 23'!E25))))+(1-'J- Parameters'!$D$11)</f>
        <v>1</v>
      </c>
      <c r="F25" s="28">
        <f>'J- Parameters'!$D$11*IF('AGR-PJT-VHD-2023-bez'!F25=0,1,IF('AGR-PJT-VHD-2023-R1'!F25=0,1,IF(ABS('AGR-PJT-VHD-2023-R1'!F25/'AGR-PJT-VHD-2023-bez'!F25-1)&lt;='J- Parameters'!$D$7,1,('J-AGR-VHD car avail modshare 23'!F25*EXP('J- Parameters'!$D$9*'J-PJT VHD 2023 DIFF'!F25)/('J-AGR-VHD car avail modshare 23'!F25*EXP('J- Parameters'!$D$9*'J-PJT VHD 2023 DIFF'!F25)+(1-'J-AGR-VHD car avail modshare 23'!F25)*EXP('J- Parameters'!$D$9*0))/'J-AGR-VHD car avail modshare 23'!F25))))+(1-'J- Parameters'!$D$11)</f>
        <v>0.9168021640262719</v>
      </c>
      <c r="G25" s="28">
        <f>'J- Parameters'!$D$11*IF('AGR-PJT-VHD-2023-bez'!G25=0,1,IF('AGR-PJT-VHD-2023-R1'!G25=0,1,IF(ABS('AGR-PJT-VHD-2023-R1'!G25/'AGR-PJT-VHD-2023-bez'!G25-1)&lt;='J- Parameters'!$D$7,1,('J-AGR-VHD car avail modshare 23'!G25*EXP('J- Parameters'!$D$9*'J-PJT VHD 2023 DIFF'!G25)/('J-AGR-VHD car avail modshare 23'!G25*EXP('J- Parameters'!$D$9*'J-PJT VHD 2023 DIFF'!G25)+(1-'J-AGR-VHD car avail modshare 23'!G25)*EXP('J- Parameters'!$D$9*0))/'J-AGR-VHD car avail modshare 23'!G25))))+(1-'J- Parameters'!$D$11)</f>
        <v>1</v>
      </c>
      <c r="H25" s="28">
        <f>'J- Parameters'!$D$11*IF('AGR-PJT-VHD-2023-bez'!H25=0,1,IF('AGR-PJT-VHD-2023-R1'!H25=0,1,IF(ABS('AGR-PJT-VHD-2023-R1'!H25/'AGR-PJT-VHD-2023-bez'!H25-1)&lt;='J- Parameters'!$D$7,1,('J-AGR-VHD car avail modshare 23'!H25*EXP('J- Parameters'!$D$9*'J-PJT VHD 2023 DIFF'!H25)/('J-AGR-VHD car avail modshare 23'!H25*EXP('J- Parameters'!$D$9*'J-PJT VHD 2023 DIFF'!H25)+(1-'J-AGR-VHD car avail modshare 23'!H25)*EXP('J- Parameters'!$D$9*0))/'J-AGR-VHD car avail modshare 23'!H25))))+(1-'J- Parameters'!$D$11)</f>
        <v>1</v>
      </c>
      <c r="I25" s="28">
        <f>'J- Parameters'!$D$11*IF('AGR-PJT-VHD-2023-bez'!I25=0,1,IF('AGR-PJT-VHD-2023-R1'!I25=0,1,IF(ABS('AGR-PJT-VHD-2023-R1'!I25/'AGR-PJT-VHD-2023-bez'!I25-1)&lt;='J- Parameters'!$D$7,1,('J-AGR-VHD car avail modshare 23'!I25*EXP('J- Parameters'!$D$9*'J-PJT VHD 2023 DIFF'!I25)/('J-AGR-VHD car avail modshare 23'!I25*EXP('J- Parameters'!$D$9*'J-PJT VHD 2023 DIFF'!I25)+(1-'J-AGR-VHD car avail modshare 23'!I25)*EXP('J- Parameters'!$D$9*0))/'J-AGR-VHD car avail modshare 23'!I25))))+(1-'J- Parameters'!$D$11)</f>
        <v>1</v>
      </c>
      <c r="J25" s="28">
        <f>'J- Parameters'!$D$11*IF('AGR-PJT-VHD-2023-bez'!J25=0,1,IF('AGR-PJT-VHD-2023-R1'!J25=0,1,IF(ABS('AGR-PJT-VHD-2023-R1'!J25/'AGR-PJT-VHD-2023-bez'!J25-1)&lt;='J- Parameters'!$D$7,1,('J-AGR-VHD car avail modshare 23'!J25*EXP('J- Parameters'!$D$9*'J-PJT VHD 2023 DIFF'!J25)/('J-AGR-VHD car avail modshare 23'!J25*EXP('J- Parameters'!$D$9*'J-PJT VHD 2023 DIFF'!J25)+(1-'J-AGR-VHD car avail modshare 23'!J25)*EXP('J- Parameters'!$D$9*0))/'J-AGR-VHD car avail modshare 23'!J25))))+(1-'J- Parameters'!$D$11)</f>
        <v>1.1835138691041935</v>
      </c>
      <c r="K25" s="28">
        <f>'J- Parameters'!$D$11*IF('AGR-PJT-VHD-2023-bez'!K25=0,1,IF('AGR-PJT-VHD-2023-R1'!K25=0,1,IF(ABS('AGR-PJT-VHD-2023-R1'!K25/'AGR-PJT-VHD-2023-bez'!K25-1)&lt;='J- Parameters'!$D$7,1,('J-AGR-VHD car avail modshare 23'!K25*EXP('J- Parameters'!$D$9*'J-PJT VHD 2023 DIFF'!K25)/('J-AGR-VHD car avail modshare 23'!K25*EXP('J- Parameters'!$D$9*'J-PJT VHD 2023 DIFF'!K25)+(1-'J-AGR-VHD car avail modshare 23'!K25)*EXP('J- Parameters'!$D$9*0))/'J-AGR-VHD car avail modshare 23'!K25))))+(1-'J- Parameters'!$D$11)</f>
        <v>1</v>
      </c>
      <c r="L25" s="28">
        <f>'J- Parameters'!$D$11*IF('AGR-PJT-VHD-2023-bez'!L25=0,1,IF('AGR-PJT-VHD-2023-R1'!L25=0,1,IF(ABS('AGR-PJT-VHD-2023-R1'!L25/'AGR-PJT-VHD-2023-bez'!L25-1)&lt;='J- Parameters'!$D$7,1,('J-AGR-VHD car avail modshare 23'!L25*EXP('J- Parameters'!$D$9*'J-PJT VHD 2023 DIFF'!L25)/('J-AGR-VHD car avail modshare 23'!L25*EXP('J- Parameters'!$D$9*'J-PJT VHD 2023 DIFF'!L25)+(1-'J-AGR-VHD car avail modshare 23'!L25)*EXP('J- Parameters'!$D$9*0))/'J-AGR-VHD car avail modshare 23'!L25))))+(1-'J- Parameters'!$D$11)</f>
        <v>1</v>
      </c>
      <c r="M25" s="28">
        <f>'J- Parameters'!$D$11*IF('AGR-PJT-VHD-2023-bez'!M25=0,1,IF('AGR-PJT-VHD-2023-R1'!M25=0,1,IF(ABS('AGR-PJT-VHD-2023-R1'!M25/'AGR-PJT-VHD-2023-bez'!M25-1)&lt;='J- Parameters'!$D$7,1,('J-AGR-VHD car avail modshare 23'!M25*EXP('J- Parameters'!$D$9*'J-PJT VHD 2023 DIFF'!M25)/('J-AGR-VHD car avail modshare 23'!M25*EXP('J- Parameters'!$D$9*'J-PJT VHD 2023 DIFF'!M25)+(1-'J-AGR-VHD car avail modshare 23'!M25)*EXP('J- Parameters'!$D$9*0))/'J-AGR-VHD car avail modshare 23'!M25))))+(1-'J- Parameters'!$D$11)</f>
        <v>1</v>
      </c>
      <c r="N25" s="28">
        <f>'J- Parameters'!$D$11*IF('AGR-PJT-VHD-2023-bez'!N25=0,1,IF('AGR-PJT-VHD-2023-R1'!N25=0,1,IF(ABS('AGR-PJT-VHD-2023-R1'!N25/'AGR-PJT-VHD-2023-bez'!N25-1)&lt;='J- Parameters'!$D$7,1,('J-AGR-VHD car avail modshare 23'!N25*EXP('J- Parameters'!$D$9*'J-PJT VHD 2023 DIFF'!N25)/('J-AGR-VHD car avail modshare 23'!N25*EXP('J- Parameters'!$D$9*'J-PJT VHD 2023 DIFF'!N25)+(1-'J-AGR-VHD car avail modshare 23'!N25)*EXP('J- Parameters'!$D$9*0))/'J-AGR-VHD car avail modshare 23'!N25))))+(1-'J- Parameters'!$D$11)</f>
        <v>1</v>
      </c>
      <c r="O25" s="28">
        <f>'J- Parameters'!$D$11*IF('AGR-PJT-VHD-2023-bez'!O25=0,1,IF('AGR-PJT-VHD-2023-R1'!O25=0,1,IF(ABS('AGR-PJT-VHD-2023-R1'!O25/'AGR-PJT-VHD-2023-bez'!O25-1)&lt;='J- Parameters'!$D$7,1,('J-AGR-VHD car avail modshare 23'!O25*EXP('J- Parameters'!$D$9*'J-PJT VHD 2023 DIFF'!O25)/('J-AGR-VHD car avail modshare 23'!O25*EXP('J- Parameters'!$D$9*'J-PJT VHD 2023 DIFF'!O25)+(1-'J-AGR-VHD car avail modshare 23'!O25)*EXP('J- Parameters'!$D$9*0))/'J-AGR-VHD car avail modshare 23'!O25))))+(1-'J- Parameters'!$D$11)</f>
        <v>1</v>
      </c>
      <c r="P25" s="28">
        <f>'J- Parameters'!$D$11*IF('AGR-PJT-VHD-2023-bez'!P25=0,1,IF('AGR-PJT-VHD-2023-R1'!P25=0,1,IF(ABS('AGR-PJT-VHD-2023-R1'!P25/'AGR-PJT-VHD-2023-bez'!P25-1)&lt;='J- Parameters'!$D$7,1,('J-AGR-VHD car avail modshare 23'!P25*EXP('J- Parameters'!$D$9*'J-PJT VHD 2023 DIFF'!P25)/('J-AGR-VHD car avail modshare 23'!P25*EXP('J- Parameters'!$D$9*'J-PJT VHD 2023 DIFF'!P25)+(1-'J-AGR-VHD car avail modshare 23'!P25)*EXP('J- Parameters'!$D$9*0))/'J-AGR-VHD car avail modshare 23'!P25))))+(1-'J- Parameters'!$D$11)</f>
        <v>1</v>
      </c>
      <c r="Q25" s="28">
        <f>'J- Parameters'!$D$11*IF('AGR-PJT-VHD-2023-bez'!Q25=0,1,IF('AGR-PJT-VHD-2023-R1'!Q25=0,1,IF(ABS('AGR-PJT-VHD-2023-R1'!Q25/'AGR-PJT-VHD-2023-bez'!Q25-1)&lt;='J- Parameters'!$D$7,1,('J-AGR-VHD car avail modshare 23'!Q25*EXP('J- Parameters'!$D$9*'J-PJT VHD 2023 DIFF'!Q25)/('J-AGR-VHD car avail modshare 23'!Q25*EXP('J- Parameters'!$D$9*'J-PJT VHD 2023 DIFF'!Q25)+(1-'J-AGR-VHD car avail modshare 23'!Q25)*EXP('J- Parameters'!$D$9*0))/'J-AGR-VHD car avail modshare 23'!Q25))))+(1-'J- Parameters'!$D$11)</f>
        <v>1</v>
      </c>
      <c r="R25" s="28">
        <f>'J- Parameters'!$D$11*IF('AGR-PJT-VHD-2023-bez'!R25=0,1,IF('AGR-PJT-VHD-2023-R1'!R25=0,1,IF(ABS('AGR-PJT-VHD-2023-R1'!R25/'AGR-PJT-VHD-2023-bez'!R25-1)&lt;='J- Parameters'!$D$7,1,('J-AGR-VHD car avail modshare 23'!R25*EXP('J- Parameters'!$D$9*'J-PJT VHD 2023 DIFF'!R25)/('J-AGR-VHD car avail modshare 23'!R25*EXP('J- Parameters'!$D$9*'J-PJT VHD 2023 DIFF'!R25)+(1-'J-AGR-VHD car avail modshare 23'!R25)*EXP('J- Parameters'!$D$9*0))/'J-AGR-VHD car avail modshare 23'!R25))))+(1-'J- Parameters'!$D$11)</f>
        <v>1</v>
      </c>
      <c r="S25" s="28">
        <f>'J- Parameters'!$D$11*IF('AGR-PJT-VHD-2023-bez'!S25=0,1,IF('AGR-PJT-VHD-2023-R1'!S25=0,1,IF(ABS('AGR-PJT-VHD-2023-R1'!S25/'AGR-PJT-VHD-2023-bez'!S25-1)&lt;='J- Parameters'!$D$7,1,('J-AGR-VHD car avail modshare 23'!S25*EXP('J- Parameters'!$D$9*'J-PJT VHD 2023 DIFF'!S25)/('J-AGR-VHD car avail modshare 23'!S25*EXP('J- Parameters'!$D$9*'J-PJT VHD 2023 DIFF'!S25)+(1-'J-AGR-VHD car avail modshare 23'!S25)*EXP('J- Parameters'!$D$9*0))/'J-AGR-VHD car avail modshare 23'!S25))))+(1-'J- Parameters'!$D$11)</f>
        <v>1</v>
      </c>
      <c r="T25" s="28">
        <f>'J- Parameters'!$D$11*IF('AGR-PJT-VHD-2023-bez'!T25=0,1,IF('AGR-PJT-VHD-2023-R1'!T25=0,1,IF(ABS('AGR-PJT-VHD-2023-R1'!T25/'AGR-PJT-VHD-2023-bez'!T25-1)&lt;='J- Parameters'!$D$7,1,('J-AGR-VHD car avail modshare 23'!T25*EXP('J- Parameters'!$D$9*'J-PJT VHD 2023 DIFF'!T25)/('J-AGR-VHD car avail modshare 23'!T25*EXP('J- Parameters'!$D$9*'J-PJT VHD 2023 DIFF'!T25)+(1-'J-AGR-VHD car avail modshare 23'!T25)*EXP('J- Parameters'!$D$9*0))/'J-AGR-VHD car avail modshare 23'!T25))))+(1-'J- Parameters'!$D$11)</f>
        <v>1</v>
      </c>
      <c r="U25" s="28">
        <f>'J- Parameters'!$D$11*IF('AGR-PJT-VHD-2023-bez'!U25=0,1,IF('AGR-PJT-VHD-2023-R1'!U25=0,1,IF(ABS('AGR-PJT-VHD-2023-R1'!U25/'AGR-PJT-VHD-2023-bez'!U25-1)&lt;='J- Parameters'!$D$7,1,('J-AGR-VHD car avail modshare 23'!U25*EXP('J- Parameters'!$D$9*'J-PJT VHD 2023 DIFF'!U25)/('J-AGR-VHD car avail modshare 23'!U25*EXP('J- Parameters'!$D$9*'J-PJT VHD 2023 DIFF'!U25)+(1-'J-AGR-VHD car avail modshare 23'!U25)*EXP('J- Parameters'!$D$9*0))/'J-AGR-VHD car avail modshare 23'!U25))))+(1-'J- Parameters'!$D$11)</f>
        <v>0.87370770068654691</v>
      </c>
      <c r="V25" s="28">
        <f>'J- Parameters'!$D$11*IF('AGR-PJT-VHD-2023-bez'!V25=0,1,IF('AGR-PJT-VHD-2023-R1'!V25=0,1,IF(ABS('AGR-PJT-VHD-2023-R1'!V25/'AGR-PJT-VHD-2023-bez'!V25-1)&lt;='J- Parameters'!$D$7,1,('J-AGR-VHD car avail modshare 23'!V25*EXP('J- Parameters'!$D$9*'J-PJT VHD 2023 DIFF'!V25)/('J-AGR-VHD car avail modshare 23'!V25*EXP('J- Parameters'!$D$9*'J-PJT VHD 2023 DIFF'!V25)+(1-'J-AGR-VHD car avail modshare 23'!V25)*EXP('J- Parameters'!$D$9*0))/'J-AGR-VHD car avail modshare 23'!V25))))+(1-'J- Parameters'!$D$11)</f>
        <v>1</v>
      </c>
      <c r="W25" s="28">
        <f>'J- Parameters'!$D$11*IF('AGR-PJT-VHD-2023-bez'!W25=0,1,IF('AGR-PJT-VHD-2023-R1'!W25=0,1,IF(ABS('AGR-PJT-VHD-2023-R1'!W25/'AGR-PJT-VHD-2023-bez'!W25-1)&lt;='J- Parameters'!$D$7,1,('J-AGR-VHD car avail modshare 23'!W25*EXP('J- Parameters'!$D$9*'J-PJT VHD 2023 DIFF'!W25)/('J-AGR-VHD car avail modshare 23'!W25*EXP('J- Parameters'!$D$9*'J-PJT VHD 2023 DIFF'!W25)+(1-'J-AGR-VHD car avail modshare 23'!W25)*EXP('J- Parameters'!$D$9*0))/'J-AGR-VHD car avail modshare 23'!W25))))+(1-'J- Parameters'!$D$11)</f>
        <v>1</v>
      </c>
      <c r="X25" s="28">
        <f>'J- Parameters'!$D$11*IF('AGR-PJT-VHD-2023-bez'!X25=0,1,IF('AGR-PJT-VHD-2023-R1'!X25=0,1,IF(ABS('AGR-PJT-VHD-2023-R1'!X25/'AGR-PJT-VHD-2023-bez'!X25-1)&lt;='J- Parameters'!$D$7,1,('J-AGR-VHD car avail modshare 23'!X25*EXP('J- Parameters'!$D$9*'J-PJT VHD 2023 DIFF'!X25)/('J-AGR-VHD car avail modshare 23'!X25*EXP('J- Parameters'!$D$9*'J-PJT VHD 2023 DIFF'!X25)+(1-'J-AGR-VHD car avail modshare 23'!X25)*EXP('J- Parameters'!$D$9*0))/'J-AGR-VHD car avail modshare 23'!X25))))+(1-'J- Parameters'!$D$11)</f>
        <v>1</v>
      </c>
      <c r="Y25" s="28">
        <f>'J- Parameters'!$D$11*IF('AGR-PJT-VHD-2023-bez'!Y25=0,1,IF('AGR-PJT-VHD-2023-R1'!Y25=0,1,IF(ABS('AGR-PJT-VHD-2023-R1'!Y25/'AGR-PJT-VHD-2023-bez'!Y25-1)&lt;='J- Parameters'!$D$7,1,('J-AGR-VHD car avail modshare 23'!Y25*EXP('J- Parameters'!$D$9*'J-PJT VHD 2023 DIFF'!Y25)/('J-AGR-VHD car avail modshare 23'!Y25*EXP('J- Parameters'!$D$9*'J-PJT VHD 2023 DIFF'!Y25)+(1-'J-AGR-VHD car avail modshare 23'!Y25)*EXP('J- Parameters'!$D$9*0))/'J-AGR-VHD car avail modshare 23'!Y25))))+(1-'J- Parameters'!$D$11)</f>
        <v>1</v>
      </c>
      <c r="Z25" s="28">
        <f>'J- Parameters'!$D$11*IF('AGR-PJT-VHD-2023-bez'!Z25=0,1,IF('AGR-PJT-VHD-2023-R1'!Z25=0,1,IF(ABS('AGR-PJT-VHD-2023-R1'!Z25/'AGR-PJT-VHD-2023-bez'!Z25-1)&lt;='J- Parameters'!$D$7,1,('J-AGR-VHD car avail modshare 23'!Z25*EXP('J- Parameters'!$D$9*'J-PJT VHD 2023 DIFF'!Z25)/('J-AGR-VHD car avail modshare 23'!Z25*EXP('J- Parameters'!$D$9*'J-PJT VHD 2023 DIFF'!Z25)+(1-'J-AGR-VHD car avail modshare 23'!Z25)*EXP('J- Parameters'!$D$9*0))/'J-AGR-VHD car avail modshare 23'!Z25))))+(1-'J- Parameters'!$D$11)</f>
        <v>1</v>
      </c>
      <c r="AA25" s="28">
        <f>'J- Parameters'!$D$11*IF('AGR-PJT-VHD-2023-bez'!AA25=0,1,IF('AGR-PJT-VHD-2023-R1'!AA25=0,1,IF(ABS('AGR-PJT-VHD-2023-R1'!AA25/'AGR-PJT-VHD-2023-bez'!AA25-1)&lt;='J- Parameters'!$D$7,1,('J-AGR-VHD car avail modshare 23'!AA25*EXP('J- Parameters'!$D$9*'J-PJT VHD 2023 DIFF'!AA25)/('J-AGR-VHD car avail modshare 23'!AA25*EXP('J- Parameters'!$D$9*'J-PJT VHD 2023 DIFF'!AA25)+(1-'J-AGR-VHD car avail modshare 23'!AA25)*EXP('J- Parameters'!$D$9*0))/'J-AGR-VHD car avail modshare 23'!AA25))))+(1-'J- Parameters'!$D$11)</f>
        <v>1</v>
      </c>
      <c r="AB25" s="28">
        <f>'J- Parameters'!$D$11*IF('AGR-PJT-VHD-2023-bez'!AB25=0,1,IF('AGR-PJT-VHD-2023-R1'!AB25=0,1,IF(ABS('AGR-PJT-VHD-2023-R1'!AB25/'AGR-PJT-VHD-2023-bez'!AB25-1)&lt;='J- Parameters'!$D$7,1,('J-AGR-VHD car avail modshare 23'!AB25*EXP('J- Parameters'!$D$9*'J-PJT VHD 2023 DIFF'!AB25)/('J-AGR-VHD car avail modshare 23'!AB25*EXP('J- Parameters'!$D$9*'J-PJT VHD 2023 DIFF'!AB25)+(1-'J-AGR-VHD car avail modshare 23'!AB25)*EXP('J- Parameters'!$D$9*0))/'J-AGR-VHD car avail modshare 23'!AB25))))+(1-'J- Parameters'!$D$11)</f>
        <v>1</v>
      </c>
      <c r="AC25" s="28">
        <f>'J- Parameters'!$D$11*IF('AGR-PJT-VHD-2023-bez'!AC25=0,1,IF('AGR-PJT-VHD-2023-R1'!AC25=0,1,IF(ABS('AGR-PJT-VHD-2023-R1'!AC25/'AGR-PJT-VHD-2023-bez'!AC25-1)&lt;='J- Parameters'!$D$7,1,('J-AGR-VHD car avail modshare 23'!AC25*EXP('J- Parameters'!$D$9*'J-PJT VHD 2023 DIFF'!AC25)/('J-AGR-VHD car avail modshare 23'!AC25*EXP('J- Parameters'!$D$9*'J-PJT VHD 2023 DIFF'!AC25)+(1-'J-AGR-VHD car avail modshare 23'!AC25)*EXP('J- Parameters'!$D$9*0))/'J-AGR-VHD car avail modshare 23'!AC25))))+(1-'J- Parameters'!$D$11)</f>
        <v>1</v>
      </c>
      <c r="AD25" s="28">
        <f>'J- Parameters'!$D$11*IF('AGR-PJT-VHD-2023-bez'!AD25=0,1,IF('AGR-PJT-VHD-2023-R1'!AD25=0,1,IF(ABS('AGR-PJT-VHD-2023-R1'!AD25/'AGR-PJT-VHD-2023-bez'!AD25-1)&lt;='J- Parameters'!$D$7,1,('J-AGR-VHD car avail modshare 23'!AD25*EXP('J- Parameters'!$D$9*'J-PJT VHD 2023 DIFF'!AD25)/('J-AGR-VHD car avail modshare 23'!AD25*EXP('J- Parameters'!$D$9*'J-PJT VHD 2023 DIFF'!AD25)+(1-'J-AGR-VHD car avail modshare 23'!AD25)*EXP('J- Parameters'!$D$9*0))/'J-AGR-VHD car avail modshare 23'!AD25))))+(1-'J- Parameters'!$D$11)</f>
        <v>1</v>
      </c>
      <c r="AE25" s="28">
        <f>'J- Parameters'!$D$11*IF('AGR-PJT-VHD-2023-bez'!AE25=0,1,IF('AGR-PJT-VHD-2023-R1'!AE25=0,1,IF(ABS('AGR-PJT-VHD-2023-R1'!AE25/'AGR-PJT-VHD-2023-bez'!AE25-1)&lt;='J- Parameters'!$D$7,1,('J-AGR-VHD car avail modshare 23'!AE25*EXP('J- Parameters'!$D$9*'J-PJT VHD 2023 DIFF'!AE25)/('J-AGR-VHD car avail modshare 23'!AE25*EXP('J- Parameters'!$D$9*'J-PJT VHD 2023 DIFF'!AE25)+(1-'J-AGR-VHD car avail modshare 23'!AE25)*EXP('J- Parameters'!$D$9*0))/'J-AGR-VHD car avail modshare 23'!AE25))))+(1-'J- Parameters'!$D$11)</f>
        <v>1</v>
      </c>
      <c r="AF25" s="28">
        <f>'J- Parameters'!$D$11*IF('AGR-PJT-VHD-2023-bez'!AF25=0,1,IF('AGR-PJT-VHD-2023-R1'!AF25=0,1,IF(ABS('AGR-PJT-VHD-2023-R1'!AF25/'AGR-PJT-VHD-2023-bez'!AF25-1)&lt;='J- Parameters'!$D$7,1,('J-AGR-VHD car avail modshare 23'!AF25*EXP('J- Parameters'!$D$9*'J-PJT VHD 2023 DIFF'!AF25)/('J-AGR-VHD car avail modshare 23'!AF25*EXP('J- Parameters'!$D$9*'J-PJT VHD 2023 DIFF'!AF25)+(1-'J-AGR-VHD car avail modshare 23'!AF25)*EXP('J- Parameters'!$D$9*0))/'J-AGR-VHD car avail modshare 23'!AF25))))+(1-'J- Parameters'!$D$11)</f>
        <v>1</v>
      </c>
      <c r="AG25" s="28">
        <f>'J- Parameters'!$D$11*IF('AGR-PJT-VHD-2023-bez'!AG25=0,1,IF('AGR-PJT-VHD-2023-R1'!AG25=0,1,IF(ABS('AGR-PJT-VHD-2023-R1'!AG25/'AGR-PJT-VHD-2023-bez'!AG25-1)&lt;='J- Parameters'!$D$7,1,('J-AGR-VHD car avail modshare 23'!AG25*EXP('J- Parameters'!$D$9*'J-PJT VHD 2023 DIFF'!AG25)/('J-AGR-VHD car avail modshare 23'!AG25*EXP('J- Parameters'!$D$9*'J-PJT VHD 2023 DIFF'!AG25)+(1-'J-AGR-VHD car avail modshare 23'!AG25)*EXP('J- Parameters'!$D$9*0))/'J-AGR-VHD car avail modshare 23'!AG25))))+(1-'J- Parameters'!$D$11)</f>
        <v>1</v>
      </c>
      <c r="AH25" s="28">
        <f>'J- Parameters'!$D$11*IF('AGR-PJT-VHD-2023-bez'!AH25=0,1,IF('AGR-PJT-VHD-2023-R1'!AH25=0,1,IF(ABS('AGR-PJT-VHD-2023-R1'!AH25/'AGR-PJT-VHD-2023-bez'!AH25-1)&lt;='J- Parameters'!$D$7,1,('J-AGR-VHD car avail modshare 23'!AH25*EXP('J- Parameters'!$D$9*'J-PJT VHD 2023 DIFF'!AH25)/('J-AGR-VHD car avail modshare 23'!AH25*EXP('J- Parameters'!$D$9*'J-PJT VHD 2023 DIFF'!AH25)+(1-'J-AGR-VHD car avail modshare 23'!AH25)*EXP('J- Parameters'!$D$9*0))/'J-AGR-VHD car avail modshare 23'!AH25))))+(1-'J- Parameters'!$D$11)</f>
        <v>1</v>
      </c>
      <c r="AI25" s="28">
        <f>'J- Parameters'!$D$11*IF('AGR-PJT-VHD-2023-bez'!AI25=0,1,IF('AGR-PJT-VHD-2023-R1'!AI25=0,1,IF(ABS('AGR-PJT-VHD-2023-R1'!AI25/'AGR-PJT-VHD-2023-bez'!AI25-1)&lt;='J- Parameters'!$D$7,1,('J-AGR-VHD car avail modshare 23'!AI25*EXP('J- Parameters'!$D$9*'J-PJT VHD 2023 DIFF'!AI25)/('J-AGR-VHD car avail modshare 23'!AI25*EXP('J- Parameters'!$D$9*'J-PJT VHD 2023 DIFF'!AI25)+(1-'J-AGR-VHD car avail modshare 23'!AI25)*EXP('J- Parameters'!$D$9*0))/'J-AGR-VHD car avail modshare 23'!AI25))))+(1-'J- Parameters'!$D$11)</f>
        <v>1.1247690245574982</v>
      </c>
      <c r="AJ25" s="28">
        <f>'J- Parameters'!$D$11*IF('AGR-PJT-VHD-2023-bez'!AJ25=0,1,IF('AGR-PJT-VHD-2023-R1'!AJ25=0,1,IF(ABS('AGR-PJT-VHD-2023-R1'!AJ25/'AGR-PJT-VHD-2023-bez'!AJ25-1)&lt;='J- Parameters'!$D$7,1,('J-AGR-VHD car avail modshare 23'!AJ25*EXP('J- Parameters'!$D$9*'J-PJT VHD 2023 DIFF'!AJ25)/('J-AGR-VHD car avail modshare 23'!AJ25*EXP('J- Parameters'!$D$9*'J-PJT VHD 2023 DIFF'!AJ25)+(1-'J-AGR-VHD car avail modshare 23'!AJ25)*EXP('J- Parameters'!$D$9*0))/'J-AGR-VHD car avail modshare 23'!AJ25))))+(1-'J- Parameters'!$D$11)</f>
        <v>1</v>
      </c>
      <c r="AK25" s="28">
        <f>'J- Parameters'!$D$11*IF('AGR-PJT-VHD-2023-bez'!AK25=0,1,IF('AGR-PJT-VHD-2023-R1'!AK25=0,1,IF(ABS('AGR-PJT-VHD-2023-R1'!AK25/'AGR-PJT-VHD-2023-bez'!AK25-1)&lt;='J- Parameters'!$D$7,1,('J-AGR-VHD car avail modshare 23'!AK25*EXP('J- Parameters'!$D$9*'J-PJT VHD 2023 DIFF'!AK25)/('J-AGR-VHD car avail modshare 23'!AK25*EXP('J- Parameters'!$D$9*'J-PJT VHD 2023 DIFF'!AK25)+(1-'J-AGR-VHD car avail modshare 23'!AK25)*EXP('J- Parameters'!$D$9*0))/'J-AGR-VHD car avail modshare 23'!AK25))))+(1-'J- Parameters'!$D$11)</f>
        <v>1</v>
      </c>
      <c r="AL25" s="28">
        <f>'J- Parameters'!$D$11*IF('AGR-PJT-VHD-2023-bez'!AL25=0,1,IF('AGR-PJT-VHD-2023-R1'!AL25=0,1,IF(ABS('AGR-PJT-VHD-2023-R1'!AL25/'AGR-PJT-VHD-2023-bez'!AL25-1)&lt;='J- Parameters'!$D$7,1,('J-AGR-VHD car avail modshare 23'!AL25*EXP('J- Parameters'!$D$9*'J-PJT VHD 2023 DIFF'!AL25)/('J-AGR-VHD car avail modshare 23'!AL25*EXP('J- Parameters'!$D$9*'J-PJT VHD 2023 DIFF'!AL25)+(1-'J-AGR-VHD car avail modshare 23'!AL25)*EXP('J- Parameters'!$D$9*0))/'J-AGR-VHD car avail modshare 23'!AL25))))+(1-'J- Parameters'!$D$11)</f>
        <v>1</v>
      </c>
      <c r="AM25" s="28">
        <f>'J- Parameters'!$D$11*IF('AGR-PJT-VHD-2023-bez'!AM25=0,1,IF('AGR-PJT-VHD-2023-R1'!AM25=0,1,IF(ABS('AGR-PJT-VHD-2023-R1'!AM25/'AGR-PJT-VHD-2023-bez'!AM25-1)&lt;='J- Parameters'!$D$7,1,('J-AGR-VHD car avail modshare 23'!AM25*EXP('J- Parameters'!$D$9*'J-PJT VHD 2023 DIFF'!AM25)/('J-AGR-VHD car avail modshare 23'!AM25*EXP('J- Parameters'!$D$9*'J-PJT VHD 2023 DIFF'!AM25)+(1-'J-AGR-VHD car avail modshare 23'!AM25)*EXP('J- Parameters'!$D$9*0))/'J-AGR-VHD car avail modshare 23'!AM25))))+(1-'J- Parameters'!$D$11)</f>
        <v>1</v>
      </c>
      <c r="AN25" s="28">
        <f>'J- Parameters'!$D$11*IF('AGR-PJT-VHD-2023-bez'!AN25=0,1,IF('AGR-PJT-VHD-2023-R1'!AN25=0,1,IF(ABS('AGR-PJT-VHD-2023-R1'!AN25/'AGR-PJT-VHD-2023-bez'!AN25-1)&lt;='J- Parameters'!$D$7,1,('J-AGR-VHD car avail modshare 23'!AN25*EXP('J- Parameters'!$D$9*'J-PJT VHD 2023 DIFF'!AN25)/('J-AGR-VHD car avail modshare 23'!AN25*EXP('J- Parameters'!$D$9*'J-PJT VHD 2023 DIFF'!AN25)+(1-'J-AGR-VHD car avail modshare 23'!AN25)*EXP('J- Parameters'!$D$9*0))/'J-AGR-VHD car avail modshare 23'!AN25))))+(1-'J- Parameters'!$D$11)</f>
        <v>1</v>
      </c>
      <c r="AO25" s="28">
        <f>'J- Parameters'!$D$11*IF('AGR-PJT-VHD-2023-bez'!AO25=0,1,IF('AGR-PJT-VHD-2023-R1'!AO25=0,1,IF(ABS('AGR-PJT-VHD-2023-R1'!AO25/'AGR-PJT-VHD-2023-bez'!AO25-1)&lt;='J- Parameters'!$D$7,1,('J-AGR-VHD car avail modshare 23'!AO25*EXP('J- Parameters'!$D$9*'J-PJT VHD 2023 DIFF'!AO25)/('J-AGR-VHD car avail modshare 23'!AO25*EXP('J- Parameters'!$D$9*'J-PJT VHD 2023 DIFF'!AO25)+(1-'J-AGR-VHD car avail modshare 23'!AO25)*EXP('J- Parameters'!$D$9*0))/'J-AGR-VHD car avail modshare 23'!AO25))))+(1-'J- Parameters'!$D$11)</f>
        <v>1.2375770427591142</v>
      </c>
    </row>
    <row r="26" spans="1:41" x14ac:dyDescent="0.25">
      <c r="A26" s="5">
        <v>66</v>
      </c>
      <c r="B26" s="24" t="s">
        <v>13</v>
      </c>
      <c r="C26" s="21"/>
      <c r="D26" s="28">
        <f>'J- Parameters'!$D$11*IF('AGR-PJT-VHD-2023-bez'!D26=0,1,IF('AGR-PJT-VHD-2023-R1'!D26=0,1,IF(ABS('AGR-PJT-VHD-2023-R1'!D26/'AGR-PJT-VHD-2023-bez'!D26-1)&lt;='J- Parameters'!$D$7,1,('J-AGR-VHD car avail modshare 23'!D26*EXP('J- Parameters'!$D$9*'J-PJT VHD 2023 DIFF'!D26)/('J-AGR-VHD car avail modshare 23'!D26*EXP('J- Parameters'!$D$9*'J-PJT VHD 2023 DIFF'!D26)+(1-'J-AGR-VHD car avail modshare 23'!D26)*EXP('J- Parameters'!$D$9*0))/'J-AGR-VHD car avail modshare 23'!D26))))+(1-'J- Parameters'!$D$11)</f>
        <v>0.86245430037226267</v>
      </c>
      <c r="E26" s="28">
        <f>'J- Parameters'!$D$11*IF('AGR-PJT-VHD-2023-bez'!E26=0,1,IF('AGR-PJT-VHD-2023-R1'!E26=0,1,IF(ABS('AGR-PJT-VHD-2023-R1'!E26/'AGR-PJT-VHD-2023-bez'!E26-1)&lt;='J- Parameters'!$D$7,1,('J-AGR-VHD car avail modshare 23'!E26*EXP('J- Parameters'!$D$9*'J-PJT VHD 2023 DIFF'!E26)/('J-AGR-VHD car avail modshare 23'!E26*EXP('J- Parameters'!$D$9*'J-PJT VHD 2023 DIFF'!E26)+(1-'J-AGR-VHD car avail modshare 23'!E26)*EXP('J- Parameters'!$D$9*0))/'J-AGR-VHD car avail modshare 23'!E26))))+(1-'J- Parameters'!$D$11)</f>
        <v>1.2131274844247384</v>
      </c>
      <c r="F26" s="28">
        <f>'J- Parameters'!$D$11*IF('AGR-PJT-VHD-2023-bez'!F26=0,1,IF('AGR-PJT-VHD-2023-R1'!F26=0,1,IF(ABS('AGR-PJT-VHD-2023-R1'!F26/'AGR-PJT-VHD-2023-bez'!F26-1)&lt;='J- Parameters'!$D$7,1,('J-AGR-VHD car avail modshare 23'!F26*EXP('J- Parameters'!$D$9*'J-PJT VHD 2023 DIFF'!F26)/('J-AGR-VHD car avail modshare 23'!F26*EXP('J- Parameters'!$D$9*'J-PJT VHD 2023 DIFF'!F26)+(1-'J-AGR-VHD car avail modshare 23'!F26)*EXP('J- Parameters'!$D$9*0))/'J-AGR-VHD car avail modshare 23'!F26))))+(1-'J- Parameters'!$D$11)</f>
        <v>1.4819142490809403</v>
      </c>
      <c r="G26" s="28">
        <f>'J- Parameters'!$D$11*IF('AGR-PJT-VHD-2023-bez'!G26=0,1,IF('AGR-PJT-VHD-2023-R1'!G26=0,1,IF(ABS('AGR-PJT-VHD-2023-R1'!G26/'AGR-PJT-VHD-2023-bez'!G26-1)&lt;='J- Parameters'!$D$7,1,('J-AGR-VHD car avail modshare 23'!G26*EXP('J- Parameters'!$D$9*'J-PJT VHD 2023 DIFF'!G26)/('J-AGR-VHD car avail modshare 23'!G26*EXP('J- Parameters'!$D$9*'J-PJT VHD 2023 DIFF'!G26)+(1-'J-AGR-VHD car avail modshare 23'!G26)*EXP('J- Parameters'!$D$9*0))/'J-AGR-VHD car avail modshare 23'!G26))))+(1-'J- Parameters'!$D$11)</f>
        <v>1</v>
      </c>
      <c r="H26" s="28">
        <f>'J- Parameters'!$D$11*IF('AGR-PJT-VHD-2023-bez'!H26=0,1,IF('AGR-PJT-VHD-2023-R1'!H26=0,1,IF(ABS('AGR-PJT-VHD-2023-R1'!H26/'AGR-PJT-VHD-2023-bez'!H26-1)&lt;='J- Parameters'!$D$7,1,('J-AGR-VHD car avail modshare 23'!H26*EXP('J- Parameters'!$D$9*'J-PJT VHD 2023 DIFF'!H26)/('J-AGR-VHD car avail modshare 23'!H26*EXP('J- Parameters'!$D$9*'J-PJT VHD 2023 DIFF'!H26)+(1-'J-AGR-VHD car avail modshare 23'!H26)*EXP('J- Parameters'!$D$9*0))/'J-AGR-VHD car avail modshare 23'!H26))))+(1-'J- Parameters'!$D$11)</f>
        <v>1</v>
      </c>
      <c r="I26" s="28">
        <f>'J- Parameters'!$D$11*IF('AGR-PJT-VHD-2023-bez'!I26=0,1,IF('AGR-PJT-VHD-2023-R1'!I26=0,1,IF(ABS('AGR-PJT-VHD-2023-R1'!I26/'AGR-PJT-VHD-2023-bez'!I26-1)&lt;='J- Parameters'!$D$7,1,('J-AGR-VHD car avail modshare 23'!I26*EXP('J- Parameters'!$D$9*'J-PJT VHD 2023 DIFF'!I26)/('J-AGR-VHD car avail modshare 23'!I26*EXP('J- Parameters'!$D$9*'J-PJT VHD 2023 DIFF'!I26)+(1-'J-AGR-VHD car avail modshare 23'!I26)*EXP('J- Parameters'!$D$9*0))/'J-AGR-VHD car avail modshare 23'!I26))))+(1-'J- Parameters'!$D$11)</f>
        <v>1</v>
      </c>
      <c r="J26" s="28">
        <f>'J- Parameters'!$D$11*IF('AGR-PJT-VHD-2023-bez'!J26=0,1,IF('AGR-PJT-VHD-2023-R1'!J26=0,1,IF(ABS('AGR-PJT-VHD-2023-R1'!J26/'AGR-PJT-VHD-2023-bez'!J26-1)&lt;='J- Parameters'!$D$7,1,('J-AGR-VHD car avail modshare 23'!J26*EXP('J- Parameters'!$D$9*'J-PJT VHD 2023 DIFF'!J26)/('J-AGR-VHD car avail modshare 23'!J26*EXP('J- Parameters'!$D$9*'J-PJT VHD 2023 DIFF'!J26)+(1-'J-AGR-VHD car avail modshare 23'!J26)*EXP('J- Parameters'!$D$9*0))/'J-AGR-VHD car avail modshare 23'!J26))))+(1-'J- Parameters'!$D$11)</f>
        <v>1.3434978495874876</v>
      </c>
      <c r="K26" s="28">
        <f>'J- Parameters'!$D$11*IF('AGR-PJT-VHD-2023-bez'!K26=0,1,IF('AGR-PJT-VHD-2023-R1'!K26=0,1,IF(ABS('AGR-PJT-VHD-2023-R1'!K26/'AGR-PJT-VHD-2023-bez'!K26-1)&lt;='J- Parameters'!$D$7,1,('J-AGR-VHD car avail modshare 23'!K26*EXP('J- Parameters'!$D$9*'J-PJT VHD 2023 DIFF'!K26)/('J-AGR-VHD car avail modshare 23'!K26*EXP('J- Parameters'!$D$9*'J-PJT VHD 2023 DIFF'!K26)+(1-'J-AGR-VHD car avail modshare 23'!K26)*EXP('J- Parameters'!$D$9*0))/'J-AGR-VHD car avail modshare 23'!K26))))+(1-'J- Parameters'!$D$11)</f>
        <v>1</v>
      </c>
      <c r="L26" s="28">
        <f>'J- Parameters'!$D$11*IF('AGR-PJT-VHD-2023-bez'!L26=0,1,IF('AGR-PJT-VHD-2023-R1'!L26=0,1,IF(ABS('AGR-PJT-VHD-2023-R1'!L26/'AGR-PJT-VHD-2023-bez'!L26-1)&lt;='J- Parameters'!$D$7,1,('J-AGR-VHD car avail modshare 23'!L26*EXP('J- Parameters'!$D$9*'J-PJT VHD 2023 DIFF'!L26)/('J-AGR-VHD car avail modshare 23'!L26*EXP('J- Parameters'!$D$9*'J-PJT VHD 2023 DIFF'!L26)+(1-'J-AGR-VHD car avail modshare 23'!L26)*EXP('J- Parameters'!$D$9*0))/'J-AGR-VHD car avail modshare 23'!L26))))+(1-'J- Parameters'!$D$11)</f>
        <v>1</v>
      </c>
      <c r="M26" s="28">
        <f>'J- Parameters'!$D$11*IF('AGR-PJT-VHD-2023-bez'!M26=0,1,IF('AGR-PJT-VHD-2023-R1'!M26=0,1,IF(ABS('AGR-PJT-VHD-2023-R1'!M26/'AGR-PJT-VHD-2023-bez'!M26-1)&lt;='J- Parameters'!$D$7,1,('J-AGR-VHD car avail modshare 23'!M26*EXP('J- Parameters'!$D$9*'J-PJT VHD 2023 DIFF'!M26)/('J-AGR-VHD car avail modshare 23'!M26*EXP('J- Parameters'!$D$9*'J-PJT VHD 2023 DIFF'!M26)+(1-'J-AGR-VHD car avail modshare 23'!M26)*EXP('J- Parameters'!$D$9*0))/'J-AGR-VHD car avail modshare 23'!M26))))+(1-'J- Parameters'!$D$11)</f>
        <v>1</v>
      </c>
      <c r="N26" s="28">
        <f>'J- Parameters'!$D$11*IF('AGR-PJT-VHD-2023-bez'!N26=0,1,IF('AGR-PJT-VHD-2023-R1'!N26=0,1,IF(ABS('AGR-PJT-VHD-2023-R1'!N26/'AGR-PJT-VHD-2023-bez'!N26-1)&lt;='J- Parameters'!$D$7,1,('J-AGR-VHD car avail modshare 23'!N26*EXP('J- Parameters'!$D$9*'J-PJT VHD 2023 DIFF'!N26)/('J-AGR-VHD car avail modshare 23'!N26*EXP('J- Parameters'!$D$9*'J-PJT VHD 2023 DIFF'!N26)+(1-'J-AGR-VHD car avail modshare 23'!N26)*EXP('J- Parameters'!$D$9*0))/'J-AGR-VHD car avail modshare 23'!N26))))+(1-'J- Parameters'!$D$11)</f>
        <v>1</v>
      </c>
      <c r="O26" s="28">
        <f>'J- Parameters'!$D$11*IF('AGR-PJT-VHD-2023-bez'!O26=0,1,IF('AGR-PJT-VHD-2023-R1'!O26=0,1,IF(ABS('AGR-PJT-VHD-2023-R1'!O26/'AGR-PJT-VHD-2023-bez'!O26-1)&lt;='J- Parameters'!$D$7,1,('J-AGR-VHD car avail modshare 23'!O26*EXP('J- Parameters'!$D$9*'J-PJT VHD 2023 DIFF'!O26)/('J-AGR-VHD car avail modshare 23'!O26*EXP('J- Parameters'!$D$9*'J-PJT VHD 2023 DIFF'!O26)+(1-'J-AGR-VHD car avail modshare 23'!O26)*EXP('J- Parameters'!$D$9*0))/'J-AGR-VHD car avail modshare 23'!O26))))+(1-'J- Parameters'!$D$11)</f>
        <v>1</v>
      </c>
      <c r="P26" s="28">
        <f>'J- Parameters'!$D$11*IF('AGR-PJT-VHD-2023-bez'!P26=0,1,IF('AGR-PJT-VHD-2023-R1'!P26=0,1,IF(ABS('AGR-PJT-VHD-2023-R1'!P26/'AGR-PJT-VHD-2023-bez'!P26-1)&lt;='J- Parameters'!$D$7,1,('J-AGR-VHD car avail modshare 23'!P26*EXP('J- Parameters'!$D$9*'J-PJT VHD 2023 DIFF'!P26)/('J-AGR-VHD car avail modshare 23'!P26*EXP('J- Parameters'!$D$9*'J-PJT VHD 2023 DIFF'!P26)+(1-'J-AGR-VHD car avail modshare 23'!P26)*EXP('J- Parameters'!$D$9*0))/'J-AGR-VHD car avail modshare 23'!P26))))+(1-'J- Parameters'!$D$11)</f>
        <v>1</v>
      </c>
      <c r="Q26" s="28">
        <f>'J- Parameters'!$D$11*IF('AGR-PJT-VHD-2023-bez'!Q26=0,1,IF('AGR-PJT-VHD-2023-R1'!Q26=0,1,IF(ABS('AGR-PJT-VHD-2023-R1'!Q26/'AGR-PJT-VHD-2023-bez'!Q26-1)&lt;='J- Parameters'!$D$7,1,('J-AGR-VHD car avail modshare 23'!Q26*EXP('J- Parameters'!$D$9*'J-PJT VHD 2023 DIFF'!Q26)/('J-AGR-VHD car avail modshare 23'!Q26*EXP('J- Parameters'!$D$9*'J-PJT VHD 2023 DIFF'!Q26)+(1-'J-AGR-VHD car avail modshare 23'!Q26)*EXP('J- Parameters'!$D$9*0))/'J-AGR-VHD car avail modshare 23'!Q26))))+(1-'J- Parameters'!$D$11)</f>
        <v>1</v>
      </c>
      <c r="R26" s="28">
        <f>'J- Parameters'!$D$11*IF('AGR-PJT-VHD-2023-bez'!R26=0,1,IF('AGR-PJT-VHD-2023-R1'!R26=0,1,IF(ABS('AGR-PJT-VHD-2023-R1'!R26/'AGR-PJT-VHD-2023-bez'!R26-1)&lt;='J- Parameters'!$D$7,1,('J-AGR-VHD car avail modshare 23'!R26*EXP('J- Parameters'!$D$9*'J-PJT VHD 2023 DIFF'!R26)/('J-AGR-VHD car avail modshare 23'!R26*EXP('J- Parameters'!$D$9*'J-PJT VHD 2023 DIFF'!R26)+(1-'J-AGR-VHD car avail modshare 23'!R26)*EXP('J- Parameters'!$D$9*0))/'J-AGR-VHD car avail modshare 23'!R26))))+(1-'J- Parameters'!$D$11)</f>
        <v>1</v>
      </c>
      <c r="S26" s="28">
        <f>'J- Parameters'!$D$11*IF('AGR-PJT-VHD-2023-bez'!S26=0,1,IF('AGR-PJT-VHD-2023-R1'!S26=0,1,IF(ABS('AGR-PJT-VHD-2023-R1'!S26/'AGR-PJT-VHD-2023-bez'!S26-1)&lt;='J- Parameters'!$D$7,1,('J-AGR-VHD car avail modshare 23'!S26*EXP('J- Parameters'!$D$9*'J-PJT VHD 2023 DIFF'!S26)/('J-AGR-VHD car avail modshare 23'!S26*EXP('J- Parameters'!$D$9*'J-PJT VHD 2023 DIFF'!S26)+(1-'J-AGR-VHD car avail modshare 23'!S26)*EXP('J- Parameters'!$D$9*0))/'J-AGR-VHD car avail modshare 23'!S26))))+(1-'J- Parameters'!$D$11)</f>
        <v>1</v>
      </c>
      <c r="T26" s="28">
        <f>'J- Parameters'!$D$11*IF('AGR-PJT-VHD-2023-bez'!T26=0,1,IF('AGR-PJT-VHD-2023-R1'!T26=0,1,IF(ABS('AGR-PJT-VHD-2023-R1'!T26/'AGR-PJT-VHD-2023-bez'!T26-1)&lt;='J- Parameters'!$D$7,1,('J-AGR-VHD car avail modshare 23'!T26*EXP('J- Parameters'!$D$9*'J-PJT VHD 2023 DIFF'!T26)/('J-AGR-VHD car avail modshare 23'!T26*EXP('J- Parameters'!$D$9*'J-PJT VHD 2023 DIFF'!T26)+(1-'J-AGR-VHD car avail modshare 23'!T26)*EXP('J- Parameters'!$D$9*0))/'J-AGR-VHD car avail modshare 23'!T26))))+(1-'J- Parameters'!$D$11)</f>
        <v>0.8722099522083423</v>
      </c>
      <c r="U26" s="28">
        <f>'J- Parameters'!$D$11*IF('AGR-PJT-VHD-2023-bez'!U26=0,1,IF('AGR-PJT-VHD-2023-R1'!U26=0,1,IF(ABS('AGR-PJT-VHD-2023-R1'!U26/'AGR-PJT-VHD-2023-bez'!U26-1)&lt;='J- Parameters'!$D$7,1,('J-AGR-VHD car avail modshare 23'!U26*EXP('J- Parameters'!$D$9*'J-PJT VHD 2023 DIFF'!U26)/('J-AGR-VHD car avail modshare 23'!U26*EXP('J- Parameters'!$D$9*'J-PJT VHD 2023 DIFF'!U26)+(1-'J-AGR-VHD car avail modshare 23'!U26)*EXP('J- Parameters'!$D$9*0))/'J-AGR-VHD car avail modshare 23'!U26))))+(1-'J- Parameters'!$D$11)</f>
        <v>1.1182965890096743</v>
      </c>
      <c r="V26" s="28">
        <f>'J- Parameters'!$D$11*IF('AGR-PJT-VHD-2023-bez'!V26=0,1,IF('AGR-PJT-VHD-2023-R1'!V26=0,1,IF(ABS('AGR-PJT-VHD-2023-R1'!V26/'AGR-PJT-VHD-2023-bez'!V26-1)&lt;='J- Parameters'!$D$7,1,('J-AGR-VHD car avail modshare 23'!V26*EXP('J- Parameters'!$D$9*'J-PJT VHD 2023 DIFF'!V26)/('J-AGR-VHD car avail modshare 23'!V26*EXP('J- Parameters'!$D$9*'J-PJT VHD 2023 DIFF'!V26)+(1-'J-AGR-VHD car avail modshare 23'!V26)*EXP('J- Parameters'!$D$9*0))/'J-AGR-VHD car avail modshare 23'!V26))))+(1-'J- Parameters'!$D$11)</f>
        <v>1</v>
      </c>
      <c r="W26" s="28">
        <f>'J- Parameters'!$D$11*IF('AGR-PJT-VHD-2023-bez'!W26=0,1,IF('AGR-PJT-VHD-2023-R1'!W26=0,1,IF(ABS('AGR-PJT-VHD-2023-R1'!W26/'AGR-PJT-VHD-2023-bez'!W26-1)&lt;='J- Parameters'!$D$7,1,('J-AGR-VHD car avail modshare 23'!W26*EXP('J- Parameters'!$D$9*'J-PJT VHD 2023 DIFF'!W26)/('J-AGR-VHD car avail modshare 23'!W26*EXP('J- Parameters'!$D$9*'J-PJT VHD 2023 DIFF'!W26)+(1-'J-AGR-VHD car avail modshare 23'!W26)*EXP('J- Parameters'!$D$9*0))/'J-AGR-VHD car avail modshare 23'!W26))))+(1-'J- Parameters'!$D$11)</f>
        <v>1</v>
      </c>
      <c r="X26" s="28">
        <f>'J- Parameters'!$D$11*IF('AGR-PJT-VHD-2023-bez'!X26=0,1,IF('AGR-PJT-VHD-2023-R1'!X26=0,1,IF(ABS('AGR-PJT-VHD-2023-R1'!X26/'AGR-PJT-VHD-2023-bez'!X26-1)&lt;='J- Parameters'!$D$7,1,('J-AGR-VHD car avail modshare 23'!X26*EXP('J- Parameters'!$D$9*'J-PJT VHD 2023 DIFF'!X26)/('J-AGR-VHD car avail modshare 23'!X26*EXP('J- Parameters'!$D$9*'J-PJT VHD 2023 DIFF'!X26)+(1-'J-AGR-VHD car avail modshare 23'!X26)*EXP('J- Parameters'!$D$9*0))/'J-AGR-VHD car avail modshare 23'!X26))))+(1-'J- Parameters'!$D$11)</f>
        <v>1</v>
      </c>
      <c r="Y26" s="28">
        <f>'J- Parameters'!$D$11*IF('AGR-PJT-VHD-2023-bez'!Y26=0,1,IF('AGR-PJT-VHD-2023-R1'!Y26=0,1,IF(ABS('AGR-PJT-VHD-2023-R1'!Y26/'AGR-PJT-VHD-2023-bez'!Y26-1)&lt;='J- Parameters'!$D$7,1,('J-AGR-VHD car avail modshare 23'!Y26*EXP('J- Parameters'!$D$9*'J-PJT VHD 2023 DIFF'!Y26)/('J-AGR-VHD car avail modshare 23'!Y26*EXP('J- Parameters'!$D$9*'J-PJT VHD 2023 DIFF'!Y26)+(1-'J-AGR-VHD car avail modshare 23'!Y26)*EXP('J- Parameters'!$D$9*0))/'J-AGR-VHD car avail modshare 23'!Y26))))+(1-'J- Parameters'!$D$11)</f>
        <v>1</v>
      </c>
      <c r="Z26" s="28">
        <f>'J- Parameters'!$D$11*IF('AGR-PJT-VHD-2023-bez'!Z26=0,1,IF('AGR-PJT-VHD-2023-R1'!Z26=0,1,IF(ABS('AGR-PJT-VHD-2023-R1'!Z26/'AGR-PJT-VHD-2023-bez'!Z26-1)&lt;='J- Parameters'!$D$7,1,('J-AGR-VHD car avail modshare 23'!Z26*EXP('J- Parameters'!$D$9*'J-PJT VHD 2023 DIFF'!Z26)/('J-AGR-VHD car avail modshare 23'!Z26*EXP('J- Parameters'!$D$9*'J-PJT VHD 2023 DIFF'!Z26)+(1-'J-AGR-VHD car avail modshare 23'!Z26)*EXP('J- Parameters'!$D$9*0))/'J-AGR-VHD car avail modshare 23'!Z26))))+(1-'J- Parameters'!$D$11)</f>
        <v>0.97775088784425712</v>
      </c>
      <c r="AA26" s="28">
        <f>'J- Parameters'!$D$11*IF('AGR-PJT-VHD-2023-bez'!AA26=0,1,IF('AGR-PJT-VHD-2023-R1'!AA26=0,1,IF(ABS('AGR-PJT-VHD-2023-R1'!AA26/'AGR-PJT-VHD-2023-bez'!AA26-1)&lt;='J- Parameters'!$D$7,1,('J-AGR-VHD car avail modshare 23'!AA26*EXP('J- Parameters'!$D$9*'J-PJT VHD 2023 DIFF'!AA26)/('J-AGR-VHD car avail modshare 23'!AA26*EXP('J- Parameters'!$D$9*'J-PJT VHD 2023 DIFF'!AA26)+(1-'J-AGR-VHD car avail modshare 23'!AA26)*EXP('J- Parameters'!$D$9*0))/'J-AGR-VHD car avail modshare 23'!AA26))))+(1-'J- Parameters'!$D$11)</f>
        <v>1</v>
      </c>
      <c r="AB26" s="28">
        <f>'J- Parameters'!$D$11*IF('AGR-PJT-VHD-2023-bez'!AB26=0,1,IF('AGR-PJT-VHD-2023-R1'!AB26=0,1,IF(ABS('AGR-PJT-VHD-2023-R1'!AB26/'AGR-PJT-VHD-2023-bez'!AB26-1)&lt;='J- Parameters'!$D$7,1,('J-AGR-VHD car avail modshare 23'!AB26*EXP('J- Parameters'!$D$9*'J-PJT VHD 2023 DIFF'!AB26)/('J-AGR-VHD car avail modshare 23'!AB26*EXP('J- Parameters'!$D$9*'J-PJT VHD 2023 DIFF'!AB26)+(1-'J-AGR-VHD car avail modshare 23'!AB26)*EXP('J- Parameters'!$D$9*0))/'J-AGR-VHD car avail modshare 23'!AB26))))+(1-'J- Parameters'!$D$11)</f>
        <v>1</v>
      </c>
      <c r="AC26" s="28">
        <f>'J- Parameters'!$D$11*IF('AGR-PJT-VHD-2023-bez'!AC26=0,1,IF('AGR-PJT-VHD-2023-R1'!AC26=0,1,IF(ABS('AGR-PJT-VHD-2023-R1'!AC26/'AGR-PJT-VHD-2023-bez'!AC26-1)&lt;='J- Parameters'!$D$7,1,('J-AGR-VHD car avail modshare 23'!AC26*EXP('J- Parameters'!$D$9*'J-PJT VHD 2023 DIFF'!AC26)/('J-AGR-VHD car avail modshare 23'!AC26*EXP('J- Parameters'!$D$9*'J-PJT VHD 2023 DIFF'!AC26)+(1-'J-AGR-VHD car avail modshare 23'!AC26)*EXP('J- Parameters'!$D$9*0))/'J-AGR-VHD car avail modshare 23'!AC26))))+(1-'J- Parameters'!$D$11)</f>
        <v>1</v>
      </c>
      <c r="AD26" s="28">
        <f>'J- Parameters'!$D$11*IF('AGR-PJT-VHD-2023-bez'!AD26=0,1,IF('AGR-PJT-VHD-2023-R1'!AD26=0,1,IF(ABS('AGR-PJT-VHD-2023-R1'!AD26/'AGR-PJT-VHD-2023-bez'!AD26-1)&lt;='J- Parameters'!$D$7,1,('J-AGR-VHD car avail modshare 23'!AD26*EXP('J- Parameters'!$D$9*'J-PJT VHD 2023 DIFF'!AD26)/('J-AGR-VHD car avail modshare 23'!AD26*EXP('J- Parameters'!$D$9*'J-PJT VHD 2023 DIFF'!AD26)+(1-'J-AGR-VHD car avail modshare 23'!AD26)*EXP('J- Parameters'!$D$9*0))/'J-AGR-VHD car avail modshare 23'!AD26))))+(1-'J- Parameters'!$D$11)</f>
        <v>1</v>
      </c>
      <c r="AE26" s="28">
        <f>'J- Parameters'!$D$11*IF('AGR-PJT-VHD-2023-bez'!AE26=0,1,IF('AGR-PJT-VHD-2023-R1'!AE26=0,1,IF(ABS('AGR-PJT-VHD-2023-R1'!AE26/'AGR-PJT-VHD-2023-bez'!AE26-1)&lt;='J- Parameters'!$D$7,1,('J-AGR-VHD car avail modshare 23'!AE26*EXP('J- Parameters'!$D$9*'J-PJT VHD 2023 DIFF'!AE26)/('J-AGR-VHD car avail modshare 23'!AE26*EXP('J- Parameters'!$D$9*'J-PJT VHD 2023 DIFF'!AE26)+(1-'J-AGR-VHD car avail modshare 23'!AE26)*EXP('J- Parameters'!$D$9*0))/'J-AGR-VHD car avail modshare 23'!AE26))))+(1-'J- Parameters'!$D$11)</f>
        <v>1</v>
      </c>
      <c r="AF26" s="28">
        <f>'J- Parameters'!$D$11*IF('AGR-PJT-VHD-2023-bez'!AF26=0,1,IF('AGR-PJT-VHD-2023-R1'!AF26=0,1,IF(ABS('AGR-PJT-VHD-2023-R1'!AF26/'AGR-PJT-VHD-2023-bez'!AF26-1)&lt;='J- Parameters'!$D$7,1,('J-AGR-VHD car avail modshare 23'!AF26*EXP('J- Parameters'!$D$9*'J-PJT VHD 2023 DIFF'!AF26)/('J-AGR-VHD car avail modshare 23'!AF26*EXP('J- Parameters'!$D$9*'J-PJT VHD 2023 DIFF'!AF26)+(1-'J-AGR-VHD car avail modshare 23'!AF26)*EXP('J- Parameters'!$D$9*0))/'J-AGR-VHD car avail modshare 23'!AF26))))+(1-'J- Parameters'!$D$11)</f>
        <v>1</v>
      </c>
      <c r="AG26" s="28">
        <f>'J- Parameters'!$D$11*IF('AGR-PJT-VHD-2023-bez'!AG26=0,1,IF('AGR-PJT-VHD-2023-R1'!AG26=0,1,IF(ABS('AGR-PJT-VHD-2023-R1'!AG26/'AGR-PJT-VHD-2023-bez'!AG26-1)&lt;='J- Parameters'!$D$7,1,('J-AGR-VHD car avail modshare 23'!AG26*EXP('J- Parameters'!$D$9*'J-PJT VHD 2023 DIFF'!AG26)/('J-AGR-VHD car avail modshare 23'!AG26*EXP('J- Parameters'!$D$9*'J-PJT VHD 2023 DIFF'!AG26)+(1-'J-AGR-VHD car avail modshare 23'!AG26)*EXP('J- Parameters'!$D$9*0))/'J-AGR-VHD car avail modshare 23'!AG26))))+(1-'J- Parameters'!$D$11)</f>
        <v>1</v>
      </c>
      <c r="AH26" s="28">
        <f>'J- Parameters'!$D$11*IF('AGR-PJT-VHD-2023-bez'!AH26=0,1,IF('AGR-PJT-VHD-2023-R1'!AH26=0,1,IF(ABS('AGR-PJT-VHD-2023-R1'!AH26/'AGR-PJT-VHD-2023-bez'!AH26-1)&lt;='J- Parameters'!$D$7,1,('J-AGR-VHD car avail modshare 23'!AH26*EXP('J- Parameters'!$D$9*'J-PJT VHD 2023 DIFF'!AH26)/('J-AGR-VHD car avail modshare 23'!AH26*EXP('J- Parameters'!$D$9*'J-PJT VHD 2023 DIFF'!AH26)+(1-'J-AGR-VHD car avail modshare 23'!AH26)*EXP('J- Parameters'!$D$9*0))/'J-AGR-VHD car avail modshare 23'!AH26))))+(1-'J- Parameters'!$D$11)</f>
        <v>1</v>
      </c>
      <c r="AI26" s="28">
        <f>'J- Parameters'!$D$11*IF('AGR-PJT-VHD-2023-bez'!AI26=0,1,IF('AGR-PJT-VHD-2023-R1'!AI26=0,1,IF(ABS('AGR-PJT-VHD-2023-R1'!AI26/'AGR-PJT-VHD-2023-bez'!AI26-1)&lt;='J- Parameters'!$D$7,1,('J-AGR-VHD car avail modshare 23'!AI26*EXP('J- Parameters'!$D$9*'J-PJT VHD 2023 DIFF'!AI26)/('J-AGR-VHD car avail modshare 23'!AI26*EXP('J- Parameters'!$D$9*'J-PJT VHD 2023 DIFF'!AI26)+(1-'J-AGR-VHD car avail modshare 23'!AI26)*EXP('J- Parameters'!$D$9*0))/'J-AGR-VHD car avail modshare 23'!AI26))))+(1-'J- Parameters'!$D$11)</f>
        <v>0.88815740321778791</v>
      </c>
      <c r="AJ26" s="28">
        <f>'J- Parameters'!$D$11*IF('AGR-PJT-VHD-2023-bez'!AJ26=0,1,IF('AGR-PJT-VHD-2023-R1'!AJ26=0,1,IF(ABS('AGR-PJT-VHD-2023-R1'!AJ26/'AGR-PJT-VHD-2023-bez'!AJ26-1)&lt;='J- Parameters'!$D$7,1,('J-AGR-VHD car avail modshare 23'!AJ26*EXP('J- Parameters'!$D$9*'J-PJT VHD 2023 DIFF'!AJ26)/('J-AGR-VHD car avail modshare 23'!AJ26*EXP('J- Parameters'!$D$9*'J-PJT VHD 2023 DIFF'!AJ26)+(1-'J-AGR-VHD car avail modshare 23'!AJ26)*EXP('J- Parameters'!$D$9*0))/'J-AGR-VHD car avail modshare 23'!AJ26))))+(1-'J- Parameters'!$D$11)</f>
        <v>1</v>
      </c>
      <c r="AK26" s="28">
        <f>'J- Parameters'!$D$11*IF('AGR-PJT-VHD-2023-bez'!AK26=0,1,IF('AGR-PJT-VHD-2023-R1'!AK26=0,1,IF(ABS('AGR-PJT-VHD-2023-R1'!AK26/'AGR-PJT-VHD-2023-bez'!AK26-1)&lt;='J- Parameters'!$D$7,1,('J-AGR-VHD car avail modshare 23'!AK26*EXP('J- Parameters'!$D$9*'J-PJT VHD 2023 DIFF'!AK26)/('J-AGR-VHD car avail modshare 23'!AK26*EXP('J- Parameters'!$D$9*'J-PJT VHD 2023 DIFF'!AK26)+(1-'J-AGR-VHD car avail modshare 23'!AK26)*EXP('J- Parameters'!$D$9*0))/'J-AGR-VHD car avail modshare 23'!AK26))))+(1-'J- Parameters'!$D$11)</f>
        <v>1</v>
      </c>
      <c r="AL26" s="28">
        <f>'J- Parameters'!$D$11*IF('AGR-PJT-VHD-2023-bez'!AL26=0,1,IF('AGR-PJT-VHD-2023-R1'!AL26=0,1,IF(ABS('AGR-PJT-VHD-2023-R1'!AL26/'AGR-PJT-VHD-2023-bez'!AL26-1)&lt;='J- Parameters'!$D$7,1,('J-AGR-VHD car avail modshare 23'!AL26*EXP('J- Parameters'!$D$9*'J-PJT VHD 2023 DIFF'!AL26)/('J-AGR-VHD car avail modshare 23'!AL26*EXP('J- Parameters'!$D$9*'J-PJT VHD 2023 DIFF'!AL26)+(1-'J-AGR-VHD car avail modshare 23'!AL26)*EXP('J- Parameters'!$D$9*0))/'J-AGR-VHD car avail modshare 23'!AL26))))+(1-'J- Parameters'!$D$11)</f>
        <v>1</v>
      </c>
      <c r="AM26" s="28">
        <f>'J- Parameters'!$D$11*IF('AGR-PJT-VHD-2023-bez'!AM26=0,1,IF('AGR-PJT-VHD-2023-R1'!AM26=0,1,IF(ABS('AGR-PJT-VHD-2023-R1'!AM26/'AGR-PJT-VHD-2023-bez'!AM26-1)&lt;='J- Parameters'!$D$7,1,('J-AGR-VHD car avail modshare 23'!AM26*EXP('J- Parameters'!$D$9*'J-PJT VHD 2023 DIFF'!AM26)/('J-AGR-VHD car avail modshare 23'!AM26*EXP('J- Parameters'!$D$9*'J-PJT VHD 2023 DIFF'!AM26)+(1-'J-AGR-VHD car avail modshare 23'!AM26)*EXP('J- Parameters'!$D$9*0))/'J-AGR-VHD car avail modshare 23'!AM26))))+(1-'J- Parameters'!$D$11)</f>
        <v>1</v>
      </c>
      <c r="AN26" s="28">
        <f>'J- Parameters'!$D$11*IF('AGR-PJT-VHD-2023-bez'!AN26=0,1,IF('AGR-PJT-VHD-2023-R1'!AN26=0,1,IF(ABS('AGR-PJT-VHD-2023-R1'!AN26/'AGR-PJT-VHD-2023-bez'!AN26-1)&lt;='J- Parameters'!$D$7,1,('J-AGR-VHD car avail modshare 23'!AN26*EXP('J- Parameters'!$D$9*'J-PJT VHD 2023 DIFF'!AN26)/('J-AGR-VHD car avail modshare 23'!AN26*EXP('J- Parameters'!$D$9*'J-PJT VHD 2023 DIFF'!AN26)+(1-'J-AGR-VHD car avail modshare 23'!AN26)*EXP('J- Parameters'!$D$9*0))/'J-AGR-VHD car avail modshare 23'!AN26))))+(1-'J- Parameters'!$D$11)</f>
        <v>1</v>
      </c>
      <c r="AO26" s="28">
        <f>'J- Parameters'!$D$11*IF('AGR-PJT-VHD-2023-bez'!AO26=0,1,IF('AGR-PJT-VHD-2023-R1'!AO26=0,1,IF(ABS('AGR-PJT-VHD-2023-R1'!AO26/'AGR-PJT-VHD-2023-bez'!AO26-1)&lt;='J- Parameters'!$D$7,1,('J-AGR-VHD car avail modshare 23'!AO26*EXP('J- Parameters'!$D$9*'J-PJT VHD 2023 DIFF'!AO26)/('J-AGR-VHD car avail modshare 23'!AO26*EXP('J- Parameters'!$D$9*'J-PJT VHD 2023 DIFF'!AO26)+(1-'J-AGR-VHD car avail modshare 23'!AO26)*EXP('J- Parameters'!$D$9*0))/'J-AGR-VHD car avail modshare 23'!AO26))))+(1-'J- Parameters'!$D$11)</f>
        <v>0.73526773964670877</v>
      </c>
    </row>
    <row r="27" spans="1:41" x14ac:dyDescent="0.25">
      <c r="A27" s="5">
        <v>67</v>
      </c>
      <c r="B27" s="24" t="s">
        <v>27</v>
      </c>
      <c r="C27" s="21"/>
      <c r="D27" s="28">
        <f>'J- Parameters'!$D$11*IF('AGR-PJT-VHD-2023-bez'!D27=0,1,IF('AGR-PJT-VHD-2023-R1'!D27=0,1,IF(ABS('AGR-PJT-VHD-2023-R1'!D27/'AGR-PJT-VHD-2023-bez'!D27-1)&lt;='J- Parameters'!$D$7,1,('J-AGR-VHD car avail modshare 23'!D27*EXP('J- Parameters'!$D$9*'J-PJT VHD 2023 DIFF'!D27)/('J-AGR-VHD car avail modshare 23'!D27*EXP('J- Parameters'!$D$9*'J-PJT VHD 2023 DIFF'!D27)+(1-'J-AGR-VHD car avail modshare 23'!D27)*EXP('J- Parameters'!$D$9*0))/'J-AGR-VHD car avail modshare 23'!D27))))+(1-'J- Parameters'!$D$11)</f>
        <v>0.80779952427742674</v>
      </c>
      <c r="E27" s="28">
        <f>'J- Parameters'!$D$11*IF('AGR-PJT-VHD-2023-bez'!E27=0,1,IF('AGR-PJT-VHD-2023-R1'!E27=0,1,IF(ABS('AGR-PJT-VHD-2023-R1'!E27/'AGR-PJT-VHD-2023-bez'!E27-1)&lt;='J- Parameters'!$D$7,1,('J-AGR-VHD car avail modshare 23'!E27*EXP('J- Parameters'!$D$9*'J-PJT VHD 2023 DIFF'!E27)/('J-AGR-VHD car avail modshare 23'!E27*EXP('J- Parameters'!$D$9*'J-PJT VHD 2023 DIFF'!E27)+(1-'J-AGR-VHD car avail modshare 23'!E27)*EXP('J- Parameters'!$D$9*0))/'J-AGR-VHD car avail modshare 23'!E27))))+(1-'J- Parameters'!$D$11)</f>
        <v>1.091246078121838</v>
      </c>
      <c r="F27" s="28">
        <f>'J- Parameters'!$D$11*IF('AGR-PJT-VHD-2023-bez'!F27=0,1,IF('AGR-PJT-VHD-2023-R1'!F27=0,1,IF(ABS('AGR-PJT-VHD-2023-R1'!F27/'AGR-PJT-VHD-2023-bez'!F27-1)&lt;='J- Parameters'!$D$7,1,('J-AGR-VHD car avail modshare 23'!F27*EXP('J- Parameters'!$D$9*'J-PJT VHD 2023 DIFF'!F27)/('J-AGR-VHD car avail modshare 23'!F27*EXP('J- Parameters'!$D$9*'J-PJT VHD 2023 DIFF'!F27)+(1-'J-AGR-VHD car avail modshare 23'!F27)*EXP('J- Parameters'!$D$9*0))/'J-AGR-VHD car avail modshare 23'!F27))))+(1-'J- Parameters'!$D$11)</f>
        <v>1.1384903814654268</v>
      </c>
      <c r="G27" s="28">
        <f>'J- Parameters'!$D$11*IF('AGR-PJT-VHD-2023-bez'!G27=0,1,IF('AGR-PJT-VHD-2023-R1'!G27=0,1,IF(ABS('AGR-PJT-VHD-2023-R1'!G27/'AGR-PJT-VHD-2023-bez'!G27-1)&lt;='J- Parameters'!$D$7,1,('J-AGR-VHD car avail modshare 23'!G27*EXP('J- Parameters'!$D$9*'J-PJT VHD 2023 DIFF'!G27)/('J-AGR-VHD car avail modshare 23'!G27*EXP('J- Parameters'!$D$9*'J-PJT VHD 2023 DIFF'!G27)+(1-'J-AGR-VHD car avail modshare 23'!G27)*EXP('J- Parameters'!$D$9*0))/'J-AGR-VHD car avail modshare 23'!G27))))+(1-'J- Parameters'!$D$11)</f>
        <v>0.89115317806241978</v>
      </c>
      <c r="H27" s="28">
        <f>'J- Parameters'!$D$11*IF('AGR-PJT-VHD-2023-bez'!H27=0,1,IF('AGR-PJT-VHD-2023-R1'!H27=0,1,IF(ABS('AGR-PJT-VHD-2023-R1'!H27/'AGR-PJT-VHD-2023-bez'!H27-1)&lt;='J- Parameters'!$D$7,1,('J-AGR-VHD car avail modshare 23'!H27*EXP('J- Parameters'!$D$9*'J-PJT VHD 2023 DIFF'!H27)/('J-AGR-VHD car avail modshare 23'!H27*EXP('J- Parameters'!$D$9*'J-PJT VHD 2023 DIFF'!H27)+(1-'J-AGR-VHD car avail modshare 23'!H27)*EXP('J- Parameters'!$D$9*0))/'J-AGR-VHD car avail modshare 23'!H27))))+(1-'J- Parameters'!$D$11)</f>
        <v>1</v>
      </c>
      <c r="I27" s="28">
        <f>'J- Parameters'!$D$11*IF('AGR-PJT-VHD-2023-bez'!I27=0,1,IF('AGR-PJT-VHD-2023-R1'!I27=0,1,IF(ABS('AGR-PJT-VHD-2023-R1'!I27/'AGR-PJT-VHD-2023-bez'!I27-1)&lt;='J- Parameters'!$D$7,1,('J-AGR-VHD car avail modshare 23'!I27*EXP('J- Parameters'!$D$9*'J-PJT VHD 2023 DIFF'!I27)/('J-AGR-VHD car avail modshare 23'!I27*EXP('J- Parameters'!$D$9*'J-PJT VHD 2023 DIFF'!I27)+(1-'J-AGR-VHD car avail modshare 23'!I27)*EXP('J- Parameters'!$D$9*0))/'J-AGR-VHD car avail modshare 23'!I27))))+(1-'J- Parameters'!$D$11)</f>
        <v>1</v>
      </c>
      <c r="J27" s="28">
        <f>'J- Parameters'!$D$11*IF('AGR-PJT-VHD-2023-bez'!J27=0,1,IF('AGR-PJT-VHD-2023-R1'!J27=0,1,IF(ABS('AGR-PJT-VHD-2023-R1'!J27/'AGR-PJT-VHD-2023-bez'!J27-1)&lt;='J- Parameters'!$D$7,1,('J-AGR-VHD car avail modshare 23'!J27*EXP('J- Parameters'!$D$9*'J-PJT VHD 2023 DIFF'!J27)/('J-AGR-VHD car avail modshare 23'!J27*EXP('J- Parameters'!$D$9*'J-PJT VHD 2023 DIFF'!J27)+(1-'J-AGR-VHD car avail modshare 23'!J27)*EXP('J- Parameters'!$D$9*0))/'J-AGR-VHD car avail modshare 23'!J27))))+(1-'J- Parameters'!$D$11)</f>
        <v>1.1131727101903726</v>
      </c>
      <c r="K27" s="28">
        <f>'J- Parameters'!$D$11*IF('AGR-PJT-VHD-2023-bez'!K27=0,1,IF('AGR-PJT-VHD-2023-R1'!K27=0,1,IF(ABS('AGR-PJT-VHD-2023-R1'!K27/'AGR-PJT-VHD-2023-bez'!K27-1)&lt;='J- Parameters'!$D$7,1,('J-AGR-VHD car avail modshare 23'!K27*EXP('J- Parameters'!$D$9*'J-PJT VHD 2023 DIFF'!K27)/('J-AGR-VHD car avail modshare 23'!K27*EXP('J- Parameters'!$D$9*'J-PJT VHD 2023 DIFF'!K27)+(1-'J-AGR-VHD car avail modshare 23'!K27)*EXP('J- Parameters'!$D$9*0))/'J-AGR-VHD car avail modshare 23'!K27))))+(1-'J- Parameters'!$D$11)</f>
        <v>1</v>
      </c>
      <c r="L27" s="28">
        <f>'J- Parameters'!$D$11*IF('AGR-PJT-VHD-2023-bez'!L27=0,1,IF('AGR-PJT-VHD-2023-R1'!L27=0,1,IF(ABS('AGR-PJT-VHD-2023-R1'!L27/'AGR-PJT-VHD-2023-bez'!L27-1)&lt;='J- Parameters'!$D$7,1,('J-AGR-VHD car avail modshare 23'!L27*EXP('J- Parameters'!$D$9*'J-PJT VHD 2023 DIFF'!L27)/('J-AGR-VHD car avail modshare 23'!L27*EXP('J- Parameters'!$D$9*'J-PJT VHD 2023 DIFF'!L27)+(1-'J-AGR-VHD car avail modshare 23'!L27)*EXP('J- Parameters'!$D$9*0))/'J-AGR-VHD car avail modshare 23'!L27))))+(1-'J- Parameters'!$D$11)</f>
        <v>1</v>
      </c>
      <c r="M27" s="28">
        <f>'J- Parameters'!$D$11*IF('AGR-PJT-VHD-2023-bez'!M27=0,1,IF('AGR-PJT-VHD-2023-R1'!M27=0,1,IF(ABS('AGR-PJT-VHD-2023-R1'!M27/'AGR-PJT-VHD-2023-bez'!M27-1)&lt;='J- Parameters'!$D$7,1,('J-AGR-VHD car avail modshare 23'!M27*EXP('J- Parameters'!$D$9*'J-PJT VHD 2023 DIFF'!M27)/('J-AGR-VHD car avail modshare 23'!M27*EXP('J- Parameters'!$D$9*'J-PJT VHD 2023 DIFF'!M27)+(1-'J-AGR-VHD car avail modshare 23'!M27)*EXP('J- Parameters'!$D$9*0))/'J-AGR-VHD car avail modshare 23'!M27))))+(1-'J- Parameters'!$D$11)</f>
        <v>1</v>
      </c>
      <c r="N27" s="28">
        <f>'J- Parameters'!$D$11*IF('AGR-PJT-VHD-2023-bez'!N27=0,1,IF('AGR-PJT-VHD-2023-R1'!N27=0,1,IF(ABS('AGR-PJT-VHD-2023-R1'!N27/'AGR-PJT-VHD-2023-bez'!N27-1)&lt;='J- Parameters'!$D$7,1,('J-AGR-VHD car avail modshare 23'!N27*EXP('J- Parameters'!$D$9*'J-PJT VHD 2023 DIFF'!N27)/('J-AGR-VHD car avail modshare 23'!N27*EXP('J- Parameters'!$D$9*'J-PJT VHD 2023 DIFF'!N27)+(1-'J-AGR-VHD car avail modshare 23'!N27)*EXP('J- Parameters'!$D$9*0))/'J-AGR-VHD car avail modshare 23'!N27))))+(1-'J- Parameters'!$D$11)</f>
        <v>1</v>
      </c>
      <c r="O27" s="28">
        <f>'J- Parameters'!$D$11*IF('AGR-PJT-VHD-2023-bez'!O27=0,1,IF('AGR-PJT-VHD-2023-R1'!O27=0,1,IF(ABS('AGR-PJT-VHD-2023-R1'!O27/'AGR-PJT-VHD-2023-bez'!O27-1)&lt;='J- Parameters'!$D$7,1,('J-AGR-VHD car avail modshare 23'!O27*EXP('J- Parameters'!$D$9*'J-PJT VHD 2023 DIFF'!O27)/('J-AGR-VHD car avail modshare 23'!O27*EXP('J- Parameters'!$D$9*'J-PJT VHD 2023 DIFF'!O27)+(1-'J-AGR-VHD car avail modshare 23'!O27)*EXP('J- Parameters'!$D$9*0))/'J-AGR-VHD car avail modshare 23'!O27))))+(1-'J- Parameters'!$D$11)</f>
        <v>1</v>
      </c>
      <c r="P27" s="28">
        <f>'J- Parameters'!$D$11*IF('AGR-PJT-VHD-2023-bez'!P27=0,1,IF('AGR-PJT-VHD-2023-R1'!P27=0,1,IF(ABS('AGR-PJT-VHD-2023-R1'!P27/'AGR-PJT-VHD-2023-bez'!P27-1)&lt;='J- Parameters'!$D$7,1,('J-AGR-VHD car avail modshare 23'!P27*EXP('J- Parameters'!$D$9*'J-PJT VHD 2023 DIFF'!P27)/('J-AGR-VHD car avail modshare 23'!P27*EXP('J- Parameters'!$D$9*'J-PJT VHD 2023 DIFF'!P27)+(1-'J-AGR-VHD car avail modshare 23'!P27)*EXP('J- Parameters'!$D$9*0))/'J-AGR-VHD car avail modshare 23'!P27))))+(1-'J- Parameters'!$D$11)</f>
        <v>1</v>
      </c>
      <c r="Q27" s="28">
        <f>'J- Parameters'!$D$11*IF('AGR-PJT-VHD-2023-bez'!Q27=0,1,IF('AGR-PJT-VHD-2023-R1'!Q27=0,1,IF(ABS('AGR-PJT-VHD-2023-R1'!Q27/'AGR-PJT-VHD-2023-bez'!Q27-1)&lt;='J- Parameters'!$D$7,1,('J-AGR-VHD car avail modshare 23'!Q27*EXP('J- Parameters'!$D$9*'J-PJT VHD 2023 DIFF'!Q27)/('J-AGR-VHD car avail modshare 23'!Q27*EXP('J- Parameters'!$D$9*'J-PJT VHD 2023 DIFF'!Q27)+(1-'J-AGR-VHD car avail modshare 23'!Q27)*EXP('J- Parameters'!$D$9*0))/'J-AGR-VHD car avail modshare 23'!Q27))))+(1-'J- Parameters'!$D$11)</f>
        <v>1</v>
      </c>
      <c r="R27" s="28">
        <f>'J- Parameters'!$D$11*IF('AGR-PJT-VHD-2023-bez'!R27=0,1,IF('AGR-PJT-VHD-2023-R1'!R27=0,1,IF(ABS('AGR-PJT-VHD-2023-R1'!R27/'AGR-PJT-VHD-2023-bez'!R27-1)&lt;='J- Parameters'!$D$7,1,('J-AGR-VHD car avail modshare 23'!R27*EXP('J- Parameters'!$D$9*'J-PJT VHD 2023 DIFF'!R27)/('J-AGR-VHD car avail modshare 23'!R27*EXP('J- Parameters'!$D$9*'J-PJT VHD 2023 DIFF'!R27)+(1-'J-AGR-VHD car avail modshare 23'!R27)*EXP('J- Parameters'!$D$9*0))/'J-AGR-VHD car avail modshare 23'!R27))))+(1-'J- Parameters'!$D$11)</f>
        <v>1</v>
      </c>
      <c r="S27" s="28">
        <f>'J- Parameters'!$D$11*IF('AGR-PJT-VHD-2023-bez'!S27=0,1,IF('AGR-PJT-VHD-2023-R1'!S27=0,1,IF(ABS('AGR-PJT-VHD-2023-R1'!S27/'AGR-PJT-VHD-2023-bez'!S27-1)&lt;='J- Parameters'!$D$7,1,('J-AGR-VHD car avail modshare 23'!S27*EXP('J- Parameters'!$D$9*'J-PJT VHD 2023 DIFF'!S27)/('J-AGR-VHD car avail modshare 23'!S27*EXP('J- Parameters'!$D$9*'J-PJT VHD 2023 DIFF'!S27)+(1-'J-AGR-VHD car avail modshare 23'!S27)*EXP('J- Parameters'!$D$9*0))/'J-AGR-VHD car avail modshare 23'!S27))))+(1-'J- Parameters'!$D$11)</f>
        <v>1</v>
      </c>
      <c r="T27" s="28">
        <f>'J- Parameters'!$D$11*IF('AGR-PJT-VHD-2023-bez'!T27=0,1,IF('AGR-PJT-VHD-2023-R1'!T27=0,1,IF(ABS('AGR-PJT-VHD-2023-R1'!T27/'AGR-PJT-VHD-2023-bez'!T27-1)&lt;='J- Parameters'!$D$7,1,('J-AGR-VHD car avail modshare 23'!T27*EXP('J- Parameters'!$D$9*'J-PJT VHD 2023 DIFF'!T27)/('J-AGR-VHD car avail modshare 23'!T27*EXP('J- Parameters'!$D$9*'J-PJT VHD 2023 DIFF'!T27)+(1-'J-AGR-VHD car avail modshare 23'!T27)*EXP('J- Parameters'!$D$9*0))/'J-AGR-VHD car avail modshare 23'!T27))))+(1-'J- Parameters'!$D$11)</f>
        <v>0.8228395983609863</v>
      </c>
      <c r="U27" s="28">
        <f>'J- Parameters'!$D$11*IF('AGR-PJT-VHD-2023-bez'!U27=0,1,IF('AGR-PJT-VHD-2023-R1'!U27=0,1,IF(ABS('AGR-PJT-VHD-2023-R1'!U27/'AGR-PJT-VHD-2023-bez'!U27-1)&lt;='J- Parameters'!$D$7,1,('J-AGR-VHD car avail modshare 23'!U27*EXP('J- Parameters'!$D$9*'J-PJT VHD 2023 DIFF'!U27)/('J-AGR-VHD car avail modshare 23'!U27*EXP('J- Parameters'!$D$9*'J-PJT VHD 2023 DIFF'!U27)+(1-'J-AGR-VHD car avail modshare 23'!U27)*EXP('J- Parameters'!$D$9*0))/'J-AGR-VHD car avail modshare 23'!U27))))+(1-'J- Parameters'!$D$11)</f>
        <v>0.91846305815477958</v>
      </c>
      <c r="V27" s="28">
        <f>'J- Parameters'!$D$11*IF('AGR-PJT-VHD-2023-bez'!V27=0,1,IF('AGR-PJT-VHD-2023-R1'!V27=0,1,IF(ABS('AGR-PJT-VHD-2023-R1'!V27/'AGR-PJT-VHD-2023-bez'!V27-1)&lt;='J- Parameters'!$D$7,1,('J-AGR-VHD car avail modshare 23'!V27*EXP('J- Parameters'!$D$9*'J-PJT VHD 2023 DIFF'!V27)/('J-AGR-VHD car avail modshare 23'!V27*EXP('J- Parameters'!$D$9*'J-PJT VHD 2023 DIFF'!V27)+(1-'J-AGR-VHD car avail modshare 23'!V27)*EXP('J- Parameters'!$D$9*0))/'J-AGR-VHD car avail modshare 23'!V27))))+(1-'J- Parameters'!$D$11)</f>
        <v>0.95366410764706411</v>
      </c>
      <c r="W27" s="28">
        <f>'J- Parameters'!$D$11*IF('AGR-PJT-VHD-2023-bez'!W27=0,1,IF('AGR-PJT-VHD-2023-R1'!W27=0,1,IF(ABS('AGR-PJT-VHD-2023-R1'!W27/'AGR-PJT-VHD-2023-bez'!W27-1)&lt;='J- Parameters'!$D$7,1,('J-AGR-VHD car avail modshare 23'!W27*EXP('J- Parameters'!$D$9*'J-PJT VHD 2023 DIFF'!W27)/('J-AGR-VHD car avail modshare 23'!W27*EXP('J- Parameters'!$D$9*'J-PJT VHD 2023 DIFF'!W27)+(1-'J-AGR-VHD car avail modshare 23'!W27)*EXP('J- Parameters'!$D$9*0))/'J-AGR-VHD car avail modshare 23'!W27))))+(1-'J- Parameters'!$D$11)</f>
        <v>1</v>
      </c>
      <c r="X27" s="28">
        <f>'J- Parameters'!$D$11*IF('AGR-PJT-VHD-2023-bez'!X27=0,1,IF('AGR-PJT-VHD-2023-R1'!X27=0,1,IF(ABS('AGR-PJT-VHD-2023-R1'!X27/'AGR-PJT-VHD-2023-bez'!X27-1)&lt;='J- Parameters'!$D$7,1,('J-AGR-VHD car avail modshare 23'!X27*EXP('J- Parameters'!$D$9*'J-PJT VHD 2023 DIFF'!X27)/('J-AGR-VHD car avail modshare 23'!X27*EXP('J- Parameters'!$D$9*'J-PJT VHD 2023 DIFF'!X27)+(1-'J-AGR-VHD car avail modshare 23'!X27)*EXP('J- Parameters'!$D$9*0))/'J-AGR-VHD car avail modshare 23'!X27))))+(1-'J- Parameters'!$D$11)</f>
        <v>1.0151682319817172</v>
      </c>
      <c r="Y27" s="28">
        <f>'J- Parameters'!$D$11*IF('AGR-PJT-VHD-2023-bez'!Y27=0,1,IF('AGR-PJT-VHD-2023-R1'!Y27=0,1,IF(ABS('AGR-PJT-VHD-2023-R1'!Y27/'AGR-PJT-VHD-2023-bez'!Y27-1)&lt;='J- Parameters'!$D$7,1,('J-AGR-VHD car avail modshare 23'!Y27*EXP('J- Parameters'!$D$9*'J-PJT VHD 2023 DIFF'!Y27)/('J-AGR-VHD car avail modshare 23'!Y27*EXP('J- Parameters'!$D$9*'J-PJT VHD 2023 DIFF'!Y27)+(1-'J-AGR-VHD car avail modshare 23'!Y27)*EXP('J- Parameters'!$D$9*0))/'J-AGR-VHD car avail modshare 23'!Y27))))+(1-'J- Parameters'!$D$11)</f>
        <v>1</v>
      </c>
      <c r="Z27" s="28">
        <f>'J- Parameters'!$D$11*IF('AGR-PJT-VHD-2023-bez'!Z27=0,1,IF('AGR-PJT-VHD-2023-R1'!Z27=0,1,IF(ABS('AGR-PJT-VHD-2023-R1'!Z27/'AGR-PJT-VHD-2023-bez'!Z27-1)&lt;='J- Parameters'!$D$7,1,('J-AGR-VHD car avail modshare 23'!Z27*EXP('J- Parameters'!$D$9*'J-PJT VHD 2023 DIFF'!Z27)/('J-AGR-VHD car avail modshare 23'!Z27*EXP('J- Parameters'!$D$9*'J-PJT VHD 2023 DIFF'!Z27)+(1-'J-AGR-VHD car avail modshare 23'!Z27)*EXP('J- Parameters'!$D$9*0))/'J-AGR-VHD car avail modshare 23'!Z27))))+(1-'J- Parameters'!$D$11)</f>
        <v>1</v>
      </c>
      <c r="AA27" s="28">
        <f>'J- Parameters'!$D$11*IF('AGR-PJT-VHD-2023-bez'!AA27=0,1,IF('AGR-PJT-VHD-2023-R1'!AA27=0,1,IF(ABS('AGR-PJT-VHD-2023-R1'!AA27/'AGR-PJT-VHD-2023-bez'!AA27-1)&lt;='J- Parameters'!$D$7,1,('J-AGR-VHD car avail modshare 23'!AA27*EXP('J- Parameters'!$D$9*'J-PJT VHD 2023 DIFF'!AA27)/('J-AGR-VHD car avail modshare 23'!AA27*EXP('J- Parameters'!$D$9*'J-PJT VHD 2023 DIFF'!AA27)+(1-'J-AGR-VHD car avail modshare 23'!AA27)*EXP('J- Parameters'!$D$9*0))/'J-AGR-VHD car avail modshare 23'!AA27))))+(1-'J- Parameters'!$D$11)</f>
        <v>1</v>
      </c>
      <c r="AB27" s="28">
        <f>'J- Parameters'!$D$11*IF('AGR-PJT-VHD-2023-bez'!AB27=0,1,IF('AGR-PJT-VHD-2023-R1'!AB27=0,1,IF(ABS('AGR-PJT-VHD-2023-R1'!AB27/'AGR-PJT-VHD-2023-bez'!AB27-1)&lt;='J- Parameters'!$D$7,1,('J-AGR-VHD car avail modshare 23'!AB27*EXP('J- Parameters'!$D$9*'J-PJT VHD 2023 DIFF'!AB27)/('J-AGR-VHD car avail modshare 23'!AB27*EXP('J- Parameters'!$D$9*'J-PJT VHD 2023 DIFF'!AB27)+(1-'J-AGR-VHD car avail modshare 23'!AB27)*EXP('J- Parameters'!$D$9*0))/'J-AGR-VHD car avail modshare 23'!AB27))))+(1-'J- Parameters'!$D$11)</f>
        <v>1</v>
      </c>
      <c r="AC27" s="28">
        <f>'J- Parameters'!$D$11*IF('AGR-PJT-VHD-2023-bez'!AC27=0,1,IF('AGR-PJT-VHD-2023-R1'!AC27=0,1,IF(ABS('AGR-PJT-VHD-2023-R1'!AC27/'AGR-PJT-VHD-2023-bez'!AC27-1)&lt;='J- Parameters'!$D$7,1,('J-AGR-VHD car avail modshare 23'!AC27*EXP('J- Parameters'!$D$9*'J-PJT VHD 2023 DIFF'!AC27)/('J-AGR-VHD car avail modshare 23'!AC27*EXP('J- Parameters'!$D$9*'J-PJT VHD 2023 DIFF'!AC27)+(1-'J-AGR-VHD car avail modshare 23'!AC27)*EXP('J- Parameters'!$D$9*0))/'J-AGR-VHD car avail modshare 23'!AC27))))+(1-'J- Parameters'!$D$11)</f>
        <v>1.0566782688866039</v>
      </c>
      <c r="AD27" s="28">
        <f>'J- Parameters'!$D$11*IF('AGR-PJT-VHD-2023-bez'!AD27=0,1,IF('AGR-PJT-VHD-2023-R1'!AD27=0,1,IF(ABS('AGR-PJT-VHD-2023-R1'!AD27/'AGR-PJT-VHD-2023-bez'!AD27-1)&lt;='J- Parameters'!$D$7,1,('J-AGR-VHD car avail modshare 23'!AD27*EXP('J- Parameters'!$D$9*'J-PJT VHD 2023 DIFF'!AD27)/('J-AGR-VHD car avail modshare 23'!AD27*EXP('J- Parameters'!$D$9*'J-PJT VHD 2023 DIFF'!AD27)+(1-'J-AGR-VHD car avail modshare 23'!AD27)*EXP('J- Parameters'!$D$9*0))/'J-AGR-VHD car avail modshare 23'!AD27))))+(1-'J- Parameters'!$D$11)</f>
        <v>1</v>
      </c>
      <c r="AE27" s="28">
        <f>'J- Parameters'!$D$11*IF('AGR-PJT-VHD-2023-bez'!AE27=0,1,IF('AGR-PJT-VHD-2023-R1'!AE27=0,1,IF(ABS('AGR-PJT-VHD-2023-R1'!AE27/'AGR-PJT-VHD-2023-bez'!AE27-1)&lt;='J- Parameters'!$D$7,1,('J-AGR-VHD car avail modshare 23'!AE27*EXP('J- Parameters'!$D$9*'J-PJT VHD 2023 DIFF'!AE27)/('J-AGR-VHD car avail modshare 23'!AE27*EXP('J- Parameters'!$D$9*'J-PJT VHD 2023 DIFF'!AE27)+(1-'J-AGR-VHD car avail modshare 23'!AE27)*EXP('J- Parameters'!$D$9*0))/'J-AGR-VHD car avail modshare 23'!AE27))))+(1-'J- Parameters'!$D$11)</f>
        <v>1</v>
      </c>
      <c r="AF27" s="28">
        <f>'J- Parameters'!$D$11*IF('AGR-PJT-VHD-2023-bez'!AF27=0,1,IF('AGR-PJT-VHD-2023-R1'!AF27=0,1,IF(ABS('AGR-PJT-VHD-2023-R1'!AF27/'AGR-PJT-VHD-2023-bez'!AF27-1)&lt;='J- Parameters'!$D$7,1,('J-AGR-VHD car avail modshare 23'!AF27*EXP('J- Parameters'!$D$9*'J-PJT VHD 2023 DIFF'!AF27)/('J-AGR-VHD car avail modshare 23'!AF27*EXP('J- Parameters'!$D$9*'J-PJT VHD 2023 DIFF'!AF27)+(1-'J-AGR-VHD car avail modshare 23'!AF27)*EXP('J- Parameters'!$D$9*0))/'J-AGR-VHD car avail modshare 23'!AF27))))+(1-'J- Parameters'!$D$11)</f>
        <v>1</v>
      </c>
      <c r="AG27" s="28">
        <f>'J- Parameters'!$D$11*IF('AGR-PJT-VHD-2023-bez'!AG27=0,1,IF('AGR-PJT-VHD-2023-R1'!AG27=0,1,IF(ABS('AGR-PJT-VHD-2023-R1'!AG27/'AGR-PJT-VHD-2023-bez'!AG27-1)&lt;='J- Parameters'!$D$7,1,('J-AGR-VHD car avail modshare 23'!AG27*EXP('J- Parameters'!$D$9*'J-PJT VHD 2023 DIFF'!AG27)/('J-AGR-VHD car avail modshare 23'!AG27*EXP('J- Parameters'!$D$9*'J-PJT VHD 2023 DIFF'!AG27)+(1-'J-AGR-VHD car avail modshare 23'!AG27)*EXP('J- Parameters'!$D$9*0))/'J-AGR-VHD car avail modshare 23'!AG27))))+(1-'J- Parameters'!$D$11)</f>
        <v>1</v>
      </c>
      <c r="AH27" s="28">
        <f>'J- Parameters'!$D$11*IF('AGR-PJT-VHD-2023-bez'!AH27=0,1,IF('AGR-PJT-VHD-2023-R1'!AH27=0,1,IF(ABS('AGR-PJT-VHD-2023-R1'!AH27/'AGR-PJT-VHD-2023-bez'!AH27-1)&lt;='J- Parameters'!$D$7,1,('J-AGR-VHD car avail modshare 23'!AH27*EXP('J- Parameters'!$D$9*'J-PJT VHD 2023 DIFF'!AH27)/('J-AGR-VHD car avail modshare 23'!AH27*EXP('J- Parameters'!$D$9*'J-PJT VHD 2023 DIFF'!AH27)+(1-'J-AGR-VHD car avail modshare 23'!AH27)*EXP('J- Parameters'!$D$9*0))/'J-AGR-VHD car avail modshare 23'!AH27))))+(1-'J- Parameters'!$D$11)</f>
        <v>1</v>
      </c>
      <c r="AI27" s="28">
        <f>'J- Parameters'!$D$11*IF('AGR-PJT-VHD-2023-bez'!AI27=0,1,IF('AGR-PJT-VHD-2023-R1'!AI27=0,1,IF(ABS('AGR-PJT-VHD-2023-R1'!AI27/'AGR-PJT-VHD-2023-bez'!AI27-1)&lt;='J- Parameters'!$D$7,1,('J-AGR-VHD car avail modshare 23'!AI27*EXP('J- Parameters'!$D$9*'J-PJT VHD 2023 DIFF'!AI27)/('J-AGR-VHD car avail modshare 23'!AI27*EXP('J- Parameters'!$D$9*'J-PJT VHD 2023 DIFF'!AI27)+(1-'J-AGR-VHD car avail modshare 23'!AI27)*EXP('J- Parameters'!$D$9*0))/'J-AGR-VHD car avail modshare 23'!AI27))))+(1-'J- Parameters'!$D$11)</f>
        <v>1</v>
      </c>
      <c r="AJ27" s="28">
        <f>'J- Parameters'!$D$11*IF('AGR-PJT-VHD-2023-bez'!AJ27=0,1,IF('AGR-PJT-VHD-2023-R1'!AJ27=0,1,IF(ABS('AGR-PJT-VHD-2023-R1'!AJ27/'AGR-PJT-VHD-2023-bez'!AJ27-1)&lt;='J- Parameters'!$D$7,1,('J-AGR-VHD car avail modshare 23'!AJ27*EXP('J- Parameters'!$D$9*'J-PJT VHD 2023 DIFF'!AJ27)/('J-AGR-VHD car avail modshare 23'!AJ27*EXP('J- Parameters'!$D$9*'J-PJT VHD 2023 DIFF'!AJ27)+(1-'J-AGR-VHD car avail modshare 23'!AJ27)*EXP('J- Parameters'!$D$9*0))/'J-AGR-VHD car avail modshare 23'!AJ27))))+(1-'J- Parameters'!$D$11)</f>
        <v>1</v>
      </c>
      <c r="AK27" s="28">
        <f>'J- Parameters'!$D$11*IF('AGR-PJT-VHD-2023-bez'!AK27=0,1,IF('AGR-PJT-VHD-2023-R1'!AK27=0,1,IF(ABS('AGR-PJT-VHD-2023-R1'!AK27/'AGR-PJT-VHD-2023-bez'!AK27-1)&lt;='J- Parameters'!$D$7,1,('J-AGR-VHD car avail modshare 23'!AK27*EXP('J- Parameters'!$D$9*'J-PJT VHD 2023 DIFF'!AK27)/('J-AGR-VHD car avail modshare 23'!AK27*EXP('J- Parameters'!$D$9*'J-PJT VHD 2023 DIFF'!AK27)+(1-'J-AGR-VHD car avail modshare 23'!AK27)*EXP('J- Parameters'!$D$9*0))/'J-AGR-VHD car avail modshare 23'!AK27))))+(1-'J- Parameters'!$D$11)</f>
        <v>1</v>
      </c>
      <c r="AL27" s="28">
        <f>'J- Parameters'!$D$11*IF('AGR-PJT-VHD-2023-bez'!AL27=0,1,IF('AGR-PJT-VHD-2023-R1'!AL27=0,1,IF(ABS('AGR-PJT-VHD-2023-R1'!AL27/'AGR-PJT-VHD-2023-bez'!AL27-1)&lt;='J- Parameters'!$D$7,1,('J-AGR-VHD car avail modshare 23'!AL27*EXP('J- Parameters'!$D$9*'J-PJT VHD 2023 DIFF'!AL27)/('J-AGR-VHD car avail modshare 23'!AL27*EXP('J- Parameters'!$D$9*'J-PJT VHD 2023 DIFF'!AL27)+(1-'J-AGR-VHD car avail modshare 23'!AL27)*EXP('J- Parameters'!$D$9*0))/'J-AGR-VHD car avail modshare 23'!AL27))))+(1-'J- Parameters'!$D$11)</f>
        <v>1</v>
      </c>
      <c r="AM27" s="28">
        <f>'J- Parameters'!$D$11*IF('AGR-PJT-VHD-2023-bez'!AM27=0,1,IF('AGR-PJT-VHD-2023-R1'!AM27=0,1,IF(ABS('AGR-PJT-VHD-2023-R1'!AM27/'AGR-PJT-VHD-2023-bez'!AM27-1)&lt;='J- Parameters'!$D$7,1,('J-AGR-VHD car avail modshare 23'!AM27*EXP('J- Parameters'!$D$9*'J-PJT VHD 2023 DIFF'!AM27)/('J-AGR-VHD car avail modshare 23'!AM27*EXP('J- Parameters'!$D$9*'J-PJT VHD 2023 DIFF'!AM27)+(1-'J-AGR-VHD car avail modshare 23'!AM27)*EXP('J- Parameters'!$D$9*0))/'J-AGR-VHD car avail modshare 23'!AM27))))+(1-'J- Parameters'!$D$11)</f>
        <v>1</v>
      </c>
      <c r="AN27" s="28">
        <f>'J- Parameters'!$D$11*IF('AGR-PJT-VHD-2023-bez'!AN27=0,1,IF('AGR-PJT-VHD-2023-R1'!AN27=0,1,IF(ABS('AGR-PJT-VHD-2023-R1'!AN27/'AGR-PJT-VHD-2023-bez'!AN27-1)&lt;='J- Parameters'!$D$7,1,('J-AGR-VHD car avail modshare 23'!AN27*EXP('J- Parameters'!$D$9*'J-PJT VHD 2023 DIFF'!AN27)/('J-AGR-VHD car avail modshare 23'!AN27*EXP('J- Parameters'!$D$9*'J-PJT VHD 2023 DIFF'!AN27)+(1-'J-AGR-VHD car avail modshare 23'!AN27)*EXP('J- Parameters'!$D$9*0))/'J-AGR-VHD car avail modshare 23'!AN27))))+(1-'J- Parameters'!$D$11)</f>
        <v>1</v>
      </c>
      <c r="AO27" s="28">
        <f>'J- Parameters'!$D$11*IF('AGR-PJT-VHD-2023-bez'!AO27=0,1,IF('AGR-PJT-VHD-2023-R1'!AO27=0,1,IF(ABS('AGR-PJT-VHD-2023-R1'!AO27/'AGR-PJT-VHD-2023-bez'!AO27-1)&lt;='J- Parameters'!$D$7,1,('J-AGR-VHD car avail modshare 23'!AO27*EXP('J- Parameters'!$D$9*'J-PJT VHD 2023 DIFF'!AO27)/('J-AGR-VHD car avail modshare 23'!AO27*EXP('J- Parameters'!$D$9*'J-PJT VHD 2023 DIFF'!AO27)+(1-'J-AGR-VHD car avail modshare 23'!AO27)*EXP('J- Parameters'!$D$9*0))/'J-AGR-VHD car avail modshare 23'!AO27))))+(1-'J- Parameters'!$D$11)</f>
        <v>0.63368830895354833</v>
      </c>
    </row>
    <row r="28" spans="1:41" x14ac:dyDescent="0.25">
      <c r="A28" s="5">
        <v>68</v>
      </c>
      <c r="B28" s="24" t="s">
        <v>28</v>
      </c>
      <c r="C28" s="21"/>
      <c r="D28" s="28">
        <f>'J- Parameters'!$D$11*IF('AGR-PJT-VHD-2023-bez'!D28=0,1,IF('AGR-PJT-VHD-2023-R1'!D28=0,1,IF(ABS('AGR-PJT-VHD-2023-R1'!D28/'AGR-PJT-VHD-2023-bez'!D28-1)&lt;='J- Parameters'!$D$7,1,('J-AGR-VHD car avail modshare 23'!D28*EXP('J- Parameters'!$D$9*'J-PJT VHD 2023 DIFF'!D28)/('J-AGR-VHD car avail modshare 23'!D28*EXP('J- Parameters'!$D$9*'J-PJT VHD 2023 DIFF'!D28)+(1-'J-AGR-VHD car avail modshare 23'!D28)*EXP('J- Parameters'!$D$9*0))/'J-AGR-VHD car avail modshare 23'!D28))))+(1-'J- Parameters'!$D$11)</f>
        <v>0.79847259435228435</v>
      </c>
      <c r="E28" s="28">
        <f>'J- Parameters'!$D$11*IF('AGR-PJT-VHD-2023-bez'!E28=0,1,IF('AGR-PJT-VHD-2023-R1'!E28=0,1,IF(ABS('AGR-PJT-VHD-2023-R1'!E28/'AGR-PJT-VHD-2023-bez'!E28-1)&lt;='J- Parameters'!$D$7,1,('J-AGR-VHD car avail modshare 23'!E28*EXP('J- Parameters'!$D$9*'J-PJT VHD 2023 DIFF'!E28)/('J-AGR-VHD car avail modshare 23'!E28*EXP('J- Parameters'!$D$9*'J-PJT VHD 2023 DIFF'!E28)+(1-'J-AGR-VHD car avail modshare 23'!E28)*EXP('J- Parameters'!$D$9*0))/'J-AGR-VHD car avail modshare 23'!E28))))+(1-'J- Parameters'!$D$11)</f>
        <v>1</v>
      </c>
      <c r="F28" s="28">
        <f>'J- Parameters'!$D$11*IF('AGR-PJT-VHD-2023-bez'!F28=0,1,IF('AGR-PJT-VHD-2023-R1'!F28=0,1,IF(ABS('AGR-PJT-VHD-2023-R1'!F28/'AGR-PJT-VHD-2023-bez'!F28-1)&lt;='J- Parameters'!$D$7,1,('J-AGR-VHD car avail modshare 23'!F28*EXP('J- Parameters'!$D$9*'J-PJT VHD 2023 DIFF'!F28)/('J-AGR-VHD car avail modshare 23'!F28*EXP('J- Parameters'!$D$9*'J-PJT VHD 2023 DIFF'!F28)+(1-'J-AGR-VHD car avail modshare 23'!F28)*EXP('J- Parameters'!$D$9*0))/'J-AGR-VHD car avail modshare 23'!F28))))+(1-'J- Parameters'!$D$11)</f>
        <v>1</v>
      </c>
      <c r="G28" s="28">
        <f>'J- Parameters'!$D$11*IF('AGR-PJT-VHD-2023-bez'!G28=0,1,IF('AGR-PJT-VHD-2023-R1'!G28=0,1,IF(ABS('AGR-PJT-VHD-2023-R1'!G28/'AGR-PJT-VHD-2023-bez'!G28-1)&lt;='J- Parameters'!$D$7,1,('J-AGR-VHD car avail modshare 23'!G28*EXP('J- Parameters'!$D$9*'J-PJT VHD 2023 DIFF'!G28)/('J-AGR-VHD car avail modshare 23'!G28*EXP('J- Parameters'!$D$9*'J-PJT VHD 2023 DIFF'!G28)+(1-'J-AGR-VHD car avail modshare 23'!G28)*EXP('J- Parameters'!$D$9*0))/'J-AGR-VHD car avail modshare 23'!G28))))+(1-'J- Parameters'!$D$11)</f>
        <v>0.89811239621423988</v>
      </c>
      <c r="H28" s="28">
        <f>'J- Parameters'!$D$11*IF('AGR-PJT-VHD-2023-bez'!H28=0,1,IF('AGR-PJT-VHD-2023-R1'!H28=0,1,IF(ABS('AGR-PJT-VHD-2023-R1'!H28/'AGR-PJT-VHD-2023-bez'!H28-1)&lt;='J- Parameters'!$D$7,1,('J-AGR-VHD car avail modshare 23'!H28*EXP('J- Parameters'!$D$9*'J-PJT VHD 2023 DIFF'!H28)/('J-AGR-VHD car avail modshare 23'!H28*EXP('J- Parameters'!$D$9*'J-PJT VHD 2023 DIFF'!H28)+(1-'J-AGR-VHD car avail modshare 23'!H28)*EXP('J- Parameters'!$D$9*0))/'J-AGR-VHD car avail modshare 23'!H28))))+(1-'J- Parameters'!$D$11)</f>
        <v>1</v>
      </c>
      <c r="I28" s="28">
        <f>'J- Parameters'!$D$11*IF('AGR-PJT-VHD-2023-bez'!I28=0,1,IF('AGR-PJT-VHD-2023-R1'!I28=0,1,IF(ABS('AGR-PJT-VHD-2023-R1'!I28/'AGR-PJT-VHD-2023-bez'!I28-1)&lt;='J- Parameters'!$D$7,1,('J-AGR-VHD car avail modshare 23'!I28*EXP('J- Parameters'!$D$9*'J-PJT VHD 2023 DIFF'!I28)/('J-AGR-VHD car avail modshare 23'!I28*EXP('J- Parameters'!$D$9*'J-PJT VHD 2023 DIFF'!I28)+(1-'J-AGR-VHD car avail modshare 23'!I28)*EXP('J- Parameters'!$D$9*0))/'J-AGR-VHD car avail modshare 23'!I28))))+(1-'J- Parameters'!$D$11)</f>
        <v>1</v>
      </c>
      <c r="J28" s="28">
        <f>'J- Parameters'!$D$11*IF('AGR-PJT-VHD-2023-bez'!J28=0,1,IF('AGR-PJT-VHD-2023-R1'!J28=0,1,IF(ABS('AGR-PJT-VHD-2023-R1'!J28/'AGR-PJT-VHD-2023-bez'!J28-1)&lt;='J- Parameters'!$D$7,1,('J-AGR-VHD car avail modshare 23'!J28*EXP('J- Parameters'!$D$9*'J-PJT VHD 2023 DIFF'!J28)/('J-AGR-VHD car avail modshare 23'!J28*EXP('J- Parameters'!$D$9*'J-PJT VHD 2023 DIFF'!J28)+(1-'J-AGR-VHD car avail modshare 23'!J28)*EXP('J- Parameters'!$D$9*0))/'J-AGR-VHD car avail modshare 23'!J28))))+(1-'J- Parameters'!$D$11)</f>
        <v>1</v>
      </c>
      <c r="K28" s="28">
        <f>'J- Parameters'!$D$11*IF('AGR-PJT-VHD-2023-bez'!K28=0,1,IF('AGR-PJT-VHD-2023-R1'!K28=0,1,IF(ABS('AGR-PJT-VHD-2023-R1'!K28/'AGR-PJT-VHD-2023-bez'!K28-1)&lt;='J- Parameters'!$D$7,1,('J-AGR-VHD car avail modshare 23'!K28*EXP('J- Parameters'!$D$9*'J-PJT VHD 2023 DIFF'!K28)/('J-AGR-VHD car avail modshare 23'!K28*EXP('J- Parameters'!$D$9*'J-PJT VHD 2023 DIFF'!K28)+(1-'J-AGR-VHD car avail modshare 23'!K28)*EXP('J- Parameters'!$D$9*0))/'J-AGR-VHD car avail modshare 23'!K28))))+(1-'J- Parameters'!$D$11)</f>
        <v>1</v>
      </c>
      <c r="L28" s="28">
        <f>'J- Parameters'!$D$11*IF('AGR-PJT-VHD-2023-bez'!L28=0,1,IF('AGR-PJT-VHD-2023-R1'!L28=0,1,IF(ABS('AGR-PJT-VHD-2023-R1'!L28/'AGR-PJT-VHD-2023-bez'!L28-1)&lt;='J- Parameters'!$D$7,1,('J-AGR-VHD car avail modshare 23'!L28*EXP('J- Parameters'!$D$9*'J-PJT VHD 2023 DIFF'!L28)/('J-AGR-VHD car avail modshare 23'!L28*EXP('J- Parameters'!$D$9*'J-PJT VHD 2023 DIFF'!L28)+(1-'J-AGR-VHD car avail modshare 23'!L28)*EXP('J- Parameters'!$D$9*0))/'J-AGR-VHD car avail modshare 23'!L28))))+(1-'J- Parameters'!$D$11)</f>
        <v>1</v>
      </c>
      <c r="M28" s="28">
        <f>'J- Parameters'!$D$11*IF('AGR-PJT-VHD-2023-bez'!M28=0,1,IF('AGR-PJT-VHD-2023-R1'!M28=0,1,IF(ABS('AGR-PJT-VHD-2023-R1'!M28/'AGR-PJT-VHD-2023-bez'!M28-1)&lt;='J- Parameters'!$D$7,1,('J-AGR-VHD car avail modshare 23'!M28*EXP('J- Parameters'!$D$9*'J-PJT VHD 2023 DIFF'!M28)/('J-AGR-VHD car avail modshare 23'!M28*EXP('J- Parameters'!$D$9*'J-PJT VHD 2023 DIFF'!M28)+(1-'J-AGR-VHD car avail modshare 23'!M28)*EXP('J- Parameters'!$D$9*0))/'J-AGR-VHD car avail modshare 23'!M28))))+(1-'J- Parameters'!$D$11)</f>
        <v>1</v>
      </c>
      <c r="N28" s="28">
        <f>'J- Parameters'!$D$11*IF('AGR-PJT-VHD-2023-bez'!N28=0,1,IF('AGR-PJT-VHD-2023-R1'!N28=0,1,IF(ABS('AGR-PJT-VHD-2023-R1'!N28/'AGR-PJT-VHD-2023-bez'!N28-1)&lt;='J- Parameters'!$D$7,1,('J-AGR-VHD car avail modshare 23'!N28*EXP('J- Parameters'!$D$9*'J-PJT VHD 2023 DIFF'!N28)/('J-AGR-VHD car avail modshare 23'!N28*EXP('J- Parameters'!$D$9*'J-PJT VHD 2023 DIFF'!N28)+(1-'J-AGR-VHD car avail modshare 23'!N28)*EXP('J- Parameters'!$D$9*0))/'J-AGR-VHD car avail modshare 23'!N28))))+(1-'J- Parameters'!$D$11)</f>
        <v>1</v>
      </c>
      <c r="O28" s="28">
        <f>'J- Parameters'!$D$11*IF('AGR-PJT-VHD-2023-bez'!O28=0,1,IF('AGR-PJT-VHD-2023-R1'!O28=0,1,IF(ABS('AGR-PJT-VHD-2023-R1'!O28/'AGR-PJT-VHD-2023-bez'!O28-1)&lt;='J- Parameters'!$D$7,1,('J-AGR-VHD car avail modshare 23'!O28*EXP('J- Parameters'!$D$9*'J-PJT VHD 2023 DIFF'!O28)/('J-AGR-VHD car avail modshare 23'!O28*EXP('J- Parameters'!$D$9*'J-PJT VHD 2023 DIFF'!O28)+(1-'J-AGR-VHD car avail modshare 23'!O28)*EXP('J- Parameters'!$D$9*0))/'J-AGR-VHD car avail modshare 23'!O28))))+(1-'J- Parameters'!$D$11)</f>
        <v>1</v>
      </c>
      <c r="P28" s="28">
        <f>'J- Parameters'!$D$11*IF('AGR-PJT-VHD-2023-bez'!P28=0,1,IF('AGR-PJT-VHD-2023-R1'!P28=0,1,IF(ABS('AGR-PJT-VHD-2023-R1'!P28/'AGR-PJT-VHD-2023-bez'!P28-1)&lt;='J- Parameters'!$D$7,1,('J-AGR-VHD car avail modshare 23'!P28*EXP('J- Parameters'!$D$9*'J-PJT VHD 2023 DIFF'!P28)/('J-AGR-VHD car avail modshare 23'!P28*EXP('J- Parameters'!$D$9*'J-PJT VHD 2023 DIFF'!P28)+(1-'J-AGR-VHD car avail modshare 23'!P28)*EXP('J- Parameters'!$D$9*0))/'J-AGR-VHD car avail modshare 23'!P28))))+(1-'J- Parameters'!$D$11)</f>
        <v>1</v>
      </c>
      <c r="Q28" s="28">
        <f>'J- Parameters'!$D$11*IF('AGR-PJT-VHD-2023-bez'!Q28=0,1,IF('AGR-PJT-VHD-2023-R1'!Q28=0,1,IF(ABS('AGR-PJT-VHD-2023-R1'!Q28/'AGR-PJT-VHD-2023-bez'!Q28-1)&lt;='J- Parameters'!$D$7,1,('J-AGR-VHD car avail modshare 23'!Q28*EXP('J- Parameters'!$D$9*'J-PJT VHD 2023 DIFF'!Q28)/('J-AGR-VHD car avail modshare 23'!Q28*EXP('J- Parameters'!$D$9*'J-PJT VHD 2023 DIFF'!Q28)+(1-'J-AGR-VHD car avail modshare 23'!Q28)*EXP('J- Parameters'!$D$9*0))/'J-AGR-VHD car avail modshare 23'!Q28))))+(1-'J- Parameters'!$D$11)</f>
        <v>1</v>
      </c>
      <c r="R28" s="28">
        <f>'J- Parameters'!$D$11*IF('AGR-PJT-VHD-2023-bez'!R28=0,1,IF('AGR-PJT-VHD-2023-R1'!R28=0,1,IF(ABS('AGR-PJT-VHD-2023-R1'!R28/'AGR-PJT-VHD-2023-bez'!R28-1)&lt;='J- Parameters'!$D$7,1,('J-AGR-VHD car avail modshare 23'!R28*EXP('J- Parameters'!$D$9*'J-PJT VHD 2023 DIFF'!R28)/('J-AGR-VHD car avail modshare 23'!R28*EXP('J- Parameters'!$D$9*'J-PJT VHD 2023 DIFF'!R28)+(1-'J-AGR-VHD car avail modshare 23'!R28)*EXP('J- Parameters'!$D$9*0))/'J-AGR-VHD car avail modshare 23'!R28))))+(1-'J- Parameters'!$D$11)</f>
        <v>1</v>
      </c>
      <c r="S28" s="28">
        <f>'J- Parameters'!$D$11*IF('AGR-PJT-VHD-2023-bez'!S28=0,1,IF('AGR-PJT-VHD-2023-R1'!S28=0,1,IF(ABS('AGR-PJT-VHD-2023-R1'!S28/'AGR-PJT-VHD-2023-bez'!S28-1)&lt;='J- Parameters'!$D$7,1,('J-AGR-VHD car avail modshare 23'!S28*EXP('J- Parameters'!$D$9*'J-PJT VHD 2023 DIFF'!S28)/('J-AGR-VHD car avail modshare 23'!S28*EXP('J- Parameters'!$D$9*'J-PJT VHD 2023 DIFF'!S28)+(1-'J-AGR-VHD car avail modshare 23'!S28)*EXP('J- Parameters'!$D$9*0))/'J-AGR-VHD car avail modshare 23'!S28))))+(1-'J- Parameters'!$D$11)</f>
        <v>1</v>
      </c>
      <c r="T28" s="28">
        <f>'J- Parameters'!$D$11*IF('AGR-PJT-VHD-2023-bez'!T28=0,1,IF('AGR-PJT-VHD-2023-R1'!T28=0,1,IF(ABS('AGR-PJT-VHD-2023-R1'!T28/'AGR-PJT-VHD-2023-bez'!T28-1)&lt;='J- Parameters'!$D$7,1,('J-AGR-VHD car avail modshare 23'!T28*EXP('J- Parameters'!$D$9*'J-PJT VHD 2023 DIFF'!T28)/('J-AGR-VHD car avail modshare 23'!T28*EXP('J- Parameters'!$D$9*'J-PJT VHD 2023 DIFF'!T28)+(1-'J-AGR-VHD car avail modshare 23'!T28)*EXP('J- Parameters'!$D$9*0))/'J-AGR-VHD car avail modshare 23'!T28))))+(1-'J- Parameters'!$D$11)</f>
        <v>1</v>
      </c>
      <c r="U28" s="28">
        <f>'J- Parameters'!$D$11*IF('AGR-PJT-VHD-2023-bez'!U28=0,1,IF('AGR-PJT-VHD-2023-R1'!U28=0,1,IF(ABS('AGR-PJT-VHD-2023-R1'!U28/'AGR-PJT-VHD-2023-bez'!U28-1)&lt;='J- Parameters'!$D$7,1,('J-AGR-VHD car avail modshare 23'!U28*EXP('J- Parameters'!$D$9*'J-PJT VHD 2023 DIFF'!U28)/('J-AGR-VHD car avail modshare 23'!U28*EXP('J- Parameters'!$D$9*'J-PJT VHD 2023 DIFF'!U28)+(1-'J-AGR-VHD car avail modshare 23'!U28)*EXP('J- Parameters'!$D$9*0))/'J-AGR-VHD car avail modshare 23'!U28))))+(1-'J- Parameters'!$D$11)</f>
        <v>1</v>
      </c>
      <c r="V28" s="28">
        <f>'J- Parameters'!$D$11*IF('AGR-PJT-VHD-2023-bez'!V28=0,1,IF('AGR-PJT-VHD-2023-R1'!V28=0,1,IF(ABS('AGR-PJT-VHD-2023-R1'!V28/'AGR-PJT-VHD-2023-bez'!V28-1)&lt;='J- Parameters'!$D$7,1,('J-AGR-VHD car avail modshare 23'!V28*EXP('J- Parameters'!$D$9*'J-PJT VHD 2023 DIFF'!V28)/('J-AGR-VHD car avail modshare 23'!V28*EXP('J- Parameters'!$D$9*'J-PJT VHD 2023 DIFF'!V28)+(1-'J-AGR-VHD car avail modshare 23'!V28)*EXP('J- Parameters'!$D$9*0))/'J-AGR-VHD car avail modshare 23'!V28))))+(1-'J- Parameters'!$D$11)</f>
        <v>1</v>
      </c>
      <c r="W28" s="28">
        <f>'J- Parameters'!$D$11*IF('AGR-PJT-VHD-2023-bez'!W28=0,1,IF('AGR-PJT-VHD-2023-R1'!W28=0,1,IF(ABS('AGR-PJT-VHD-2023-R1'!W28/'AGR-PJT-VHD-2023-bez'!W28-1)&lt;='J- Parameters'!$D$7,1,('J-AGR-VHD car avail modshare 23'!W28*EXP('J- Parameters'!$D$9*'J-PJT VHD 2023 DIFF'!W28)/('J-AGR-VHD car avail modshare 23'!W28*EXP('J- Parameters'!$D$9*'J-PJT VHD 2023 DIFF'!W28)+(1-'J-AGR-VHD car avail modshare 23'!W28)*EXP('J- Parameters'!$D$9*0))/'J-AGR-VHD car avail modshare 23'!W28))))+(1-'J- Parameters'!$D$11)</f>
        <v>1.0397263694822907</v>
      </c>
      <c r="X28" s="28">
        <f>'J- Parameters'!$D$11*IF('AGR-PJT-VHD-2023-bez'!X28=0,1,IF('AGR-PJT-VHD-2023-R1'!X28=0,1,IF(ABS('AGR-PJT-VHD-2023-R1'!X28/'AGR-PJT-VHD-2023-bez'!X28-1)&lt;='J- Parameters'!$D$7,1,('J-AGR-VHD car avail modshare 23'!X28*EXP('J- Parameters'!$D$9*'J-PJT VHD 2023 DIFF'!X28)/('J-AGR-VHD car avail modshare 23'!X28*EXP('J- Parameters'!$D$9*'J-PJT VHD 2023 DIFF'!X28)+(1-'J-AGR-VHD car avail modshare 23'!X28)*EXP('J- Parameters'!$D$9*0))/'J-AGR-VHD car avail modshare 23'!X28))))+(1-'J- Parameters'!$D$11)</f>
        <v>1</v>
      </c>
      <c r="Y28" s="28">
        <f>'J- Parameters'!$D$11*IF('AGR-PJT-VHD-2023-bez'!Y28=0,1,IF('AGR-PJT-VHD-2023-R1'!Y28=0,1,IF(ABS('AGR-PJT-VHD-2023-R1'!Y28/'AGR-PJT-VHD-2023-bez'!Y28-1)&lt;='J- Parameters'!$D$7,1,('J-AGR-VHD car avail modshare 23'!Y28*EXP('J- Parameters'!$D$9*'J-PJT VHD 2023 DIFF'!Y28)/('J-AGR-VHD car avail modshare 23'!Y28*EXP('J- Parameters'!$D$9*'J-PJT VHD 2023 DIFF'!Y28)+(1-'J-AGR-VHD car avail modshare 23'!Y28)*EXP('J- Parameters'!$D$9*0))/'J-AGR-VHD car avail modshare 23'!Y28))))+(1-'J- Parameters'!$D$11)</f>
        <v>1</v>
      </c>
      <c r="Z28" s="28">
        <f>'J- Parameters'!$D$11*IF('AGR-PJT-VHD-2023-bez'!Z28=0,1,IF('AGR-PJT-VHD-2023-R1'!Z28=0,1,IF(ABS('AGR-PJT-VHD-2023-R1'!Z28/'AGR-PJT-VHD-2023-bez'!Z28-1)&lt;='J- Parameters'!$D$7,1,('J-AGR-VHD car avail modshare 23'!Z28*EXP('J- Parameters'!$D$9*'J-PJT VHD 2023 DIFF'!Z28)/('J-AGR-VHD car avail modshare 23'!Z28*EXP('J- Parameters'!$D$9*'J-PJT VHD 2023 DIFF'!Z28)+(1-'J-AGR-VHD car avail modshare 23'!Z28)*EXP('J- Parameters'!$D$9*0))/'J-AGR-VHD car avail modshare 23'!Z28))))+(1-'J- Parameters'!$D$11)</f>
        <v>1</v>
      </c>
      <c r="AA28" s="28">
        <f>'J- Parameters'!$D$11*IF('AGR-PJT-VHD-2023-bez'!AA28=0,1,IF('AGR-PJT-VHD-2023-R1'!AA28=0,1,IF(ABS('AGR-PJT-VHD-2023-R1'!AA28/'AGR-PJT-VHD-2023-bez'!AA28-1)&lt;='J- Parameters'!$D$7,1,('J-AGR-VHD car avail modshare 23'!AA28*EXP('J- Parameters'!$D$9*'J-PJT VHD 2023 DIFF'!AA28)/('J-AGR-VHD car avail modshare 23'!AA28*EXP('J- Parameters'!$D$9*'J-PJT VHD 2023 DIFF'!AA28)+(1-'J-AGR-VHD car avail modshare 23'!AA28)*EXP('J- Parameters'!$D$9*0))/'J-AGR-VHD car avail modshare 23'!AA28))))+(1-'J- Parameters'!$D$11)</f>
        <v>1</v>
      </c>
      <c r="AB28" s="28">
        <f>'J- Parameters'!$D$11*IF('AGR-PJT-VHD-2023-bez'!AB28=0,1,IF('AGR-PJT-VHD-2023-R1'!AB28=0,1,IF(ABS('AGR-PJT-VHD-2023-R1'!AB28/'AGR-PJT-VHD-2023-bez'!AB28-1)&lt;='J- Parameters'!$D$7,1,('J-AGR-VHD car avail modshare 23'!AB28*EXP('J- Parameters'!$D$9*'J-PJT VHD 2023 DIFF'!AB28)/('J-AGR-VHD car avail modshare 23'!AB28*EXP('J- Parameters'!$D$9*'J-PJT VHD 2023 DIFF'!AB28)+(1-'J-AGR-VHD car avail modshare 23'!AB28)*EXP('J- Parameters'!$D$9*0))/'J-AGR-VHD car avail modshare 23'!AB28))))+(1-'J- Parameters'!$D$11)</f>
        <v>1</v>
      </c>
      <c r="AC28" s="28">
        <f>'J- Parameters'!$D$11*IF('AGR-PJT-VHD-2023-bez'!AC28=0,1,IF('AGR-PJT-VHD-2023-R1'!AC28=0,1,IF(ABS('AGR-PJT-VHD-2023-R1'!AC28/'AGR-PJT-VHD-2023-bez'!AC28-1)&lt;='J- Parameters'!$D$7,1,('J-AGR-VHD car avail modshare 23'!AC28*EXP('J- Parameters'!$D$9*'J-PJT VHD 2023 DIFF'!AC28)/('J-AGR-VHD car avail modshare 23'!AC28*EXP('J- Parameters'!$D$9*'J-PJT VHD 2023 DIFF'!AC28)+(1-'J-AGR-VHD car avail modshare 23'!AC28)*EXP('J- Parameters'!$D$9*0))/'J-AGR-VHD car avail modshare 23'!AC28))))+(1-'J- Parameters'!$D$11)</f>
        <v>1</v>
      </c>
      <c r="AD28" s="28">
        <f>'J- Parameters'!$D$11*IF('AGR-PJT-VHD-2023-bez'!AD28=0,1,IF('AGR-PJT-VHD-2023-R1'!AD28=0,1,IF(ABS('AGR-PJT-VHD-2023-R1'!AD28/'AGR-PJT-VHD-2023-bez'!AD28-1)&lt;='J- Parameters'!$D$7,1,('J-AGR-VHD car avail modshare 23'!AD28*EXP('J- Parameters'!$D$9*'J-PJT VHD 2023 DIFF'!AD28)/('J-AGR-VHD car avail modshare 23'!AD28*EXP('J- Parameters'!$D$9*'J-PJT VHD 2023 DIFF'!AD28)+(1-'J-AGR-VHD car avail modshare 23'!AD28)*EXP('J- Parameters'!$D$9*0))/'J-AGR-VHD car avail modshare 23'!AD28))))+(1-'J- Parameters'!$D$11)</f>
        <v>1</v>
      </c>
      <c r="AE28" s="28">
        <f>'J- Parameters'!$D$11*IF('AGR-PJT-VHD-2023-bez'!AE28=0,1,IF('AGR-PJT-VHD-2023-R1'!AE28=0,1,IF(ABS('AGR-PJT-VHD-2023-R1'!AE28/'AGR-PJT-VHD-2023-bez'!AE28-1)&lt;='J- Parameters'!$D$7,1,('J-AGR-VHD car avail modshare 23'!AE28*EXP('J- Parameters'!$D$9*'J-PJT VHD 2023 DIFF'!AE28)/('J-AGR-VHD car avail modshare 23'!AE28*EXP('J- Parameters'!$D$9*'J-PJT VHD 2023 DIFF'!AE28)+(1-'J-AGR-VHD car avail modshare 23'!AE28)*EXP('J- Parameters'!$D$9*0))/'J-AGR-VHD car avail modshare 23'!AE28))))+(1-'J- Parameters'!$D$11)</f>
        <v>1</v>
      </c>
      <c r="AF28" s="28">
        <f>'J- Parameters'!$D$11*IF('AGR-PJT-VHD-2023-bez'!AF28=0,1,IF('AGR-PJT-VHD-2023-R1'!AF28=0,1,IF(ABS('AGR-PJT-VHD-2023-R1'!AF28/'AGR-PJT-VHD-2023-bez'!AF28-1)&lt;='J- Parameters'!$D$7,1,('J-AGR-VHD car avail modshare 23'!AF28*EXP('J- Parameters'!$D$9*'J-PJT VHD 2023 DIFF'!AF28)/('J-AGR-VHD car avail modshare 23'!AF28*EXP('J- Parameters'!$D$9*'J-PJT VHD 2023 DIFF'!AF28)+(1-'J-AGR-VHD car avail modshare 23'!AF28)*EXP('J- Parameters'!$D$9*0))/'J-AGR-VHD car avail modshare 23'!AF28))))+(1-'J- Parameters'!$D$11)</f>
        <v>1</v>
      </c>
      <c r="AG28" s="28">
        <f>'J- Parameters'!$D$11*IF('AGR-PJT-VHD-2023-bez'!AG28=0,1,IF('AGR-PJT-VHD-2023-R1'!AG28=0,1,IF(ABS('AGR-PJT-VHD-2023-R1'!AG28/'AGR-PJT-VHD-2023-bez'!AG28-1)&lt;='J- Parameters'!$D$7,1,('J-AGR-VHD car avail modshare 23'!AG28*EXP('J- Parameters'!$D$9*'J-PJT VHD 2023 DIFF'!AG28)/('J-AGR-VHD car avail modshare 23'!AG28*EXP('J- Parameters'!$D$9*'J-PJT VHD 2023 DIFF'!AG28)+(1-'J-AGR-VHD car avail modshare 23'!AG28)*EXP('J- Parameters'!$D$9*0))/'J-AGR-VHD car avail modshare 23'!AG28))))+(1-'J- Parameters'!$D$11)</f>
        <v>1</v>
      </c>
      <c r="AH28" s="28">
        <f>'J- Parameters'!$D$11*IF('AGR-PJT-VHD-2023-bez'!AH28=0,1,IF('AGR-PJT-VHD-2023-R1'!AH28=0,1,IF(ABS('AGR-PJT-VHD-2023-R1'!AH28/'AGR-PJT-VHD-2023-bez'!AH28-1)&lt;='J- Parameters'!$D$7,1,('J-AGR-VHD car avail modshare 23'!AH28*EXP('J- Parameters'!$D$9*'J-PJT VHD 2023 DIFF'!AH28)/('J-AGR-VHD car avail modshare 23'!AH28*EXP('J- Parameters'!$D$9*'J-PJT VHD 2023 DIFF'!AH28)+(1-'J-AGR-VHD car avail modshare 23'!AH28)*EXP('J- Parameters'!$D$9*0))/'J-AGR-VHD car avail modshare 23'!AH28))))+(1-'J- Parameters'!$D$11)</f>
        <v>1</v>
      </c>
      <c r="AI28" s="28">
        <f>'J- Parameters'!$D$11*IF('AGR-PJT-VHD-2023-bez'!AI28=0,1,IF('AGR-PJT-VHD-2023-R1'!AI28=0,1,IF(ABS('AGR-PJT-VHD-2023-R1'!AI28/'AGR-PJT-VHD-2023-bez'!AI28-1)&lt;='J- Parameters'!$D$7,1,('J-AGR-VHD car avail modshare 23'!AI28*EXP('J- Parameters'!$D$9*'J-PJT VHD 2023 DIFF'!AI28)/('J-AGR-VHD car avail modshare 23'!AI28*EXP('J- Parameters'!$D$9*'J-PJT VHD 2023 DIFF'!AI28)+(1-'J-AGR-VHD car avail modshare 23'!AI28)*EXP('J- Parameters'!$D$9*0))/'J-AGR-VHD car avail modshare 23'!AI28))))+(1-'J- Parameters'!$D$11)</f>
        <v>0.81205800148219376</v>
      </c>
      <c r="AJ28" s="28">
        <f>'J- Parameters'!$D$11*IF('AGR-PJT-VHD-2023-bez'!AJ28=0,1,IF('AGR-PJT-VHD-2023-R1'!AJ28=0,1,IF(ABS('AGR-PJT-VHD-2023-R1'!AJ28/'AGR-PJT-VHD-2023-bez'!AJ28-1)&lt;='J- Parameters'!$D$7,1,('J-AGR-VHD car avail modshare 23'!AJ28*EXP('J- Parameters'!$D$9*'J-PJT VHD 2023 DIFF'!AJ28)/('J-AGR-VHD car avail modshare 23'!AJ28*EXP('J- Parameters'!$D$9*'J-PJT VHD 2023 DIFF'!AJ28)+(1-'J-AGR-VHD car avail modshare 23'!AJ28)*EXP('J- Parameters'!$D$9*0))/'J-AGR-VHD car avail modshare 23'!AJ28))))+(1-'J- Parameters'!$D$11)</f>
        <v>1</v>
      </c>
      <c r="AK28" s="28">
        <f>'J- Parameters'!$D$11*IF('AGR-PJT-VHD-2023-bez'!AK28=0,1,IF('AGR-PJT-VHD-2023-R1'!AK28=0,1,IF(ABS('AGR-PJT-VHD-2023-R1'!AK28/'AGR-PJT-VHD-2023-bez'!AK28-1)&lt;='J- Parameters'!$D$7,1,('J-AGR-VHD car avail modshare 23'!AK28*EXP('J- Parameters'!$D$9*'J-PJT VHD 2023 DIFF'!AK28)/('J-AGR-VHD car avail modshare 23'!AK28*EXP('J- Parameters'!$D$9*'J-PJT VHD 2023 DIFF'!AK28)+(1-'J-AGR-VHD car avail modshare 23'!AK28)*EXP('J- Parameters'!$D$9*0))/'J-AGR-VHD car avail modshare 23'!AK28))))+(1-'J- Parameters'!$D$11)</f>
        <v>1</v>
      </c>
      <c r="AL28" s="28">
        <f>'J- Parameters'!$D$11*IF('AGR-PJT-VHD-2023-bez'!AL28=0,1,IF('AGR-PJT-VHD-2023-R1'!AL28=0,1,IF(ABS('AGR-PJT-VHD-2023-R1'!AL28/'AGR-PJT-VHD-2023-bez'!AL28-1)&lt;='J- Parameters'!$D$7,1,('J-AGR-VHD car avail modshare 23'!AL28*EXP('J- Parameters'!$D$9*'J-PJT VHD 2023 DIFF'!AL28)/('J-AGR-VHD car avail modshare 23'!AL28*EXP('J- Parameters'!$D$9*'J-PJT VHD 2023 DIFF'!AL28)+(1-'J-AGR-VHD car avail modshare 23'!AL28)*EXP('J- Parameters'!$D$9*0))/'J-AGR-VHD car avail modshare 23'!AL28))))+(1-'J- Parameters'!$D$11)</f>
        <v>1</v>
      </c>
      <c r="AM28" s="28">
        <f>'J- Parameters'!$D$11*IF('AGR-PJT-VHD-2023-bez'!AM28=0,1,IF('AGR-PJT-VHD-2023-R1'!AM28=0,1,IF(ABS('AGR-PJT-VHD-2023-R1'!AM28/'AGR-PJT-VHD-2023-bez'!AM28-1)&lt;='J- Parameters'!$D$7,1,('J-AGR-VHD car avail modshare 23'!AM28*EXP('J- Parameters'!$D$9*'J-PJT VHD 2023 DIFF'!AM28)/('J-AGR-VHD car avail modshare 23'!AM28*EXP('J- Parameters'!$D$9*'J-PJT VHD 2023 DIFF'!AM28)+(1-'J-AGR-VHD car avail modshare 23'!AM28)*EXP('J- Parameters'!$D$9*0))/'J-AGR-VHD car avail modshare 23'!AM28))))+(1-'J- Parameters'!$D$11)</f>
        <v>1</v>
      </c>
      <c r="AN28" s="28">
        <f>'J- Parameters'!$D$11*IF('AGR-PJT-VHD-2023-bez'!AN28=0,1,IF('AGR-PJT-VHD-2023-R1'!AN28=0,1,IF(ABS('AGR-PJT-VHD-2023-R1'!AN28/'AGR-PJT-VHD-2023-bez'!AN28-1)&lt;='J- Parameters'!$D$7,1,('J-AGR-VHD car avail modshare 23'!AN28*EXP('J- Parameters'!$D$9*'J-PJT VHD 2023 DIFF'!AN28)/('J-AGR-VHD car avail modshare 23'!AN28*EXP('J- Parameters'!$D$9*'J-PJT VHD 2023 DIFF'!AN28)+(1-'J-AGR-VHD car avail modshare 23'!AN28)*EXP('J- Parameters'!$D$9*0))/'J-AGR-VHD car avail modshare 23'!AN28))))+(1-'J- Parameters'!$D$11)</f>
        <v>1</v>
      </c>
      <c r="AO28" s="28">
        <f>'J- Parameters'!$D$11*IF('AGR-PJT-VHD-2023-bez'!AO28=0,1,IF('AGR-PJT-VHD-2023-R1'!AO28=0,1,IF(ABS('AGR-PJT-VHD-2023-R1'!AO28/'AGR-PJT-VHD-2023-bez'!AO28-1)&lt;='J- Parameters'!$D$7,1,('J-AGR-VHD car avail modshare 23'!AO28*EXP('J- Parameters'!$D$9*'J-PJT VHD 2023 DIFF'!AO28)/('J-AGR-VHD car avail modshare 23'!AO28*EXP('J- Parameters'!$D$9*'J-PJT VHD 2023 DIFF'!AO28)+(1-'J-AGR-VHD car avail modshare 23'!AO28)*EXP('J- Parameters'!$D$9*0))/'J-AGR-VHD car avail modshare 23'!AO28))))+(1-'J- Parameters'!$D$11)</f>
        <v>0.73092823753021141</v>
      </c>
    </row>
    <row r="29" spans="1:41" x14ac:dyDescent="0.25">
      <c r="A29" s="5">
        <v>70</v>
      </c>
      <c r="B29" s="24" t="s">
        <v>12</v>
      </c>
      <c r="C29" s="21"/>
      <c r="D29" s="28">
        <f>'J- Parameters'!$D$11*IF('AGR-PJT-VHD-2023-bez'!D29=0,1,IF('AGR-PJT-VHD-2023-R1'!D29=0,1,IF(ABS('AGR-PJT-VHD-2023-R1'!D29/'AGR-PJT-VHD-2023-bez'!D29-1)&lt;='J- Parameters'!$D$7,1,('J-AGR-VHD car avail modshare 23'!D29*EXP('J- Parameters'!$D$9*'J-PJT VHD 2023 DIFF'!D29)/('J-AGR-VHD car avail modshare 23'!D29*EXP('J- Parameters'!$D$9*'J-PJT VHD 2023 DIFF'!D29)+(1-'J-AGR-VHD car avail modshare 23'!D29)*EXP('J- Parameters'!$D$9*0))/'J-AGR-VHD car avail modshare 23'!D29))))+(1-'J- Parameters'!$D$11)</f>
        <v>1.1492974615130009</v>
      </c>
      <c r="E29" s="28">
        <f>'J- Parameters'!$D$11*IF('AGR-PJT-VHD-2023-bez'!E29=0,1,IF('AGR-PJT-VHD-2023-R1'!E29=0,1,IF(ABS('AGR-PJT-VHD-2023-R1'!E29/'AGR-PJT-VHD-2023-bez'!E29-1)&lt;='J- Parameters'!$D$7,1,('J-AGR-VHD car avail modshare 23'!E29*EXP('J- Parameters'!$D$9*'J-PJT VHD 2023 DIFF'!E29)/('J-AGR-VHD car avail modshare 23'!E29*EXP('J- Parameters'!$D$9*'J-PJT VHD 2023 DIFF'!E29)+(1-'J-AGR-VHD car avail modshare 23'!E29)*EXP('J- Parameters'!$D$9*0))/'J-AGR-VHD car avail modshare 23'!E29))))+(1-'J- Parameters'!$D$11)</f>
        <v>1.3504767173192547</v>
      </c>
      <c r="F29" s="28">
        <f>'J- Parameters'!$D$11*IF('AGR-PJT-VHD-2023-bez'!F29=0,1,IF('AGR-PJT-VHD-2023-R1'!F29=0,1,IF(ABS('AGR-PJT-VHD-2023-R1'!F29/'AGR-PJT-VHD-2023-bez'!F29-1)&lt;='J- Parameters'!$D$7,1,('J-AGR-VHD car avail modshare 23'!F29*EXP('J- Parameters'!$D$9*'J-PJT VHD 2023 DIFF'!F29)/('J-AGR-VHD car avail modshare 23'!F29*EXP('J- Parameters'!$D$9*'J-PJT VHD 2023 DIFF'!F29)+(1-'J-AGR-VHD car avail modshare 23'!F29)*EXP('J- Parameters'!$D$9*0))/'J-AGR-VHD car avail modshare 23'!F29))))+(1-'J- Parameters'!$D$11)</f>
        <v>1.6410405847040623</v>
      </c>
      <c r="G29" s="28">
        <f>'J- Parameters'!$D$11*IF('AGR-PJT-VHD-2023-bez'!G29=0,1,IF('AGR-PJT-VHD-2023-R1'!G29=0,1,IF(ABS('AGR-PJT-VHD-2023-R1'!G29/'AGR-PJT-VHD-2023-bez'!G29-1)&lt;='J- Parameters'!$D$7,1,('J-AGR-VHD car avail modshare 23'!G29*EXP('J- Parameters'!$D$9*'J-PJT VHD 2023 DIFF'!G29)/('J-AGR-VHD car avail modshare 23'!G29*EXP('J- Parameters'!$D$9*'J-PJT VHD 2023 DIFF'!G29)+(1-'J-AGR-VHD car avail modshare 23'!G29)*EXP('J- Parameters'!$D$9*0))/'J-AGR-VHD car avail modshare 23'!G29))))+(1-'J- Parameters'!$D$11)</f>
        <v>1.0728039200999049</v>
      </c>
      <c r="H29" s="28">
        <f>'J- Parameters'!$D$11*IF('AGR-PJT-VHD-2023-bez'!H29=0,1,IF('AGR-PJT-VHD-2023-R1'!H29=0,1,IF(ABS('AGR-PJT-VHD-2023-R1'!H29/'AGR-PJT-VHD-2023-bez'!H29-1)&lt;='J- Parameters'!$D$7,1,('J-AGR-VHD car avail modshare 23'!H29*EXP('J- Parameters'!$D$9*'J-PJT VHD 2023 DIFF'!H29)/('J-AGR-VHD car avail modshare 23'!H29*EXP('J- Parameters'!$D$9*'J-PJT VHD 2023 DIFF'!H29)+(1-'J-AGR-VHD car avail modshare 23'!H29)*EXP('J- Parameters'!$D$9*0))/'J-AGR-VHD car avail modshare 23'!H29))))+(1-'J- Parameters'!$D$11)</f>
        <v>1</v>
      </c>
      <c r="I29" s="28">
        <f>'J- Parameters'!$D$11*IF('AGR-PJT-VHD-2023-bez'!I29=0,1,IF('AGR-PJT-VHD-2023-R1'!I29=0,1,IF(ABS('AGR-PJT-VHD-2023-R1'!I29/'AGR-PJT-VHD-2023-bez'!I29-1)&lt;='J- Parameters'!$D$7,1,('J-AGR-VHD car avail modshare 23'!I29*EXP('J- Parameters'!$D$9*'J-PJT VHD 2023 DIFF'!I29)/('J-AGR-VHD car avail modshare 23'!I29*EXP('J- Parameters'!$D$9*'J-PJT VHD 2023 DIFF'!I29)+(1-'J-AGR-VHD car avail modshare 23'!I29)*EXP('J- Parameters'!$D$9*0))/'J-AGR-VHD car avail modshare 23'!I29))))+(1-'J- Parameters'!$D$11)</f>
        <v>1.1141166630631272</v>
      </c>
      <c r="J29" s="28">
        <f>'J- Parameters'!$D$11*IF('AGR-PJT-VHD-2023-bez'!J29=0,1,IF('AGR-PJT-VHD-2023-R1'!J29=0,1,IF(ABS('AGR-PJT-VHD-2023-R1'!J29/'AGR-PJT-VHD-2023-bez'!J29-1)&lt;='J- Parameters'!$D$7,1,('J-AGR-VHD car avail modshare 23'!J29*EXP('J- Parameters'!$D$9*'J-PJT VHD 2023 DIFF'!J29)/('J-AGR-VHD car avail modshare 23'!J29*EXP('J- Parameters'!$D$9*'J-PJT VHD 2023 DIFF'!J29)+(1-'J-AGR-VHD car avail modshare 23'!J29)*EXP('J- Parameters'!$D$9*0))/'J-AGR-VHD car avail modshare 23'!J29))))+(1-'J- Parameters'!$D$11)</f>
        <v>1.3273266275972693</v>
      </c>
      <c r="K29" s="28">
        <f>'J- Parameters'!$D$11*IF('AGR-PJT-VHD-2023-bez'!K29=0,1,IF('AGR-PJT-VHD-2023-R1'!K29=0,1,IF(ABS('AGR-PJT-VHD-2023-R1'!K29/'AGR-PJT-VHD-2023-bez'!K29-1)&lt;='J- Parameters'!$D$7,1,('J-AGR-VHD car avail modshare 23'!K29*EXP('J- Parameters'!$D$9*'J-PJT VHD 2023 DIFF'!K29)/('J-AGR-VHD car avail modshare 23'!K29*EXP('J- Parameters'!$D$9*'J-PJT VHD 2023 DIFF'!K29)+(1-'J-AGR-VHD car avail modshare 23'!K29)*EXP('J- Parameters'!$D$9*0))/'J-AGR-VHD car avail modshare 23'!K29))))+(1-'J- Parameters'!$D$11)</f>
        <v>1</v>
      </c>
      <c r="L29" s="28">
        <f>'J- Parameters'!$D$11*IF('AGR-PJT-VHD-2023-bez'!L29=0,1,IF('AGR-PJT-VHD-2023-R1'!L29=0,1,IF(ABS('AGR-PJT-VHD-2023-R1'!L29/'AGR-PJT-VHD-2023-bez'!L29-1)&lt;='J- Parameters'!$D$7,1,('J-AGR-VHD car avail modshare 23'!L29*EXP('J- Parameters'!$D$9*'J-PJT VHD 2023 DIFF'!L29)/('J-AGR-VHD car avail modshare 23'!L29*EXP('J- Parameters'!$D$9*'J-PJT VHD 2023 DIFF'!L29)+(1-'J-AGR-VHD car avail modshare 23'!L29)*EXP('J- Parameters'!$D$9*0))/'J-AGR-VHD car avail modshare 23'!L29))))+(1-'J- Parameters'!$D$11)</f>
        <v>1</v>
      </c>
      <c r="M29" s="28">
        <f>'J- Parameters'!$D$11*IF('AGR-PJT-VHD-2023-bez'!M29=0,1,IF('AGR-PJT-VHD-2023-R1'!M29=0,1,IF(ABS('AGR-PJT-VHD-2023-R1'!M29/'AGR-PJT-VHD-2023-bez'!M29-1)&lt;='J- Parameters'!$D$7,1,('J-AGR-VHD car avail modshare 23'!M29*EXP('J- Parameters'!$D$9*'J-PJT VHD 2023 DIFF'!M29)/('J-AGR-VHD car avail modshare 23'!M29*EXP('J- Parameters'!$D$9*'J-PJT VHD 2023 DIFF'!M29)+(1-'J-AGR-VHD car avail modshare 23'!M29)*EXP('J- Parameters'!$D$9*0))/'J-AGR-VHD car avail modshare 23'!M29))))+(1-'J- Parameters'!$D$11)</f>
        <v>1</v>
      </c>
      <c r="N29" s="28">
        <f>'J- Parameters'!$D$11*IF('AGR-PJT-VHD-2023-bez'!N29=0,1,IF('AGR-PJT-VHD-2023-R1'!N29=0,1,IF(ABS('AGR-PJT-VHD-2023-R1'!N29/'AGR-PJT-VHD-2023-bez'!N29-1)&lt;='J- Parameters'!$D$7,1,('J-AGR-VHD car avail modshare 23'!N29*EXP('J- Parameters'!$D$9*'J-PJT VHD 2023 DIFF'!N29)/('J-AGR-VHD car avail modshare 23'!N29*EXP('J- Parameters'!$D$9*'J-PJT VHD 2023 DIFF'!N29)+(1-'J-AGR-VHD car avail modshare 23'!N29)*EXP('J- Parameters'!$D$9*0))/'J-AGR-VHD car avail modshare 23'!N29))))+(1-'J- Parameters'!$D$11)</f>
        <v>1</v>
      </c>
      <c r="O29" s="28">
        <f>'J- Parameters'!$D$11*IF('AGR-PJT-VHD-2023-bez'!O29=0,1,IF('AGR-PJT-VHD-2023-R1'!O29=0,1,IF(ABS('AGR-PJT-VHD-2023-R1'!O29/'AGR-PJT-VHD-2023-bez'!O29-1)&lt;='J- Parameters'!$D$7,1,('J-AGR-VHD car avail modshare 23'!O29*EXP('J- Parameters'!$D$9*'J-PJT VHD 2023 DIFF'!O29)/('J-AGR-VHD car avail modshare 23'!O29*EXP('J- Parameters'!$D$9*'J-PJT VHD 2023 DIFF'!O29)+(1-'J-AGR-VHD car avail modshare 23'!O29)*EXP('J- Parameters'!$D$9*0))/'J-AGR-VHD car avail modshare 23'!O29))))+(1-'J- Parameters'!$D$11)</f>
        <v>1</v>
      </c>
      <c r="P29" s="28">
        <f>'J- Parameters'!$D$11*IF('AGR-PJT-VHD-2023-bez'!P29=0,1,IF('AGR-PJT-VHD-2023-R1'!P29=0,1,IF(ABS('AGR-PJT-VHD-2023-R1'!P29/'AGR-PJT-VHD-2023-bez'!P29-1)&lt;='J- Parameters'!$D$7,1,('J-AGR-VHD car avail modshare 23'!P29*EXP('J- Parameters'!$D$9*'J-PJT VHD 2023 DIFF'!P29)/('J-AGR-VHD car avail modshare 23'!P29*EXP('J- Parameters'!$D$9*'J-PJT VHD 2023 DIFF'!P29)+(1-'J-AGR-VHD car avail modshare 23'!P29)*EXP('J- Parameters'!$D$9*0))/'J-AGR-VHD car avail modshare 23'!P29))))+(1-'J- Parameters'!$D$11)</f>
        <v>1</v>
      </c>
      <c r="Q29" s="28">
        <f>'J- Parameters'!$D$11*IF('AGR-PJT-VHD-2023-bez'!Q29=0,1,IF('AGR-PJT-VHD-2023-R1'!Q29=0,1,IF(ABS('AGR-PJT-VHD-2023-R1'!Q29/'AGR-PJT-VHD-2023-bez'!Q29-1)&lt;='J- Parameters'!$D$7,1,('J-AGR-VHD car avail modshare 23'!Q29*EXP('J- Parameters'!$D$9*'J-PJT VHD 2023 DIFF'!Q29)/('J-AGR-VHD car avail modshare 23'!Q29*EXP('J- Parameters'!$D$9*'J-PJT VHD 2023 DIFF'!Q29)+(1-'J-AGR-VHD car avail modshare 23'!Q29)*EXP('J- Parameters'!$D$9*0))/'J-AGR-VHD car avail modshare 23'!Q29))))+(1-'J- Parameters'!$D$11)</f>
        <v>1</v>
      </c>
      <c r="R29" s="28">
        <f>'J- Parameters'!$D$11*IF('AGR-PJT-VHD-2023-bez'!R29=0,1,IF('AGR-PJT-VHD-2023-R1'!R29=0,1,IF(ABS('AGR-PJT-VHD-2023-R1'!R29/'AGR-PJT-VHD-2023-bez'!R29-1)&lt;='J- Parameters'!$D$7,1,('J-AGR-VHD car avail modshare 23'!R29*EXP('J- Parameters'!$D$9*'J-PJT VHD 2023 DIFF'!R29)/('J-AGR-VHD car avail modshare 23'!R29*EXP('J- Parameters'!$D$9*'J-PJT VHD 2023 DIFF'!R29)+(1-'J-AGR-VHD car avail modshare 23'!R29)*EXP('J- Parameters'!$D$9*0))/'J-AGR-VHD car avail modshare 23'!R29))))+(1-'J- Parameters'!$D$11)</f>
        <v>1</v>
      </c>
      <c r="S29" s="28">
        <f>'J- Parameters'!$D$11*IF('AGR-PJT-VHD-2023-bez'!S29=0,1,IF('AGR-PJT-VHD-2023-R1'!S29=0,1,IF(ABS('AGR-PJT-VHD-2023-R1'!S29/'AGR-PJT-VHD-2023-bez'!S29-1)&lt;='J- Parameters'!$D$7,1,('J-AGR-VHD car avail modshare 23'!S29*EXP('J- Parameters'!$D$9*'J-PJT VHD 2023 DIFF'!S29)/('J-AGR-VHD car avail modshare 23'!S29*EXP('J- Parameters'!$D$9*'J-PJT VHD 2023 DIFF'!S29)+(1-'J-AGR-VHD car avail modshare 23'!S29)*EXP('J- Parameters'!$D$9*0))/'J-AGR-VHD car avail modshare 23'!S29))))+(1-'J- Parameters'!$D$11)</f>
        <v>1</v>
      </c>
      <c r="T29" s="28">
        <f>'J- Parameters'!$D$11*IF('AGR-PJT-VHD-2023-bez'!T29=0,1,IF('AGR-PJT-VHD-2023-R1'!T29=0,1,IF(ABS('AGR-PJT-VHD-2023-R1'!T29/'AGR-PJT-VHD-2023-bez'!T29-1)&lt;='J- Parameters'!$D$7,1,('J-AGR-VHD car avail modshare 23'!T29*EXP('J- Parameters'!$D$9*'J-PJT VHD 2023 DIFF'!T29)/('J-AGR-VHD car avail modshare 23'!T29*EXP('J- Parameters'!$D$9*'J-PJT VHD 2023 DIFF'!T29)+(1-'J-AGR-VHD car avail modshare 23'!T29)*EXP('J- Parameters'!$D$9*0))/'J-AGR-VHD car avail modshare 23'!T29))))+(1-'J- Parameters'!$D$11)</f>
        <v>1.3522710470935804</v>
      </c>
      <c r="U29" s="28">
        <f>'J- Parameters'!$D$11*IF('AGR-PJT-VHD-2023-bez'!U29=0,1,IF('AGR-PJT-VHD-2023-R1'!U29=0,1,IF(ABS('AGR-PJT-VHD-2023-R1'!U29/'AGR-PJT-VHD-2023-bez'!U29-1)&lt;='J- Parameters'!$D$7,1,('J-AGR-VHD car avail modshare 23'!U29*EXP('J- Parameters'!$D$9*'J-PJT VHD 2023 DIFF'!U29)/('J-AGR-VHD car avail modshare 23'!U29*EXP('J- Parameters'!$D$9*'J-PJT VHD 2023 DIFF'!U29)+(1-'J-AGR-VHD car avail modshare 23'!U29)*EXP('J- Parameters'!$D$9*0))/'J-AGR-VHD car avail modshare 23'!U29))))+(1-'J- Parameters'!$D$11)</f>
        <v>1.6267966038673891</v>
      </c>
      <c r="V29" s="28">
        <f>'J- Parameters'!$D$11*IF('AGR-PJT-VHD-2023-bez'!V29=0,1,IF('AGR-PJT-VHD-2023-R1'!V29=0,1,IF(ABS('AGR-PJT-VHD-2023-R1'!V29/'AGR-PJT-VHD-2023-bez'!V29-1)&lt;='J- Parameters'!$D$7,1,('J-AGR-VHD car avail modshare 23'!V29*EXP('J- Parameters'!$D$9*'J-PJT VHD 2023 DIFF'!V29)/('J-AGR-VHD car avail modshare 23'!V29*EXP('J- Parameters'!$D$9*'J-PJT VHD 2023 DIFF'!V29)+(1-'J-AGR-VHD car avail modshare 23'!V29)*EXP('J- Parameters'!$D$9*0))/'J-AGR-VHD car avail modshare 23'!V29))))+(1-'J- Parameters'!$D$11)</f>
        <v>1.0328705699372434</v>
      </c>
      <c r="W29" s="28">
        <f>'J- Parameters'!$D$11*IF('AGR-PJT-VHD-2023-bez'!W29=0,1,IF('AGR-PJT-VHD-2023-R1'!W29=0,1,IF(ABS('AGR-PJT-VHD-2023-R1'!W29/'AGR-PJT-VHD-2023-bez'!W29-1)&lt;='J- Parameters'!$D$7,1,('J-AGR-VHD car avail modshare 23'!W29*EXP('J- Parameters'!$D$9*'J-PJT VHD 2023 DIFF'!W29)/('J-AGR-VHD car avail modshare 23'!W29*EXP('J- Parameters'!$D$9*'J-PJT VHD 2023 DIFF'!W29)+(1-'J-AGR-VHD car avail modshare 23'!W29)*EXP('J- Parameters'!$D$9*0))/'J-AGR-VHD car avail modshare 23'!W29))))+(1-'J- Parameters'!$D$11)</f>
        <v>1.2153593039052724</v>
      </c>
      <c r="X29" s="28">
        <f>'J- Parameters'!$D$11*IF('AGR-PJT-VHD-2023-bez'!X29=0,1,IF('AGR-PJT-VHD-2023-R1'!X29=0,1,IF(ABS('AGR-PJT-VHD-2023-R1'!X29/'AGR-PJT-VHD-2023-bez'!X29-1)&lt;='J- Parameters'!$D$7,1,('J-AGR-VHD car avail modshare 23'!X29*EXP('J- Parameters'!$D$9*'J-PJT VHD 2023 DIFF'!X29)/('J-AGR-VHD car avail modshare 23'!X29*EXP('J- Parameters'!$D$9*'J-PJT VHD 2023 DIFF'!X29)+(1-'J-AGR-VHD car avail modshare 23'!X29)*EXP('J- Parameters'!$D$9*0))/'J-AGR-VHD car avail modshare 23'!X29))))+(1-'J- Parameters'!$D$11)</f>
        <v>1.0149017491841263</v>
      </c>
      <c r="Y29" s="28">
        <f>'J- Parameters'!$D$11*IF('AGR-PJT-VHD-2023-bez'!Y29=0,1,IF('AGR-PJT-VHD-2023-R1'!Y29=0,1,IF(ABS('AGR-PJT-VHD-2023-R1'!Y29/'AGR-PJT-VHD-2023-bez'!Y29-1)&lt;='J- Parameters'!$D$7,1,('J-AGR-VHD car avail modshare 23'!Y29*EXP('J- Parameters'!$D$9*'J-PJT VHD 2023 DIFF'!Y29)/('J-AGR-VHD car avail modshare 23'!Y29*EXP('J- Parameters'!$D$9*'J-PJT VHD 2023 DIFF'!Y29)+(1-'J-AGR-VHD car avail modshare 23'!Y29)*EXP('J- Parameters'!$D$9*0))/'J-AGR-VHD car avail modshare 23'!Y29))))+(1-'J- Parameters'!$D$11)</f>
        <v>1</v>
      </c>
      <c r="Z29" s="28">
        <f>'J- Parameters'!$D$11*IF('AGR-PJT-VHD-2023-bez'!Z29=0,1,IF('AGR-PJT-VHD-2023-R1'!Z29=0,1,IF(ABS('AGR-PJT-VHD-2023-R1'!Z29/'AGR-PJT-VHD-2023-bez'!Z29-1)&lt;='J- Parameters'!$D$7,1,('J-AGR-VHD car avail modshare 23'!Z29*EXP('J- Parameters'!$D$9*'J-PJT VHD 2023 DIFF'!Z29)/('J-AGR-VHD car avail modshare 23'!Z29*EXP('J- Parameters'!$D$9*'J-PJT VHD 2023 DIFF'!Z29)+(1-'J-AGR-VHD car avail modshare 23'!Z29)*EXP('J- Parameters'!$D$9*0))/'J-AGR-VHD car avail modshare 23'!Z29))))+(1-'J- Parameters'!$D$11)</f>
        <v>1</v>
      </c>
      <c r="AA29" s="28">
        <f>'J- Parameters'!$D$11*IF('AGR-PJT-VHD-2023-bez'!AA29=0,1,IF('AGR-PJT-VHD-2023-R1'!AA29=0,1,IF(ABS('AGR-PJT-VHD-2023-R1'!AA29/'AGR-PJT-VHD-2023-bez'!AA29-1)&lt;='J- Parameters'!$D$7,1,('J-AGR-VHD car avail modshare 23'!AA29*EXP('J- Parameters'!$D$9*'J-PJT VHD 2023 DIFF'!AA29)/('J-AGR-VHD car avail modshare 23'!AA29*EXP('J- Parameters'!$D$9*'J-PJT VHD 2023 DIFF'!AA29)+(1-'J-AGR-VHD car avail modshare 23'!AA29)*EXP('J- Parameters'!$D$9*0))/'J-AGR-VHD car avail modshare 23'!AA29))))+(1-'J- Parameters'!$D$11)</f>
        <v>1</v>
      </c>
      <c r="AB29" s="28">
        <f>'J- Parameters'!$D$11*IF('AGR-PJT-VHD-2023-bez'!AB29=0,1,IF('AGR-PJT-VHD-2023-R1'!AB29=0,1,IF(ABS('AGR-PJT-VHD-2023-R1'!AB29/'AGR-PJT-VHD-2023-bez'!AB29-1)&lt;='J- Parameters'!$D$7,1,('J-AGR-VHD car avail modshare 23'!AB29*EXP('J- Parameters'!$D$9*'J-PJT VHD 2023 DIFF'!AB29)/('J-AGR-VHD car avail modshare 23'!AB29*EXP('J- Parameters'!$D$9*'J-PJT VHD 2023 DIFF'!AB29)+(1-'J-AGR-VHD car avail modshare 23'!AB29)*EXP('J- Parameters'!$D$9*0))/'J-AGR-VHD car avail modshare 23'!AB29))))+(1-'J- Parameters'!$D$11)</f>
        <v>1</v>
      </c>
      <c r="AC29" s="28">
        <f>'J- Parameters'!$D$11*IF('AGR-PJT-VHD-2023-bez'!AC29=0,1,IF('AGR-PJT-VHD-2023-R1'!AC29=0,1,IF(ABS('AGR-PJT-VHD-2023-R1'!AC29/'AGR-PJT-VHD-2023-bez'!AC29-1)&lt;='J- Parameters'!$D$7,1,('J-AGR-VHD car avail modshare 23'!AC29*EXP('J- Parameters'!$D$9*'J-PJT VHD 2023 DIFF'!AC29)/('J-AGR-VHD car avail modshare 23'!AC29*EXP('J- Parameters'!$D$9*'J-PJT VHD 2023 DIFF'!AC29)+(1-'J-AGR-VHD car avail modshare 23'!AC29)*EXP('J- Parameters'!$D$9*0))/'J-AGR-VHD car avail modshare 23'!AC29))))+(1-'J- Parameters'!$D$11)</f>
        <v>1</v>
      </c>
      <c r="AD29" s="28">
        <f>'J- Parameters'!$D$11*IF('AGR-PJT-VHD-2023-bez'!AD29=0,1,IF('AGR-PJT-VHD-2023-R1'!AD29=0,1,IF(ABS('AGR-PJT-VHD-2023-R1'!AD29/'AGR-PJT-VHD-2023-bez'!AD29-1)&lt;='J- Parameters'!$D$7,1,('J-AGR-VHD car avail modshare 23'!AD29*EXP('J- Parameters'!$D$9*'J-PJT VHD 2023 DIFF'!AD29)/('J-AGR-VHD car avail modshare 23'!AD29*EXP('J- Parameters'!$D$9*'J-PJT VHD 2023 DIFF'!AD29)+(1-'J-AGR-VHD car avail modshare 23'!AD29)*EXP('J- Parameters'!$D$9*0))/'J-AGR-VHD car avail modshare 23'!AD29))))+(1-'J- Parameters'!$D$11)</f>
        <v>1</v>
      </c>
      <c r="AE29" s="28">
        <f>'J- Parameters'!$D$11*IF('AGR-PJT-VHD-2023-bez'!AE29=0,1,IF('AGR-PJT-VHD-2023-R1'!AE29=0,1,IF(ABS('AGR-PJT-VHD-2023-R1'!AE29/'AGR-PJT-VHD-2023-bez'!AE29-1)&lt;='J- Parameters'!$D$7,1,('J-AGR-VHD car avail modshare 23'!AE29*EXP('J- Parameters'!$D$9*'J-PJT VHD 2023 DIFF'!AE29)/('J-AGR-VHD car avail modshare 23'!AE29*EXP('J- Parameters'!$D$9*'J-PJT VHD 2023 DIFF'!AE29)+(1-'J-AGR-VHD car avail modshare 23'!AE29)*EXP('J- Parameters'!$D$9*0))/'J-AGR-VHD car avail modshare 23'!AE29))))+(1-'J- Parameters'!$D$11)</f>
        <v>1</v>
      </c>
      <c r="AF29" s="28">
        <f>'J- Parameters'!$D$11*IF('AGR-PJT-VHD-2023-bez'!AF29=0,1,IF('AGR-PJT-VHD-2023-R1'!AF29=0,1,IF(ABS('AGR-PJT-VHD-2023-R1'!AF29/'AGR-PJT-VHD-2023-bez'!AF29-1)&lt;='J- Parameters'!$D$7,1,('J-AGR-VHD car avail modshare 23'!AF29*EXP('J- Parameters'!$D$9*'J-PJT VHD 2023 DIFF'!AF29)/('J-AGR-VHD car avail modshare 23'!AF29*EXP('J- Parameters'!$D$9*'J-PJT VHD 2023 DIFF'!AF29)+(1-'J-AGR-VHD car avail modshare 23'!AF29)*EXP('J- Parameters'!$D$9*0))/'J-AGR-VHD car avail modshare 23'!AF29))))+(1-'J- Parameters'!$D$11)</f>
        <v>1</v>
      </c>
      <c r="AG29" s="28">
        <f>'J- Parameters'!$D$11*IF('AGR-PJT-VHD-2023-bez'!AG29=0,1,IF('AGR-PJT-VHD-2023-R1'!AG29=0,1,IF(ABS('AGR-PJT-VHD-2023-R1'!AG29/'AGR-PJT-VHD-2023-bez'!AG29-1)&lt;='J- Parameters'!$D$7,1,('J-AGR-VHD car avail modshare 23'!AG29*EXP('J- Parameters'!$D$9*'J-PJT VHD 2023 DIFF'!AG29)/('J-AGR-VHD car avail modshare 23'!AG29*EXP('J- Parameters'!$D$9*'J-PJT VHD 2023 DIFF'!AG29)+(1-'J-AGR-VHD car avail modshare 23'!AG29)*EXP('J- Parameters'!$D$9*0))/'J-AGR-VHD car avail modshare 23'!AG29))))+(1-'J- Parameters'!$D$11)</f>
        <v>1</v>
      </c>
      <c r="AH29" s="28">
        <f>'J- Parameters'!$D$11*IF('AGR-PJT-VHD-2023-bez'!AH29=0,1,IF('AGR-PJT-VHD-2023-R1'!AH29=0,1,IF(ABS('AGR-PJT-VHD-2023-R1'!AH29/'AGR-PJT-VHD-2023-bez'!AH29-1)&lt;='J- Parameters'!$D$7,1,('J-AGR-VHD car avail modshare 23'!AH29*EXP('J- Parameters'!$D$9*'J-PJT VHD 2023 DIFF'!AH29)/('J-AGR-VHD car avail modshare 23'!AH29*EXP('J- Parameters'!$D$9*'J-PJT VHD 2023 DIFF'!AH29)+(1-'J-AGR-VHD car avail modshare 23'!AH29)*EXP('J- Parameters'!$D$9*0))/'J-AGR-VHD car avail modshare 23'!AH29))))+(1-'J- Parameters'!$D$11)</f>
        <v>1</v>
      </c>
      <c r="AI29" s="28">
        <f>'J- Parameters'!$D$11*IF('AGR-PJT-VHD-2023-bez'!AI29=0,1,IF('AGR-PJT-VHD-2023-R1'!AI29=0,1,IF(ABS('AGR-PJT-VHD-2023-R1'!AI29/'AGR-PJT-VHD-2023-bez'!AI29-1)&lt;='J- Parameters'!$D$7,1,('J-AGR-VHD car avail modshare 23'!AI29*EXP('J- Parameters'!$D$9*'J-PJT VHD 2023 DIFF'!AI29)/('J-AGR-VHD car avail modshare 23'!AI29*EXP('J- Parameters'!$D$9*'J-PJT VHD 2023 DIFF'!AI29)+(1-'J-AGR-VHD car avail modshare 23'!AI29)*EXP('J- Parameters'!$D$9*0))/'J-AGR-VHD car avail modshare 23'!AI29))))+(1-'J- Parameters'!$D$11)</f>
        <v>1</v>
      </c>
      <c r="AJ29" s="28">
        <f>'J- Parameters'!$D$11*IF('AGR-PJT-VHD-2023-bez'!AJ29=0,1,IF('AGR-PJT-VHD-2023-R1'!AJ29=0,1,IF(ABS('AGR-PJT-VHD-2023-R1'!AJ29/'AGR-PJT-VHD-2023-bez'!AJ29-1)&lt;='J- Parameters'!$D$7,1,('J-AGR-VHD car avail modshare 23'!AJ29*EXP('J- Parameters'!$D$9*'J-PJT VHD 2023 DIFF'!AJ29)/('J-AGR-VHD car avail modshare 23'!AJ29*EXP('J- Parameters'!$D$9*'J-PJT VHD 2023 DIFF'!AJ29)+(1-'J-AGR-VHD car avail modshare 23'!AJ29)*EXP('J- Parameters'!$D$9*0))/'J-AGR-VHD car avail modshare 23'!AJ29))))+(1-'J- Parameters'!$D$11)</f>
        <v>1</v>
      </c>
      <c r="AK29" s="28">
        <f>'J- Parameters'!$D$11*IF('AGR-PJT-VHD-2023-bez'!AK29=0,1,IF('AGR-PJT-VHD-2023-R1'!AK29=0,1,IF(ABS('AGR-PJT-VHD-2023-R1'!AK29/'AGR-PJT-VHD-2023-bez'!AK29-1)&lt;='J- Parameters'!$D$7,1,('J-AGR-VHD car avail modshare 23'!AK29*EXP('J- Parameters'!$D$9*'J-PJT VHD 2023 DIFF'!AK29)/('J-AGR-VHD car avail modshare 23'!AK29*EXP('J- Parameters'!$D$9*'J-PJT VHD 2023 DIFF'!AK29)+(1-'J-AGR-VHD car avail modshare 23'!AK29)*EXP('J- Parameters'!$D$9*0))/'J-AGR-VHD car avail modshare 23'!AK29))))+(1-'J- Parameters'!$D$11)</f>
        <v>1</v>
      </c>
      <c r="AL29" s="28">
        <f>'J- Parameters'!$D$11*IF('AGR-PJT-VHD-2023-bez'!AL29=0,1,IF('AGR-PJT-VHD-2023-R1'!AL29=0,1,IF(ABS('AGR-PJT-VHD-2023-R1'!AL29/'AGR-PJT-VHD-2023-bez'!AL29-1)&lt;='J- Parameters'!$D$7,1,('J-AGR-VHD car avail modshare 23'!AL29*EXP('J- Parameters'!$D$9*'J-PJT VHD 2023 DIFF'!AL29)/('J-AGR-VHD car avail modshare 23'!AL29*EXP('J- Parameters'!$D$9*'J-PJT VHD 2023 DIFF'!AL29)+(1-'J-AGR-VHD car avail modshare 23'!AL29)*EXP('J- Parameters'!$D$9*0))/'J-AGR-VHD car avail modshare 23'!AL29))))+(1-'J- Parameters'!$D$11)</f>
        <v>1</v>
      </c>
      <c r="AM29" s="28">
        <f>'J- Parameters'!$D$11*IF('AGR-PJT-VHD-2023-bez'!AM29=0,1,IF('AGR-PJT-VHD-2023-R1'!AM29=0,1,IF(ABS('AGR-PJT-VHD-2023-R1'!AM29/'AGR-PJT-VHD-2023-bez'!AM29-1)&lt;='J- Parameters'!$D$7,1,('J-AGR-VHD car avail modshare 23'!AM29*EXP('J- Parameters'!$D$9*'J-PJT VHD 2023 DIFF'!AM29)/('J-AGR-VHD car avail modshare 23'!AM29*EXP('J- Parameters'!$D$9*'J-PJT VHD 2023 DIFF'!AM29)+(1-'J-AGR-VHD car avail modshare 23'!AM29)*EXP('J- Parameters'!$D$9*0))/'J-AGR-VHD car avail modshare 23'!AM29))))+(1-'J- Parameters'!$D$11)</f>
        <v>1</v>
      </c>
      <c r="AN29" s="28">
        <f>'J- Parameters'!$D$11*IF('AGR-PJT-VHD-2023-bez'!AN29=0,1,IF('AGR-PJT-VHD-2023-R1'!AN29=0,1,IF(ABS('AGR-PJT-VHD-2023-R1'!AN29/'AGR-PJT-VHD-2023-bez'!AN29-1)&lt;='J- Parameters'!$D$7,1,('J-AGR-VHD car avail modshare 23'!AN29*EXP('J- Parameters'!$D$9*'J-PJT VHD 2023 DIFF'!AN29)/('J-AGR-VHD car avail modshare 23'!AN29*EXP('J- Parameters'!$D$9*'J-PJT VHD 2023 DIFF'!AN29)+(1-'J-AGR-VHD car avail modshare 23'!AN29)*EXP('J- Parameters'!$D$9*0))/'J-AGR-VHD car avail modshare 23'!AN29))))+(1-'J- Parameters'!$D$11)</f>
        <v>1</v>
      </c>
      <c r="AO29" s="28">
        <f>'J- Parameters'!$D$11*IF('AGR-PJT-VHD-2023-bez'!AO29=0,1,IF('AGR-PJT-VHD-2023-R1'!AO29=0,1,IF(ABS('AGR-PJT-VHD-2023-R1'!AO29/'AGR-PJT-VHD-2023-bez'!AO29-1)&lt;='J- Parameters'!$D$7,1,('J-AGR-VHD car avail modshare 23'!AO29*EXP('J- Parameters'!$D$9*'J-PJT VHD 2023 DIFF'!AO29)/('J-AGR-VHD car avail modshare 23'!AO29*EXP('J- Parameters'!$D$9*'J-PJT VHD 2023 DIFF'!AO29)+(1-'J-AGR-VHD car avail modshare 23'!AO29)*EXP('J- Parameters'!$D$9*0))/'J-AGR-VHD car avail modshare 23'!AO29))))+(1-'J- Parameters'!$D$11)</f>
        <v>1</v>
      </c>
    </row>
    <row r="30" spans="1:41" x14ac:dyDescent="0.25">
      <c r="A30" s="5">
        <v>81</v>
      </c>
      <c r="B30" s="24" t="s">
        <v>18</v>
      </c>
      <c r="C30" s="21"/>
      <c r="D30" s="28">
        <f>'J- Parameters'!$D$11*IF('AGR-PJT-VHD-2023-bez'!D30=0,1,IF('AGR-PJT-VHD-2023-R1'!D30=0,1,IF(ABS('AGR-PJT-VHD-2023-R1'!D30/'AGR-PJT-VHD-2023-bez'!D30-1)&lt;='J- Parameters'!$D$7,1,('J-AGR-VHD car avail modshare 23'!D30*EXP('J- Parameters'!$D$9*'J-PJT VHD 2023 DIFF'!D30)/('J-AGR-VHD car avail modshare 23'!D30*EXP('J- Parameters'!$D$9*'J-PJT VHD 2023 DIFF'!D30)+(1-'J-AGR-VHD car avail modshare 23'!D30)*EXP('J- Parameters'!$D$9*0))/'J-AGR-VHD car avail modshare 23'!D30))))+(1-'J- Parameters'!$D$11)</f>
        <v>1</v>
      </c>
      <c r="E30" s="28">
        <f>'J- Parameters'!$D$11*IF('AGR-PJT-VHD-2023-bez'!E30=0,1,IF('AGR-PJT-VHD-2023-R1'!E30=0,1,IF(ABS('AGR-PJT-VHD-2023-R1'!E30/'AGR-PJT-VHD-2023-bez'!E30-1)&lt;='J- Parameters'!$D$7,1,('J-AGR-VHD car avail modshare 23'!E30*EXP('J- Parameters'!$D$9*'J-PJT VHD 2023 DIFF'!E30)/('J-AGR-VHD car avail modshare 23'!E30*EXP('J- Parameters'!$D$9*'J-PJT VHD 2023 DIFF'!E30)+(1-'J-AGR-VHD car avail modshare 23'!E30)*EXP('J- Parameters'!$D$9*0))/'J-AGR-VHD car avail modshare 23'!E30))))+(1-'J- Parameters'!$D$11)</f>
        <v>1.0736504437443397</v>
      </c>
      <c r="F30" s="28">
        <f>'J- Parameters'!$D$11*IF('AGR-PJT-VHD-2023-bez'!F30=0,1,IF('AGR-PJT-VHD-2023-R1'!F30=0,1,IF(ABS('AGR-PJT-VHD-2023-R1'!F30/'AGR-PJT-VHD-2023-bez'!F30-1)&lt;='J- Parameters'!$D$7,1,('J-AGR-VHD car avail modshare 23'!F30*EXP('J- Parameters'!$D$9*'J-PJT VHD 2023 DIFF'!F30)/('J-AGR-VHD car avail modshare 23'!F30*EXP('J- Parameters'!$D$9*'J-PJT VHD 2023 DIFF'!F30)+(1-'J-AGR-VHD car avail modshare 23'!F30)*EXP('J- Parameters'!$D$9*0))/'J-AGR-VHD car avail modshare 23'!F30))))+(1-'J- Parameters'!$D$11)</f>
        <v>0.96651999429646551</v>
      </c>
      <c r="G30" s="28">
        <f>'J- Parameters'!$D$11*IF('AGR-PJT-VHD-2023-bez'!G30=0,1,IF('AGR-PJT-VHD-2023-R1'!G30=0,1,IF(ABS('AGR-PJT-VHD-2023-R1'!G30/'AGR-PJT-VHD-2023-bez'!G30-1)&lt;='J- Parameters'!$D$7,1,('J-AGR-VHD car avail modshare 23'!G30*EXP('J- Parameters'!$D$9*'J-PJT VHD 2023 DIFF'!G30)/('J-AGR-VHD car avail modshare 23'!G30*EXP('J- Parameters'!$D$9*'J-PJT VHD 2023 DIFF'!G30)+(1-'J-AGR-VHD car avail modshare 23'!G30)*EXP('J- Parameters'!$D$9*0))/'J-AGR-VHD car avail modshare 23'!G30))))+(1-'J- Parameters'!$D$11)</f>
        <v>1</v>
      </c>
      <c r="H30" s="28">
        <f>'J- Parameters'!$D$11*IF('AGR-PJT-VHD-2023-bez'!H30=0,1,IF('AGR-PJT-VHD-2023-R1'!H30=0,1,IF(ABS('AGR-PJT-VHD-2023-R1'!H30/'AGR-PJT-VHD-2023-bez'!H30-1)&lt;='J- Parameters'!$D$7,1,('J-AGR-VHD car avail modshare 23'!H30*EXP('J- Parameters'!$D$9*'J-PJT VHD 2023 DIFF'!H30)/('J-AGR-VHD car avail modshare 23'!H30*EXP('J- Parameters'!$D$9*'J-PJT VHD 2023 DIFF'!H30)+(1-'J-AGR-VHD car avail modshare 23'!H30)*EXP('J- Parameters'!$D$9*0))/'J-AGR-VHD car avail modshare 23'!H30))))+(1-'J- Parameters'!$D$11)</f>
        <v>1</v>
      </c>
      <c r="I30" s="28">
        <f>'J- Parameters'!$D$11*IF('AGR-PJT-VHD-2023-bez'!I30=0,1,IF('AGR-PJT-VHD-2023-R1'!I30=0,1,IF(ABS('AGR-PJT-VHD-2023-R1'!I30/'AGR-PJT-VHD-2023-bez'!I30-1)&lt;='J- Parameters'!$D$7,1,('J-AGR-VHD car avail modshare 23'!I30*EXP('J- Parameters'!$D$9*'J-PJT VHD 2023 DIFF'!I30)/('J-AGR-VHD car avail modshare 23'!I30*EXP('J- Parameters'!$D$9*'J-PJT VHD 2023 DIFF'!I30)+(1-'J-AGR-VHD car avail modshare 23'!I30)*EXP('J- Parameters'!$D$9*0))/'J-AGR-VHD car avail modshare 23'!I30))))+(1-'J- Parameters'!$D$11)</f>
        <v>1</v>
      </c>
      <c r="J30" s="28">
        <f>'J- Parameters'!$D$11*IF('AGR-PJT-VHD-2023-bez'!J30=0,1,IF('AGR-PJT-VHD-2023-R1'!J30=0,1,IF(ABS('AGR-PJT-VHD-2023-R1'!J30/'AGR-PJT-VHD-2023-bez'!J30-1)&lt;='J- Parameters'!$D$7,1,('J-AGR-VHD car avail modshare 23'!J30*EXP('J- Parameters'!$D$9*'J-PJT VHD 2023 DIFF'!J30)/('J-AGR-VHD car avail modshare 23'!J30*EXP('J- Parameters'!$D$9*'J-PJT VHD 2023 DIFF'!J30)+(1-'J-AGR-VHD car avail modshare 23'!J30)*EXP('J- Parameters'!$D$9*0))/'J-AGR-VHD car avail modshare 23'!J30))))+(1-'J- Parameters'!$D$11)</f>
        <v>1.0827831233700977</v>
      </c>
      <c r="K30" s="28">
        <f>'J- Parameters'!$D$11*IF('AGR-PJT-VHD-2023-bez'!K30=0,1,IF('AGR-PJT-VHD-2023-R1'!K30=0,1,IF(ABS('AGR-PJT-VHD-2023-R1'!K30/'AGR-PJT-VHD-2023-bez'!K30-1)&lt;='J- Parameters'!$D$7,1,('J-AGR-VHD car avail modshare 23'!K30*EXP('J- Parameters'!$D$9*'J-PJT VHD 2023 DIFF'!K30)/('J-AGR-VHD car avail modshare 23'!K30*EXP('J- Parameters'!$D$9*'J-PJT VHD 2023 DIFF'!K30)+(1-'J-AGR-VHD car avail modshare 23'!K30)*EXP('J- Parameters'!$D$9*0))/'J-AGR-VHD car avail modshare 23'!K30))))+(1-'J- Parameters'!$D$11)</f>
        <v>1</v>
      </c>
      <c r="L30" s="28">
        <f>'J- Parameters'!$D$11*IF('AGR-PJT-VHD-2023-bez'!L30=0,1,IF('AGR-PJT-VHD-2023-R1'!L30=0,1,IF(ABS('AGR-PJT-VHD-2023-R1'!L30/'AGR-PJT-VHD-2023-bez'!L30-1)&lt;='J- Parameters'!$D$7,1,('J-AGR-VHD car avail modshare 23'!L30*EXP('J- Parameters'!$D$9*'J-PJT VHD 2023 DIFF'!L30)/('J-AGR-VHD car avail modshare 23'!L30*EXP('J- Parameters'!$D$9*'J-PJT VHD 2023 DIFF'!L30)+(1-'J-AGR-VHD car avail modshare 23'!L30)*EXP('J- Parameters'!$D$9*0))/'J-AGR-VHD car avail modshare 23'!L30))))+(1-'J- Parameters'!$D$11)</f>
        <v>1</v>
      </c>
      <c r="M30" s="28">
        <f>'J- Parameters'!$D$11*IF('AGR-PJT-VHD-2023-bez'!M30=0,1,IF('AGR-PJT-VHD-2023-R1'!M30=0,1,IF(ABS('AGR-PJT-VHD-2023-R1'!M30/'AGR-PJT-VHD-2023-bez'!M30-1)&lt;='J- Parameters'!$D$7,1,('J-AGR-VHD car avail modshare 23'!M30*EXP('J- Parameters'!$D$9*'J-PJT VHD 2023 DIFF'!M30)/('J-AGR-VHD car avail modshare 23'!M30*EXP('J- Parameters'!$D$9*'J-PJT VHD 2023 DIFF'!M30)+(1-'J-AGR-VHD car avail modshare 23'!M30)*EXP('J- Parameters'!$D$9*0))/'J-AGR-VHD car avail modshare 23'!M30))))+(1-'J- Parameters'!$D$11)</f>
        <v>1</v>
      </c>
      <c r="N30" s="28">
        <f>'J- Parameters'!$D$11*IF('AGR-PJT-VHD-2023-bez'!N30=0,1,IF('AGR-PJT-VHD-2023-R1'!N30=0,1,IF(ABS('AGR-PJT-VHD-2023-R1'!N30/'AGR-PJT-VHD-2023-bez'!N30-1)&lt;='J- Parameters'!$D$7,1,('J-AGR-VHD car avail modshare 23'!N30*EXP('J- Parameters'!$D$9*'J-PJT VHD 2023 DIFF'!N30)/('J-AGR-VHD car avail modshare 23'!N30*EXP('J- Parameters'!$D$9*'J-PJT VHD 2023 DIFF'!N30)+(1-'J-AGR-VHD car avail modshare 23'!N30)*EXP('J- Parameters'!$D$9*0))/'J-AGR-VHD car avail modshare 23'!N30))))+(1-'J- Parameters'!$D$11)</f>
        <v>1</v>
      </c>
      <c r="O30" s="28">
        <f>'J- Parameters'!$D$11*IF('AGR-PJT-VHD-2023-bez'!O30=0,1,IF('AGR-PJT-VHD-2023-R1'!O30=0,1,IF(ABS('AGR-PJT-VHD-2023-R1'!O30/'AGR-PJT-VHD-2023-bez'!O30-1)&lt;='J- Parameters'!$D$7,1,('J-AGR-VHD car avail modshare 23'!O30*EXP('J- Parameters'!$D$9*'J-PJT VHD 2023 DIFF'!O30)/('J-AGR-VHD car avail modshare 23'!O30*EXP('J- Parameters'!$D$9*'J-PJT VHD 2023 DIFF'!O30)+(1-'J-AGR-VHD car avail modshare 23'!O30)*EXP('J- Parameters'!$D$9*0))/'J-AGR-VHD car avail modshare 23'!O30))))+(1-'J- Parameters'!$D$11)</f>
        <v>1</v>
      </c>
      <c r="P30" s="28">
        <f>'J- Parameters'!$D$11*IF('AGR-PJT-VHD-2023-bez'!P30=0,1,IF('AGR-PJT-VHD-2023-R1'!P30=0,1,IF(ABS('AGR-PJT-VHD-2023-R1'!P30/'AGR-PJT-VHD-2023-bez'!P30-1)&lt;='J- Parameters'!$D$7,1,('J-AGR-VHD car avail modshare 23'!P30*EXP('J- Parameters'!$D$9*'J-PJT VHD 2023 DIFF'!P30)/('J-AGR-VHD car avail modshare 23'!P30*EXP('J- Parameters'!$D$9*'J-PJT VHD 2023 DIFF'!P30)+(1-'J-AGR-VHD car avail modshare 23'!P30)*EXP('J- Parameters'!$D$9*0))/'J-AGR-VHD car avail modshare 23'!P30))))+(1-'J- Parameters'!$D$11)</f>
        <v>1</v>
      </c>
      <c r="Q30" s="28">
        <f>'J- Parameters'!$D$11*IF('AGR-PJT-VHD-2023-bez'!Q30=0,1,IF('AGR-PJT-VHD-2023-R1'!Q30=0,1,IF(ABS('AGR-PJT-VHD-2023-R1'!Q30/'AGR-PJT-VHD-2023-bez'!Q30-1)&lt;='J- Parameters'!$D$7,1,('J-AGR-VHD car avail modshare 23'!Q30*EXP('J- Parameters'!$D$9*'J-PJT VHD 2023 DIFF'!Q30)/('J-AGR-VHD car avail modshare 23'!Q30*EXP('J- Parameters'!$D$9*'J-PJT VHD 2023 DIFF'!Q30)+(1-'J-AGR-VHD car avail modshare 23'!Q30)*EXP('J- Parameters'!$D$9*0))/'J-AGR-VHD car avail modshare 23'!Q30))))+(1-'J- Parameters'!$D$11)</f>
        <v>1</v>
      </c>
      <c r="R30" s="28">
        <f>'J- Parameters'!$D$11*IF('AGR-PJT-VHD-2023-bez'!R30=0,1,IF('AGR-PJT-VHD-2023-R1'!R30=0,1,IF(ABS('AGR-PJT-VHD-2023-R1'!R30/'AGR-PJT-VHD-2023-bez'!R30-1)&lt;='J- Parameters'!$D$7,1,('J-AGR-VHD car avail modshare 23'!R30*EXP('J- Parameters'!$D$9*'J-PJT VHD 2023 DIFF'!R30)/('J-AGR-VHD car avail modshare 23'!R30*EXP('J- Parameters'!$D$9*'J-PJT VHD 2023 DIFF'!R30)+(1-'J-AGR-VHD car avail modshare 23'!R30)*EXP('J- Parameters'!$D$9*0))/'J-AGR-VHD car avail modshare 23'!R30))))+(1-'J- Parameters'!$D$11)</f>
        <v>1</v>
      </c>
      <c r="S30" s="28">
        <f>'J- Parameters'!$D$11*IF('AGR-PJT-VHD-2023-bez'!S30=0,1,IF('AGR-PJT-VHD-2023-R1'!S30=0,1,IF(ABS('AGR-PJT-VHD-2023-R1'!S30/'AGR-PJT-VHD-2023-bez'!S30-1)&lt;='J- Parameters'!$D$7,1,('J-AGR-VHD car avail modshare 23'!S30*EXP('J- Parameters'!$D$9*'J-PJT VHD 2023 DIFF'!S30)/('J-AGR-VHD car avail modshare 23'!S30*EXP('J- Parameters'!$D$9*'J-PJT VHD 2023 DIFF'!S30)+(1-'J-AGR-VHD car avail modshare 23'!S30)*EXP('J- Parameters'!$D$9*0))/'J-AGR-VHD car avail modshare 23'!S30))))+(1-'J- Parameters'!$D$11)</f>
        <v>1</v>
      </c>
      <c r="T30" s="28">
        <f>'J- Parameters'!$D$11*IF('AGR-PJT-VHD-2023-bez'!T30=0,1,IF('AGR-PJT-VHD-2023-R1'!T30=0,1,IF(ABS('AGR-PJT-VHD-2023-R1'!T30/'AGR-PJT-VHD-2023-bez'!T30-1)&lt;='J- Parameters'!$D$7,1,('J-AGR-VHD car avail modshare 23'!T30*EXP('J- Parameters'!$D$9*'J-PJT VHD 2023 DIFF'!T30)/('J-AGR-VHD car avail modshare 23'!T30*EXP('J- Parameters'!$D$9*'J-PJT VHD 2023 DIFF'!T30)+(1-'J-AGR-VHD car avail modshare 23'!T30)*EXP('J- Parameters'!$D$9*0))/'J-AGR-VHD car avail modshare 23'!T30))))+(1-'J- Parameters'!$D$11)</f>
        <v>1.3443069327712831</v>
      </c>
      <c r="U30" s="28">
        <f>'J- Parameters'!$D$11*IF('AGR-PJT-VHD-2023-bez'!U30=0,1,IF('AGR-PJT-VHD-2023-R1'!U30=0,1,IF(ABS('AGR-PJT-VHD-2023-R1'!U30/'AGR-PJT-VHD-2023-bez'!U30-1)&lt;='J- Parameters'!$D$7,1,('J-AGR-VHD car avail modshare 23'!U30*EXP('J- Parameters'!$D$9*'J-PJT VHD 2023 DIFF'!U30)/('J-AGR-VHD car avail modshare 23'!U30*EXP('J- Parameters'!$D$9*'J-PJT VHD 2023 DIFF'!U30)+(1-'J-AGR-VHD car avail modshare 23'!U30)*EXP('J- Parameters'!$D$9*0))/'J-AGR-VHD car avail modshare 23'!U30))))+(1-'J- Parameters'!$D$11)</f>
        <v>1</v>
      </c>
      <c r="V30" s="28">
        <f>'J- Parameters'!$D$11*IF('AGR-PJT-VHD-2023-bez'!V30=0,1,IF('AGR-PJT-VHD-2023-R1'!V30=0,1,IF(ABS('AGR-PJT-VHD-2023-R1'!V30/'AGR-PJT-VHD-2023-bez'!V30-1)&lt;='J- Parameters'!$D$7,1,('J-AGR-VHD car avail modshare 23'!V30*EXP('J- Parameters'!$D$9*'J-PJT VHD 2023 DIFF'!V30)/('J-AGR-VHD car avail modshare 23'!V30*EXP('J- Parameters'!$D$9*'J-PJT VHD 2023 DIFF'!V30)+(1-'J-AGR-VHD car avail modshare 23'!V30)*EXP('J- Parameters'!$D$9*0))/'J-AGR-VHD car avail modshare 23'!V30))))+(1-'J- Parameters'!$D$11)</f>
        <v>1</v>
      </c>
      <c r="W30" s="28">
        <f>'J- Parameters'!$D$11*IF('AGR-PJT-VHD-2023-bez'!W30=0,1,IF('AGR-PJT-VHD-2023-R1'!W30=0,1,IF(ABS('AGR-PJT-VHD-2023-R1'!W30/'AGR-PJT-VHD-2023-bez'!W30-1)&lt;='J- Parameters'!$D$7,1,('J-AGR-VHD car avail modshare 23'!W30*EXP('J- Parameters'!$D$9*'J-PJT VHD 2023 DIFF'!W30)/('J-AGR-VHD car avail modshare 23'!W30*EXP('J- Parameters'!$D$9*'J-PJT VHD 2023 DIFF'!W30)+(1-'J-AGR-VHD car avail modshare 23'!W30)*EXP('J- Parameters'!$D$9*0))/'J-AGR-VHD car avail modshare 23'!W30))))+(1-'J- Parameters'!$D$11)</f>
        <v>1.1650376387227988</v>
      </c>
      <c r="X30" s="28">
        <f>'J- Parameters'!$D$11*IF('AGR-PJT-VHD-2023-bez'!X30=0,1,IF('AGR-PJT-VHD-2023-R1'!X30=0,1,IF(ABS('AGR-PJT-VHD-2023-R1'!X30/'AGR-PJT-VHD-2023-bez'!X30-1)&lt;='J- Parameters'!$D$7,1,('J-AGR-VHD car avail modshare 23'!X30*EXP('J- Parameters'!$D$9*'J-PJT VHD 2023 DIFF'!X30)/('J-AGR-VHD car avail modshare 23'!X30*EXP('J- Parameters'!$D$9*'J-PJT VHD 2023 DIFF'!X30)+(1-'J-AGR-VHD car avail modshare 23'!X30)*EXP('J- Parameters'!$D$9*0))/'J-AGR-VHD car avail modshare 23'!X30))))+(1-'J- Parameters'!$D$11)</f>
        <v>1</v>
      </c>
      <c r="Y30" s="28">
        <f>'J- Parameters'!$D$11*IF('AGR-PJT-VHD-2023-bez'!Y30=0,1,IF('AGR-PJT-VHD-2023-R1'!Y30=0,1,IF(ABS('AGR-PJT-VHD-2023-R1'!Y30/'AGR-PJT-VHD-2023-bez'!Y30-1)&lt;='J- Parameters'!$D$7,1,('J-AGR-VHD car avail modshare 23'!Y30*EXP('J- Parameters'!$D$9*'J-PJT VHD 2023 DIFF'!Y30)/('J-AGR-VHD car avail modshare 23'!Y30*EXP('J- Parameters'!$D$9*'J-PJT VHD 2023 DIFF'!Y30)+(1-'J-AGR-VHD car avail modshare 23'!Y30)*EXP('J- Parameters'!$D$9*0))/'J-AGR-VHD car avail modshare 23'!Y30))))+(1-'J- Parameters'!$D$11)</f>
        <v>1</v>
      </c>
      <c r="Z30" s="28">
        <f>'J- Parameters'!$D$11*IF('AGR-PJT-VHD-2023-bez'!Z30=0,1,IF('AGR-PJT-VHD-2023-R1'!Z30=0,1,IF(ABS('AGR-PJT-VHD-2023-R1'!Z30/'AGR-PJT-VHD-2023-bez'!Z30-1)&lt;='J- Parameters'!$D$7,1,('J-AGR-VHD car avail modshare 23'!Z30*EXP('J- Parameters'!$D$9*'J-PJT VHD 2023 DIFF'!Z30)/('J-AGR-VHD car avail modshare 23'!Z30*EXP('J- Parameters'!$D$9*'J-PJT VHD 2023 DIFF'!Z30)+(1-'J-AGR-VHD car avail modshare 23'!Z30)*EXP('J- Parameters'!$D$9*0))/'J-AGR-VHD car avail modshare 23'!Z30))))+(1-'J- Parameters'!$D$11)</f>
        <v>1</v>
      </c>
      <c r="AA30" s="28">
        <f>'J- Parameters'!$D$11*IF('AGR-PJT-VHD-2023-bez'!AA30=0,1,IF('AGR-PJT-VHD-2023-R1'!AA30=0,1,IF(ABS('AGR-PJT-VHD-2023-R1'!AA30/'AGR-PJT-VHD-2023-bez'!AA30-1)&lt;='J- Parameters'!$D$7,1,('J-AGR-VHD car avail modshare 23'!AA30*EXP('J- Parameters'!$D$9*'J-PJT VHD 2023 DIFF'!AA30)/('J-AGR-VHD car avail modshare 23'!AA30*EXP('J- Parameters'!$D$9*'J-PJT VHD 2023 DIFF'!AA30)+(1-'J-AGR-VHD car avail modshare 23'!AA30)*EXP('J- Parameters'!$D$9*0))/'J-AGR-VHD car avail modshare 23'!AA30))))+(1-'J- Parameters'!$D$11)</f>
        <v>1</v>
      </c>
      <c r="AB30" s="28">
        <f>'J- Parameters'!$D$11*IF('AGR-PJT-VHD-2023-bez'!AB30=0,1,IF('AGR-PJT-VHD-2023-R1'!AB30=0,1,IF(ABS('AGR-PJT-VHD-2023-R1'!AB30/'AGR-PJT-VHD-2023-bez'!AB30-1)&lt;='J- Parameters'!$D$7,1,('J-AGR-VHD car avail modshare 23'!AB30*EXP('J- Parameters'!$D$9*'J-PJT VHD 2023 DIFF'!AB30)/('J-AGR-VHD car avail modshare 23'!AB30*EXP('J- Parameters'!$D$9*'J-PJT VHD 2023 DIFF'!AB30)+(1-'J-AGR-VHD car avail modshare 23'!AB30)*EXP('J- Parameters'!$D$9*0))/'J-AGR-VHD car avail modshare 23'!AB30))))+(1-'J- Parameters'!$D$11)</f>
        <v>1</v>
      </c>
      <c r="AC30" s="28">
        <f>'J- Parameters'!$D$11*IF('AGR-PJT-VHD-2023-bez'!AC30=0,1,IF('AGR-PJT-VHD-2023-R1'!AC30=0,1,IF(ABS('AGR-PJT-VHD-2023-R1'!AC30/'AGR-PJT-VHD-2023-bez'!AC30-1)&lt;='J- Parameters'!$D$7,1,('J-AGR-VHD car avail modshare 23'!AC30*EXP('J- Parameters'!$D$9*'J-PJT VHD 2023 DIFF'!AC30)/('J-AGR-VHD car avail modshare 23'!AC30*EXP('J- Parameters'!$D$9*'J-PJT VHD 2023 DIFF'!AC30)+(1-'J-AGR-VHD car avail modshare 23'!AC30)*EXP('J- Parameters'!$D$9*0))/'J-AGR-VHD car avail modshare 23'!AC30))))+(1-'J- Parameters'!$D$11)</f>
        <v>1</v>
      </c>
      <c r="AD30" s="28">
        <f>'J- Parameters'!$D$11*IF('AGR-PJT-VHD-2023-bez'!AD30=0,1,IF('AGR-PJT-VHD-2023-R1'!AD30=0,1,IF(ABS('AGR-PJT-VHD-2023-R1'!AD30/'AGR-PJT-VHD-2023-bez'!AD30-1)&lt;='J- Parameters'!$D$7,1,('J-AGR-VHD car avail modshare 23'!AD30*EXP('J- Parameters'!$D$9*'J-PJT VHD 2023 DIFF'!AD30)/('J-AGR-VHD car avail modshare 23'!AD30*EXP('J- Parameters'!$D$9*'J-PJT VHD 2023 DIFF'!AD30)+(1-'J-AGR-VHD car avail modshare 23'!AD30)*EXP('J- Parameters'!$D$9*0))/'J-AGR-VHD car avail modshare 23'!AD30))))+(1-'J- Parameters'!$D$11)</f>
        <v>1</v>
      </c>
      <c r="AE30" s="28">
        <f>'J- Parameters'!$D$11*IF('AGR-PJT-VHD-2023-bez'!AE30=0,1,IF('AGR-PJT-VHD-2023-R1'!AE30=0,1,IF(ABS('AGR-PJT-VHD-2023-R1'!AE30/'AGR-PJT-VHD-2023-bez'!AE30-1)&lt;='J- Parameters'!$D$7,1,('J-AGR-VHD car avail modshare 23'!AE30*EXP('J- Parameters'!$D$9*'J-PJT VHD 2023 DIFF'!AE30)/('J-AGR-VHD car avail modshare 23'!AE30*EXP('J- Parameters'!$D$9*'J-PJT VHD 2023 DIFF'!AE30)+(1-'J-AGR-VHD car avail modshare 23'!AE30)*EXP('J- Parameters'!$D$9*0))/'J-AGR-VHD car avail modshare 23'!AE30))))+(1-'J- Parameters'!$D$11)</f>
        <v>1</v>
      </c>
      <c r="AF30" s="28">
        <f>'J- Parameters'!$D$11*IF('AGR-PJT-VHD-2023-bez'!AF30=0,1,IF('AGR-PJT-VHD-2023-R1'!AF30=0,1,IF(ABS('AGR-PJT-VHD-2023-R1'!AF30/'AGR-PJT-VHD-2023-bez'!AF30-1)&lt;='J- Parameters'!$D$7,1,('J-AGR-VHD car avail modshare 23'!AF30*EXP('J- Parameters'!$D$9*'J-PJT VHD 2023 DIFF'!AF30)/('J-AGR-VHD car avail modshare 23'!AF30*EXP('J- Parameters'!$D$9*'J-PJT VHD 2023 DIFF'!AF30)+(1-'J-AGR-VHD car avail modshare 23'!AF30)*EXP('J- Parameters'!$D$9*0))/'J-AGR-VHD car avail modshare 23'!AF30))))+(1-'J- Parameters'!$D$11)</f>
        <v>1</v>
      </c>
      <c r="AG30" s="28">
        <f>'J- Parameters'!$D$11*IF('AGR-PJT-VHD-2023-bez'!AG30=0,1,IF('AGR-PJT-VHD-2023-R1'!AG30=0,1,IF(ABS('AGR-PJT-VHD-2023-R1'!AG30/'AGR-PJT-VHD-2023-bez'!AG30-1)&lt;='J- Parameters'!$D$7,1,('J-AGR-VHD car avail modshare 23'!AG30*EXP('J- Parameters'!$D$9*'J-PJT VHD 2023 DIFF'!AG30)/('J-AGR-VHD car avail modshare 23'!AG30*EXP('J- Parameters'!$D$9*'J-PJT VHD 2023 DIFF'!AG30)+(1-'J-AGR-VHD car avail modshare 23'!AG30)*EXP('J- Parameters'!$D$9*0))/'J-AGR-VHD car avail modshare 23'!AG30))))+(1-'J- Parameters'!$D$11)</f>
        <v>1</v>
      </c>
      <c r="AH30" s="28">
        <f>'J- Parameters'!$D$11*IF('AGR-PJT-VHD-2023-bez'!AH30=0,1,IF('AGR-PJT-VHD-2023-R1'!AH30=0,1,IF(ABS('AGR-PJT-VHD-2023-R1'!AH30/'AGR-PJT-VHD-2023-bez'!AH30-1)&lt;='J- Parameters'!$D$7,1,('J-AGR-VHD car avail modshare 23'!AH30*EXP('J- Parameters'!$D$9*'J-PJT VHD 2023 DIFF'!AH30)/('J-AGR-VHD car avail modshare 23'!AH30*EXP('J- Parameters'!$D$9*'J-PJT VHD 2023 DIFF'!AH30)+(1-'J-AGR-VHD car avail modshare 23'!AH30)*EXP('J- Parameters'!$D$9*0))/'J-AGR-VHD car avail modshare 23'!AH30))))+(1-'J- Parameters'!$D$11)</f>
        <v>1</v>
      </c>
      <c r="AI30" s="28">
        <f>'J- Parameters'!$D$11*IF('AGR-PJT-VHD-2023-bez'!AI30=0,1,IF('AGR-PJT-VHD-2023-R1'!AI30=0,1,IF(ABS('AGR-PJT-VHD-2023-R1'!AI30/'AGR-PJT-VHD-2023-bez'!AI30-1)&lt;='J- Parameters'!$D$7,1,('J-AGR-VHD car avail modshare 23'!AI30*EXP('J- Parameters'!$D$9*'J-PJT VHD 2023 DIFF'!AI30)/('J-AGR-VHD car avail modshare 23'!AI30*EXP('J- Parameters'!$D$9*'J-PJT VHD 2023 DIFF'!AI30)+(1-'J-AGR-VHD car avail modshare 23'!AI30)*EXP('J- Parameters'!$D$9*0))/'J-AGR-VHD car avail modshare 23'!AI30))))+(1-'J- Parameters'!$D$11)</f>
        <v>1</v>
      </c>
      <c r="AJ30" s="28">
        <f>'J- Parameters'!$D$11*IF('AGR-PJT-VHD-2023-bez'!AJ30=0,1,IF('AGR-PJT-VHD-2023-R1'!AJ30=0,1,IF(ABS('AGR-PJT-VHD-2023-R1'!AJ30/'AGR-PJT-VHD-2023-bez'!AJ30-1)&lt;='J- Parameters'!$D$7,1,('J-AGR-VHD car avail modshare 23'!AJ30*EXP('J- Parameters'!$D$9*'J-PJT VHD 2023 DIFF'!AJ30)/('J-AGR-VHD car avail modshare 23'!AJ30*EXP('J- Parameters'!$D$9*'J-PJT VHD 2023 DIFF'!AJ30)+(1-'J-AGR-VHD car avail modshare 23'!AJ30)*EXP('J- Parameters'!$D$9*0))/'J-AGR-VHD car avail modshare 23'!AJ30))))+(1-'J- Parameters'!$D$11)</f>
        <v>1</v>
      </c>
      <c r="AK30" s="28">
        <f>'J- Parameters'!$D$11*IF('AGR-PJT-VHD-2023-bez'!AK30=0,1,IF('AGR-PJT-VHD-2023-R1'!AK30=0,1,IF(ABS('AGR-PJT-VHD-2023-R1'!AK30/'AGR-PJT-VHD-2023-bez'!AK30-1)&lt;='J- Parameters'!$D$7,1,('J-AGR-VHD car avail modshare 23'!AK30*EXP('J- Parameters'!$D$9*'J-PJT VHD 2023 DIFF'!AK30)/('J-AGR-VHD car avail modshare 23'!AK30*EXP('J- Parameters'!$D$9*'J-PJT VHD 2023 DIFF'!AK30)+(1-'J-AGR-VHD car avail modshare 23'!AK30)*EXP('J- Parameters'!$D$9*0))/'J-AGR-VHD car avail modshare 23'!AK30))))+(1-'J- Parameters'!$D$11)</f>
        <v>1</v>
      </c>
      <c r="AL30" s="28">
        <f>'J- Parameters'!$D$11*IF('AGR-PJT-VHD-2023-bez'!AL30=0,1,IF('AGR-PJT-VHD-2023-R1'!AL30=0,1,IF(ABS('AGR-PJT-VHD-2023-R1'!AL30/'AGR-PJT-VHD-2023-bez'!AL30-1)&lt;='J- Parameters'!$D$7,1,('J-AGR-VHD car avail modshare 23'!AL30*EXP('J- Parameters'!$D$9*'J-PJT VHD 2023 DIFF'!AL30)/('J-AGR-VHD car avail modshare 23'!AL30*EXP('J- Parameters'!$D$9*'J-PJT VHD 2023 DIFF'!AL30)+(1-'J-AGR-VHD car avail modshare 23'!AL30)*EXP('J- Parameters'!$D$9*0))/'J-AGR-VHD car avail modshare 23'!AL30))))+(1-'J- Parameters'!$D$11)</f>
        <v>1</v>
      </c>
      <c r="AM30" s="28">
        <f>'J- Parameters'!$D$11*IF('AGR-PJT-VHD-2023-bez'!AM30=0,1,IF('AGR-PJT-VHD-2023-R1'!AM30=0,1,IF(ABS('AGR-PJT-VHD-2023-R1'!AM30/'AGR-PJT-VHD-2023-bez'!AM30-1)&lt;='J- Parameters'!$D$7,1,('J-AGR-VHD car avail modshare 23'!AM30*EXP('J- Parameters'!$D$9*'J-PJT VHD 2023 DIFF'!AM30)/('J-AGR-VHD car avail modshare 23'!AM30*EXP('J- Parameters'!$D$9*'J-PJT VHD 2023 DIFF'!AM30)+(1-'J-AGR-VHD car avail modshare 23'!AM30)*EXP('J- Parameters'!$D$9*0))/'J-AGR-VHD car avail modshare 23'!AM30))))+(1-'J- Parameters'!$D$11)</f>
        <v>1</v>
      </c>
      <c r="AN30" s="28">
        <f>'J- Parameters'!$D$11*IF('AGR-PJT-VHD-2023-bez'!AN30=0,1,IF('AGR-PJT-VHD-2023-R1'!AN30=0,1,IF(ABS('AGR-PJT-VHD-2023-R1'!AN30/'AGR-PJT-VHD-2023-bez'!AN30-1)&lt;='J- Parameters'!$D$7,1,('J-AGR-VHD car avail modshare 23'!AN30*EXP('J- Parameters'!$D$9*'J-PJT VHD 2023 DIFF'!AN30)/('J-AGR-VHD car avail modshare 23'!AN30*EXP('J- Parameters'!$D$9*'J-PJT VHD 2023 DIFF'!AN30)+(1-'J-AGR-VHD car avail modshare 23'!AN30)*EXP('J- Parameters'!$D$9*0))/'J-AGR-VHD car avail modshare 23'!AN30))))+(1-'J- Parameters'!$D$11)</f>
        <v>1</v>
      </c>
      <c r="AO30" s="28">
        <f>'J- Parameters'!$D$11*IF('AGR-PJT-VHD-2023-bez'!AO30=0,1,IF('AGR-PJT-VHD-2023-R1'!AO30=0,1,IF(ABS('AGR-PJT-VHD-2023-R1'!AO30/'AGR-PJT-VHD-2023-bez'!AO30-1)&lt;='J- Parameters'!$D$7,1,('J-AGR-VHD car avail modshare 23'!AO30*EXP('J- Parameters'!$D$9*'J-PJT VHD 2023 DIFF'!AO30)/('J-AGR-VHD car avail modshare 23'!AO30*EXP('J- Parameters'!$D$9*'J-PJT VHD 2023 DIFF'!AO30)+(1-'J-AGR-VHD car avail modshare 23'!AO30)*EXP('J- Parameters'!$D$9*0))/'J-AGR-VHD car avail modshare 23'!AO30))))+(1-'J- Parameters'!$D$11)</f>
        <v>1</v>
      </c>
    </row>
    <row r="31" spans="1:41" x14ac:dyDescent="0.25">
      <c r="A31" s="5">
        <v>82</v>
      </c>
      <c r="B31" s="24" t="s">
        <v>19</v>
      </c>
      <c r="C31" s="21"/>
      <c r="D31" s="28">
        <f>'J- Parameters'!$D$11*IF('AGR-PJT-VHD-2023-bez'!D31=0,1,IF('AGR-PJT-VHD-2023-R1'!D31=0,1,IF(ABS('AGR-PJT-VHD-2023-R1'!D31/'AGR-PJT-VHD-2023-bez'!D31-1)&lt;='J- Parameters'!$D$7,1,('J-AGR-VHD car avail modshare 23'!D31*EXP('J- Parameters'!$D$9*'J-PJT VHD 2023 DIFF'!D31)/('J-AGR-VHD car avail modshare 23'!D31*EXP('J- Parameters'!$D$9*'J-PJT VHD 2023 DIFF'!D31)+(1-'J-AGR-VHD car avail modshare 23'!D31)*EXP('J- Parameters'!$D$9*0))/'J-AGR-VHD car avail modshare 23'!D31))))+(1-'J- Parameters'!$D$11)</f>
        <v>0.70182168332500738</v>
      </c>
      <c r="E31" s="28">
        <f>'J- Parameters'!$D$11*IF('AGR-PJT-VHD-2023-bez'!E31=0,1,IF('AGR-PJT-VHD-2023-R1'!E31=0,1,IF(ABS('AGR-PJT-VHD-2023-R1'!E31/'AGR-PJT-VHD-2023-bez'!E31-1)&lt;='J- Parameters'!$D$7,1,('J-AGR-VHD car avail modshare 23'!E31*EXP('J- Parameters'!$D$9*'J-PJT VHD 2023 DIFF'!E31)/('J-AGR-VHD car avail modshare 23'!E31*EXP('J- Parameters'!$D$9*'J-PJT VHD 2023 DIFF'!E31)+(1-'J-AGR-VHD car avail modshare 23'!E31)*EXP('J- Parameters'!$D$9*0))/'J-AGR-VHD car avail modshare 23'!E31))))+(1-'J- Parameters'!$D$11)</f>
        <v>1.0593806272463335</v>
      </c>
      <c r="F31" s="28">
        <f>'J- Parameters'!$D$11*IF('AGR-PJT-VHD-2023-bez'!F31=0,1,IF('AGR-PJT-VHD-2023-R1'!F31=0,1,IF(ABS('AGR-PJT-VHD-2023-R1'!F31/'AGR-PJT-VHD-2023-bez'!F31-1)&lt;='J- Parameters'!$D$7,1,('J-AGR-VHD car avail modshare 23'!F31*EXP('J- Parameters'!$D$9*'J-PJT VHD 2023 DIFF'!F31)/('J-AGR-VHD car avail modshare 23'!F31*EXP('J- Parameters'!$D$9*'J-PJT VHD 2023 DIFF'!F31)+(1-'J-AGR-VHD car avail modshare 23'!F31)*EXP('J- Parameters'!$D$9*0))/'J-AGR-VHD car avail modshare 23'!F31))))+(1-'J- Parameters'!$D$11)</f>
        <v>0.88040176818332028</v>
      </c>
      <c r="G31" s="28">
        <f>'J- Parameters'!$D$11*IF('AGR-PJT-VHD-2023-bez'!G31=0,1,IF('AGR-PJT-VHD-2023-R1'!G31=0,1,IF(ABS('AGR-PJT-VHD-2023-R1'!G31/'AGR-PJT-VHD-2023-bez'!G31-1)&lt;='J- Parameters'!$D$7,1,('J-AGR-VHD car avail modshare 23'!G31*EXP('J- Parameters'!$D$9*'J-PJT VHD 2023 DIFF'!G31)/('J-AGR-VHD car avail modshare 23'!G31*EXP('J- Parameters'!$D$9*'J-PJT VHD 2023 DIFF'!G31)+(1-'J-AGR-VHD car avail modshare 23'!G31)*EXP('J- Parameters'!$D$9*0))/'J-AGR-VHD car avail modshare 23'!G31))))+(1-'J- Parameters'!$D$11)</f>
        <v>0.95467395353870221</v>
      </c>
      <c r="H31" s="28">
        <f>'J- Parameters'!$D$11*IF('AGR-PJT-VHD-2023-bez'!H31=0,1,IF('AGR-PJT-VHD-2023-R1'!H31=0,1,IF(ABS('AGR-PJT-VHD-2023-R1'!H31/'AGR-PJT-VHD-2023-bez'!H31-1)&lt;='J- Parameters'!$D$7,1,('J-AGR-VHD car avail modshare 23'!H31*EXP('J- Parameters'!$D$9*'J-PJT VHD 2023 DIFF'!H31)/('J-AGR-VHD car avail modshare 23'!H31*EXP('J- Parameters'!$D$9*'J-PJT VHD 2023 DIFF'!H31)+(1-'J-AGR-VHD car avail modshare 23'!H31)*EXP('J- Parameters'!$D$9*0))/'J-AGR-VHD car avail modshare 23'!H31))))+(1-'J- Parameters'!$D$11)</f>
        <v>1</v>
      </c>
      <c r="I31" s="28">
        <f>'J- Parameters'!$D$11*IF('AGR-PJT-VHD-2023-bez'!I31=0,1,IF('AGR-PJT-VHD-2023-R1'!I31=0,1,IF(ABS('AGR-PJT-VHD-2023-R1'!I31/'AGR-PJT-VHD-2023-bez'!I31-1)&lt;='J- Parameters'!$D$7,1,('J-AGR-VHD car avail modshare 23'!I31*EXP('J- Parameters'!$D$9*'J-PJT VHD 2023 DIFF'!I31)/('J-AGR-VHD car avail modshare 23'!I31*EXP('J- Parameters'!$D$9*'J-PJT VHD 2023 DIFF'!I31)+(1-'J-AGR-VHD car avail modshare 23'!I31)*EXP('J- Parameters'!$D$9*0))/'J-AGR-VHD car avail modshare 23'!I31))))+(1-'J- Parameters'!$D$11)</f>
        <v>1</v>
      </c>
      <c r="J31" s="28">
        <f>'J- Parameters'!$D$11*IF('AGR-PJT-VHD-2023-bez'!J31=0,1,IF('AGR-PJT-VHD-2023-R1'!J31=0,1,IF(ABS('AGR-PJT-VHD-2023-R1'!J31/'AGR-PJT-VHD-2023-bez'!J31-1)&lt;='J- Parameters'!$D$7,1,('J-AGR-VHD car avail modshare 23'!J31*EXP('J- Parameters'!$D$9*'J-PJT VHD 2023 DIFF'!J31)/('J-AGR-VHD car avail modshare 23'!J31*EXP('J- Parameters'!$D$9*'J-PJT VHD 2023 DIFF'!J31)+(1-'J-AGR-VHD car avail modshare 23'!J31)*EXP('J- Parameters'!$D$9*0))/'J-AGR-VHD car avail modshare 23'!J31))))+(1-'J- Parameters'!$D$11)</f>
        <v>0.87147961895810466</v>
      </c>
      <c r="K31" s="28">
        <f>'J- Parameters'!$D$11*IF('AGR-PJT-VHD-2023-bez'!K31=0,1,IF('AGR-PJT-VHD-2023-R1'!K31=0,1,IF(ABS('AGR-PJT-VHD-2023-R1'!K31/'AGR-PJT-VHD-2023-bez'!K31-1)&lt;='J- Parameters'!$D$7,1,('J-AGR-VHD car avail modshare 23'!K31*EXP('J- Parameters'!$D$9*'J-PJT VHD 2023 DIFF'!K31)/('J-AGR-VHD car avail modshare 23'!K31*EXP('J- Parameters'!$D$9*'J-PJT VHD 2023 DIFF'!K31)+(1-'J-AGR-VHD car avail modshare 23'!K31)*EXP('J- Parameters'!$D$9*0))/'J-AGR-VHD car avail modshare 23'!K31))))+(1-'J- Parameters'!$D$11)</f>
        <v>1</v>
      </c>
      <c r="L31" s="28">
        <f>'J- Parameters'!$D$11*IF('AGR-PJT-VHD-2023-bez'!L31=0,1,IF('AGR-PJT-VHD-2023-R1'!L31=0,1,IF(ABS('AGR-PJT-VHD-2023-R1'!L31/'AGR-PJT-VHD-2023-bez'!L31-1)&lt;='J- Parameters'!$D$7,1,('J-AGR-VHD car avail modshare 23'!L31*EXP('J- Parameters'!$D$9*'J-PJT VHD 2023 DIFF'!L31)/('J-AGR-VHD car avail modshare 23'!L31*EXP('J- Parameters'!$D$9*'J-PJT VHD 2023 DIFF'!L31)+(1-'J-AGR-VHD car avail modshare 23'!L31)*EXP('J- Parameters'!$D$9*0))/'J-AGR-VHD car avail modshare 23'!L31))))+(1-'J- Parameters'!$D$11)</f>
        <v>1</v>
      </c>
      <c r="M31" s="28">
        <f>'J- Parameters'!$D$11*IF('AGR-PJT-VHD-2023-bez'!M31=0,1,IF('AGR-PJT-VHD-2023-R1'!M31=0,1,IF(ABS('AGR-PJT-VHD-2023-R1'!M31/'AGR-PJT-VHD-2023-bez'!M31-1)&lt;='J- Parameters'!$D$7,1,('J-AGR-VHD car avail modshare 23'!M31*EXP('J- Parameters'!$D$9*'J-PJT VHD 2023 DIFF'!M31)/('J-AGR-VHD car avail modshare 23'!M31*EXP('J- Parameters'!$D$9*'J-PJT VHD 2023 DIFF'!M31)+(1-'J-AGR-VHD car avail modshare 23'!M31)*EXP('J- Parameters'!$D$9*0))/'J-AGR-VHD car avail modshare 23'!M31))))+(1-'J- Parameters'!$D$11)</f>
        <v>1</v>
      </c>
      <c r="N31" s="28">
        <f>'J- Parameters'!$D$11*IF('AGR-PJT-VHD-2023-bez'!N31=0,1,IF('AGR-PJT-VHD-2023-R1'!N31=0,1,IF(ABS('AGR-PJT-VHD-2023-R1'!N31/'AGR-PJT-VHD-2023-bez'!N31-1)&lt;='J- Parameters'!$D$7,1,('J-AGR-VHD car avail modshare 23'!N31*EXP('J- Parameters'!$D$9*'J-PJT VHD 2023 DIFF'!N31)/('J-AGR-VHD car avail modshare 23'!N31*EXP('J- Parameters'!$D$9*'J-PJT VHD 2023 DIFF'!N31)+(1-'J-AGR-VHD car avail modshare 23'!N31)*EXP('J- Parameters'!$D$9*0))/'J-AGR-VHD car avail modshare 23'!N31))))+(1-'J- Parameters'!$D$11)</f>
        <v>1</v>
      </c>
      <c r="O31" s="28">
        <f>'J- Parameters'!$D$11*IF('AGR-PJT-VHD-2023-bez'!O31=0,1,IF('AGR-PJT-VHD-2023-R1'!O31=0,1,IF(ABS('AGR-PJT-VHD-2023-R1'!O31/'AGR-PJT-VHD-2023-bez'!O31-1)&lt;='J- Parameters'!$D$7,1,('J-AGR-VHD car avail modshare 23'!O31*EXP('J- Parameters'!$D$9*'J-PJT VHD 2023 DIFF'!O31)/('J-AGR-VHD car avail modshare 23'!O31*EXP('J- Parameters'!$D$9*'J-PJT VHD 2023 DIFF'!O31)+(1-'J-AGR-VHD car avail modshare 23'!O31)*EXP('J- Parameters'!$D$9*0))/'J-AGR-VHD car avail modshare 23'!O31))))+(1-'J- Parameters'!$D$11)</f>
        <v>1</v>
      </c>
      <c r="P31" s="28">
        <f>'J- Parameters'!$D$11*IF('AGR-PJT-VHD-2023-bez'!P31=0,1,IF('AGR-PJT-VHD-2023-R1'!P31=0,1,IF(ABS('AGR-PJT-VHD-2023-R1'!P31/'AGR-PJT-VHD-2023-bez'!P31-1)&lt;='J- Parameters'!$D$7,1,('J-AGR-VHD car avail modshare 23'!P31*EXP('J- Parameters'!$D$9*'J-PJT VHD 2023 DIFF'!P31)/('J-AGR-VHD car avail modshare 23'!P31*EXP('J- Parameters'!$D$9*'J-PJT VHD 2023 DIFF'!P31)+(1-'J-AGR-VHD car avail modshare 23'!P31)*EXP('J- Parameters'!$D$9*0))/'J-AGR-VHD car avail modshare 23'!P31))))+(1-'J- Parameters'!$D$11)</f>
        <v>1</v>
      </c>
      <c r="Q31" s="28">
        <f>'J- Parameters'!$D$11*IF('AGR-PJT-VHD-2023-bez'!Q31=0,1,IF('AGR-PJT-VHD-2023-R1'!Q31=0,1,IF(ABS('AGR-PJT-VHD-2023-R1'!Q31/'AGR-PJT-VHD-2023-bez'!Q31-1)&lt;='J- Parameters'!$D$7,1,('J-AGR-VHD car avail modshare 23'!Q31*EXP('J- Parameters'!$D$9*'J-PJT VHD 2023 DIFF'!Q31)/('J-AGR-VHD car avail modshare 23'!Q31*EXP('J- Parameters'!$D$9*'J-PJT VHD 2023 DIFF'!Q31)+(1-'J-AGR-VHD car avail modshare 23'!Q31)*EXP('J- Parameters'!$D$9*0))/'J-AGR-VHD car avail modshare 23'!Q31))))+(1-'J- Parameters'!$D$11)</f>
        <v>1</v>
      </c>
      <c r="R31" s="28">
        <f>'J- Parameters'!$D$11*IF('AGR-PJT-VHD-2023-bez'!R31=0,1,IF('AGR-PJT-VHD-2023-R1'!R31=0,1,IF(ABS('AGR-PJT-VHD-2023-R1'!R31/'AGR-PJT-VHD-2023-bez'!R31-1)&lt;='J- Parameters'!$D$7,1,('J-AGR-VHD car avail modshare 23'!R31*EXP('J- Parameters'!$D$9*'J-PJT VHD 2023 DIFF'!R31)/('J-AGR-VHD car avail modshare 23'!R31*EXP('J- Parameters'!$D$9*'J-PJT VHD 2023 DIFF'!R31)+(1-'J-AGR-VHD car avail modshare 23'!R31)*EXP('J- Parameters'!$D$9*0))/'J-AGR-VHD car avail modshare 23'!R31))))+(1-'J- Parameters'!$D$11)</f>
        <v>1</v>
      </c>
      <c r="S31" s="28">
        <f>'J- Parameters'!$D$11*IF('AGR-PJT-VHD-2023-bez'!S31=0,1,IF('AGR-PJT-VHD-2023-R1'!S31=0,1,IF(ABS('AGR-PJT-VHD-2023-R1'!S31/'AGR-PJT-VHD-2023-bez'!S31-1)&lt;='J- Parameters'!$D$7,1,('J-AGR-VHD car avail modshare 23'!S31*EXP('J- Parameters'!$D$9*'J-PJT VHD 2023 DIFF'!S31)/('J-AGR-VHD car avail modshare 23'!S31*EXP('J- Parameters'!$D$9*'J-PJT VHD 2023 DIFF'!S31)+(1-'J-AGR-VHD car avail modshare 23'!S31)*EXP('J- Parameters'!$D$9*0))/'J-AGR-VHD car avail modshare 23'!S31))))+(1-'J- Parameters'!$D$11)</f>
        <v>1</v>
      </c>
      <c r="T31" s="28">
        <f>'J- Parameters'!$D$11*IF('AGR-PJT-VHD-2023-bez'!T31=0,1,IF('AGR-PJT-VHD-2023-R1'!T31=0,1,IF(ABS('AGR-PJT-VHD-2023-R1'!T31/'AGR-PJT-VHD-2023-bez'!T31-1)&lt;='J- Parameters'!$D$7,1,('J-AGR-VHD car avail modshare 23'!T31*EXP('J- Parameters'!$D$9*'J-PJT VHD 2023 DIFF'!T31)/('J-AGR-VHD car avail modshare 23'!T31*EXP('J- Parameters'!$D$9*'J-PJT VHD 2023 DIFF'!T31)+(1-'J-AGR-VHD car avail modshare 23'!T31)*EXP('J- Parameters'!$D$9*0))/'J-AGR-VHD car avail modshare 23'!T31))))+(1-'J- Parameters'!$D$11)</f>
        <v>1</v>
      </c>
      <c r="U31" s="28">
        <f>'J- Parameters'!$D$11*IF('AGR-PJT-VHD-2023-bez'!U31=0,1,IF('AGR-PJT-VHD-2023-R1'!U31=0,1,IF(ABS('AGR-PJT-VHD-2023-R1'!U31/'AGR-PJT-VHD-2023-bez'!U31-1)&lt;='J- Parameters'!$D$7,1,('J-AGR-VHD car avail modshare 23'!U31*EXP('J- Parameters'!$D$9*'J-PJT VHD 2023 DIFF'!U31)/('J-AGR-VHD car avail modshare 23'!U31*EXP('J- Parameters'!$D$9*'J-PJT VHD 2023 DIFF'!U31)+(1-'J-AGR-VHD car avail modshare 23'!U31)*EXP('J- Parameters'!$D$9*0))/'J-AGR-VHD car avail modshare 23'!U31))))+(1-'J- Parameters'!$D$11)</f>
        <v>0.89574488524682305</v>
      </c>
      <c r="V31" s="28">
        <f>'J- Parameters'!$D$11*IF('AGR-PJT-VHD-2023-bez'!V31=0,1,IF('AGR-PJT-VHD-2023-R1'!V31=0,1,IF(ABS('AGR-PJT-VHD-2023-R1'!V31/'AGR-PJT-VHD-2023-bez'!V31-1)&lt;='J- Parameters'!$D$7,1,('J-AGR-VHD car avail modshare 23'!V31*EXP('J- Parameters'!$D$9*'J-PJT VHD 2023 DIFF'!V31)/('J-AGR-VHD car avail modshare 23'!V31*EXP('J- Parameters'!$D$9*'J-PJT VHD 2023 DIFF'!V31)+(1-'J-AGR-VHD car avail modshare 23'!V31)*EXP('J- Parameters'!$D$9*0))/'J-AGR-VHD car avail modshare 23'!V31))))+(1-'J- Parameters'!$D$11)</f>
        <v>1</v>
      </c>
      <c r="W31" s="28">
        <f>'J- Parameters'!$D$11*IF('AGR-PJT-VHD-2023-bez'!W31=0,1,IF('AGR-PJT-VHD-2023-R1'!W31=0,1,IF(ABS('AGR-PJT-VHD-2023-R1'!W31/'AGR-PJT-VHD-2023-bez'!W31-1)&lt;='J- Parameters'!$D$7,1,('J-AGR-VHD car avail modshare 23'!W31*EXP('J- Parameters'!$D$9*'J-PJT VHD 2023 DIFF'!W31)/('J-AGR-VHD car avail modshare 23'!W31*EXP('J- Parameters'!$D$9*'J-PJT VHD 2023 DIFF'!W31)+(1-'J-AGR-VHD car avail modshare 23'!W31)*EXP('J- Parameters'!$D$9*0))/'J-AGR-VHD car avail modshare 23'!W31))))+(1-'J- Parameters'!$D$11)</f>
        <v>0.92932762433364624</v>
      </c>
      <c r="X31" s="28">
        <f>'J- Parameters'!$D$11*IF('AGR-PJT-VHD-2023-bez'!X31=0,1,IF('AGR-PJT-VHD-2023-R1'!X31=0,1,IF(ABS('AGR-PJT-VHD-2023-R1'!X31/'AGR-PJT-VHD-2023-bez'!X31-1)&lt;='J- Parameters'!$D$7,1,('J-AGR-VHD car avail modshare 23'!X31*EXP('J- Parameters'!$D$9*'J-PJT VHD 2023 DIFF'!X31)/('J-AGR-VHD car avail modshare 23'!X31*EXP('J- Parameters'!$D$9*'J-PJT VHD 2023 DIFF'!X31)+(1-'J-AGR-VHD car avail modshare 23'!X31)*EXP('J- Parameters'!$D$9*0))/'J-AGR-VHD car avail modshare 23'!X31))))+(1-'J- Parameters'!$D$11)</f>
        <v>1</v>
      </c>
      <c r="Y31" s="28">
        <f>'J- Parameters'!$D$11*IF('AGR-PJT-VHD-2023-bez'!Y31=0,1,IF('AGR-PJT-VHD-2023-R1'!Y31=0,1,IF(ABS('AGR-PJT-VHD-2023-R1'!Y31/'AGR-PJT-VHD-2023-bez'!Y31-1)&lt;='J- Parameters'!$D$7,1,('J-AGR-VHD car avail modshare 23'!Y31*EXP('J- Parameters'!$D$9*'J-PJT VHD 2023 DIFF'!Y31)/('J-AGR-VHD car avail modshare 23'!Y31*EXP('J- Parameters'!$D$9*'J-PJT VHD 2023 DIFF'!Y31)+(1-'J-AGR-VHD car avail modshare 23'!Y31)*EXP('J- Parameters'!$D$9*0))/'J-AGR-VHD car avail modshare 23'!Y31))))+(1-'J- Parameters'!$D$11)</f>
        <v>1</v>
      </c>
      <c r="Z31" s="28">
        <f>'J- Parameters'!$D$11*IF('AGR-PJT-VHD-2023-bez'!Z31=0,1,IF('AGR-PJT-VHD-2023-R1'!Z31=0,1,IF(ABS('AGR-PJT-VHD-2023-R1'!Z31/'AGR-PJT-VHD-2023-bez'!Z31-1)&lt;='J- Parameters'!$D$7,1,('J-AGR-VHD car avail modshare 23'!Z31*EXP('J- Parameters'!$D$9*'J-PJT VHD 2023 DIFF'!Z31)/('J-AGR-VHD car avail modshare 23'!Z31*EXP('J- Parameters'!$D$9*'J-PJT VHD 2023 DIFF'!Z31)+(1-'J-AGR-VHD car avail modshare 23'!Z31)*EXP('J- Parameters'!$D$9*0))/'J-AGR-VHD car avail modshare 23'!Z31))))+(1-'J- Parameters'!$D$11)</f>
        <v>1</v>
      </c>
      <c r="AA31" s="28">
        <f>'J- Parameters'!$D$11*IF('AGR-PJT-VHD-2023-bez'!AA31=0,1,IF('AGR-PJT-VHD-2023-R1'!AA31=0,1,IF(ABS('AGR-PJT-VHD-2023-R1'!AA31/'AGR-PJT-VHD-2023-bez'!AA31-1)&lt;='J- Parameters'!$D$7,1,('J-AGR-VHD car avail modshare 23'!AA31*EXP('J- Parameters'!$D$9*'J-PJT VHD 2023 DIFF'!AA31)/('J-AGR-VHD car avail modshare 23'!AA31*EXP('J- Parameters'!$D$9*'J-PJT VHD 2023 DIFF'!AA31)+(1-'J-AGR-VHD car avail modshare 23'!AA31)*EXP('J- Parameters'!$D$9*0))/'J-AGR-VHD car avail modshare 23'!AA31))))+(1-'J- Parameters'!$D$11)</f>
        <v>1</v>
      </c>
      <c r="AB31" s="28">
        <f>'J- Parameters'!$D$11*IF('AGR-PJT-VHD-2023-bez'!AB31=0,1,IF('AGR-PJT-VHD-2023-R1'!AB31=0,1,IF(ABS('AGR-PJT-VHD-2023-R1'!AB31/'AGR-PJT-VHD-2023-bez'!AB31-1)&lt;='J- Parameters'!$D$7,1,('J-AGR-VHD car avail modshare 23'!AB31*EXP('J- Parameters'!$D$9*'J-PJT VHD 2023 DIFF'!AB31)/('J-AGR-VHD car avail modshare 23'!AB31*EXP('J- Parameters'!$D$9*'J-PJT VHD 2023 DIFF'!AB31)+(1-'J-AGR-VHD car avail modshare 23'!AB31)*EXP('J- Parameters'!$D$9*0))/'J-AGR-VHD car avail modshare 23'!AB31))))+(1-'J- Parameters'!$D$11)</f>
        <v>1</v>
      </c>
      <c r="AC31" s="28">
        <f>'J- Parameters'!$D$11*IF('AGR-PJT-VHD-2023-bez'!AC31=0,1,IF('AGR-PJT-VHD-2023-R1'!AC31=0,1,IF(ABS('AGR-PJT-VHD-2023-R1'!AC31/'AGR-PJT-VHD-2023-bez'!AC31-1)&lt;='J- Parameters'!$D$7,1,('J-AGR-VHD car avail modshare 23'!AC31*EXP('J- Parameters'!$D$9*'J-PJT VHD 2023 DIFF'!AC31)/('J-AGR-VHD car avail modshare 23'!AC31*EXP('J- Parameters'!$D$9*'J-PJT VHD 2023 DIFF'!AC31)+(1-'J-AGR-VHD car avail modshare 23'!AC31)*EXP('J- Parameters'!$D$9*0))/'J-AGR-VHD car avail modshare 23'!AC31))))+(1-'J- Parameters'!$D$11)</f>
        <v>1</v>
      </c>
      <c r="AD31" s="28">
        <f>'J- Parameters'!$D$11*IF('AGR-PJT-VHD-2023-bez'!AD31=0,1,IF('AGR-PJT-VHD-2023-R1'!AD31=0,1,IF(ABS('AGR-PJT-VHD-2023-R1'!AD31/'AGR-PJT-VHD-2023-bez'!AD31-1)&lt;='J- Parameters'!$D$7,1,('J-AGR-VHD car avail modshare 23'!AD31*EXP('J- Parameters'!$D$9*'J-PJT VHD 2023 DIFF'!AD31)/('J-AGR-VHD car avail modshare 23'!AD31*EXP('J- Parameters'!$D$9*'J-PJT VHD 2023 DIFF'!AD31)+(1-'J-AGR-VHD car avail modshare 23'!AD31)*EXP('J- Parameters'!$D$9*0))/'J-AGR-VHD car avail modshare 23'!AD31))))+(1-'J- Parameters'!$D$11)</f>
        <v>1</v>
      </c>
      <c r="AE31" s="28">
        <f>'J- Parameters'!$D$11*IF('AGR-PJT-VHD-2023-bez'!AE31=0,1,IF('AGR-PJT-VHD-2023-R1'!AE31=0,1,IF(ABS('AGR-PJT-VHD-2023-R1'!AE31/'AGR-PJT-VHD-2023-bez'!AE31-1)&lt;='J- Parameters'!$D$7,1,('J-AGR-VHD car avail modshare 23'!AE31*EXP('J- Parameters'!$D$9*'J-PJT VHD 2023 DIFF'!AE31)/('J-AGR-VHD car avail modshare 23'!AE31*EXP('J- Parameters'!$D$9*'J-PJT VHD 2023 DIFF'!AE31)+(1-'J-AGR-VHD car avail modshare 23'!AE31)*EXP('J- Parameters'!$D$9*0))/'J-AGR-VHD car avail modshare 23'!AE31))))+(1-'J- Parameters'!$D$11)</f>
        <v>1</v>
      </c>
      <c r="AF31" s="28">
        <f>'J- Parameters'!$D$11*IF('AGR-PJT-VHD-2023-bez'!AF31=0,1,IF('AGR-PJT-VHD-2023-R1'!AF31=0,1,IF(ABS('AGR-PJT-VHD-2023-R1'!AF31/'AGR-PJT-VHD-2023-bez'!AF31-1)&lt;='J- Parameters'!$D$7,1,('J-AGR-VHD car avail modshare 23'!AF31*EXP('J- Parameters'!$D$9*'J-PJT VHD 2023 DIFF'!AF31)/('J-AGR-VHD car avail modshare 23'!AF31*EXP('J- Parameters'!$D$9*'J-PJT VHD 2023 DIFF'!AF31)+(1-'J-AGR-VHD car avail modshare 23'!AF31)*EXP('J- Parameters'!$D$9*0))/'J-AGR-VHD car avail modshare 23'!AF31))))+(1-'J- Parameters'!$D$11)</f>
        <v>1</v>
      </c>
      <c r="AG31" s="28">
        <f>'J- Parameters'!$D$11*IF('AGR-PJT-VHD-2023-bez'!AG31=0,1,IF('AGR-PJT-VHD-2023-R1'!AG31=0,1,IF(ABS('AGR-PJT-VHD-2023-R1'!AG31/'AGR-PJT-VHD-2023-bez'!AG31-1)&lt;='J- Parameters'!$D$7,1,('J-AGR-VHD car avail modshare 23'!AG31*EXP('J- Parameters'!$D$9*'J-PJT VHD 2023 DIFF'!AG31)/('J-AGR-VHD car avail modshare 23'!AG31*EXP('J- Parameters'!$D$9*'J-PJT VHD 2023 DIFF'!AG31)+(1-'J-AGR-VHD car avail modshare 23'!AG31)*EXP('J- Parameters'!$D$9*0))/'J-AGR-VHD car avail modshare 23'!AG31))))+(1-'J- Parameters'!$D$11)</f>
        <v>1</v>
      </c>
      <c r="AH31" s="28">
        <f>'J- Parameters'!$D$11*IF('AGR-PJT-VHD-2023-bez'!AH31=0,1,IF('AGR-PJT-VHD-2023-R1'!AH31=0,1,IF(ABS('AGR-PJT-VHD-2023-R1'!AH31/'AGR-PJT-VHD-2023-bez'!AH31-1)&lt;='J- Parameters'!$D$7,1,('J-AGR-VHD car avail modshare 23'!AH31*EXP('J- Parameters'!$D$9*'J-PJT VHD 2023 DIFF'!AH31)/('J-AGR-VHD car avail modshare 23'!AH31*EXP('J- Parameters'!$D$9*'J-PJT VHD 2023 DIFF'!AH31)+(1-'J-AGR-VHD car avail modshare 23'!AH31)*EXP('J- Parameters'!$D$9*0))/'J-AGR-VHD car avail modshare 23'!AH31))))+(1-'J- Parameters'!$D$11)</f>
        <v>1</v>
      </c>
      <c r="AI31" s="28">
        <f>'J- Parameters'!$D$11*IF('AGR-PJT-VHD-2023-bez'!AI31=0,1,IF('AGR-PJT-VHD-2023-R1'!AI31=0,1,IF(ABS('AGR-PJT-VHD-2023-R1'!AI31/'AGR-PJT-VHD-2023-bez'!AI31-1)&lt;='J- Parameters'!$D$7,1,('J-AGR-VHD car avail modshare 23'!AI31*EXP('J- Parameters'!$D$9*'J-PJT VHD 2023 DIFF'!AI31)/('J-AGR-VHD car avail modshare 23'!AI31*EXP('J- Parameters'!$D$9*'J-PJT VHD 2023 DIFF'!AI31)+(1-'J-AGR-VHD car avail modshare 23'!AI31)*EXP('J- Parameters'!$D$9*0))/'J-AGR-VHD car avail modshare 23'!AI31))))+(1-'J- Parameters'!$D$11)</f>
        <v>1</v>
      </c>
      <c r="AJ31" s="28">
        <f>'J- Parameters'!$D$11*IF('AGR-PJT-VHD-2023-bez'!AJ31=0,1,IF('AGR-PJT-VHD-2023-R1'!AJ31=0,1,IF(ABS('AGR-PJT-VHD-2023-R1'!AJ31/'AGR-PJT-VHD-2023-bez'!AJ31-1)&lt;='J- Parameters'!$D$7,1,('J-AGR-VHD car avail modshare 23'!AJ31*EXP('J- Parameters'!$D$9*'J-PJT VHD 2023 DIFF'!AJ31)/('J-AGR-VHD car avail modshare 23'!AJ31*EXP('J- Parameters'!$D$9*'J-PJT VHD 2023 DIFF'!AJ31)+(1-'J-AGR-VHD car avail modshare 23'!AJ31)*EXP('J- Parameters'!$D$9*0))/'J-AGR-VHD car avail modshare 23'!AJ31))))+(1-'J- Parameters'!$D$11)</f>
        <v>1</v>
      </c>
      <c r="AK31" s="28">
        <f>'J- Parameters'!$D$11*IF('AGR-PJT-VHD-2023-bez'!AK31=0,1,IF('AGR-PJT-VHD-2023-R1'!AK31=0,1,IF(ABS('AGR-PJT-VHD-2023-R1'!AK31/'AGR-PJT-VHD-2023-bez'!AK31-1)&lt;='J- Parameters'!$D$7,1,('J-AGR-VHD car avail modshare 23'!AK31*EXP('J- Parameters'!$D$9*'J-PJT VHD 2023 DIFF'!AK31)/('J-AGR-VHD car avail modshare 23'!AK31*EXP('J- Parameters'!$D$9*'J-PJT VHD 2023 DIFF'!AK31)+(1-'J-AGR-VHD car avail modshare 23'!AK31)*EXP('J- Parameters'!$D$9*0))/'J-AGR-VHD car avail modshare 23'!AK31))))+(1-'J- Parameters'!$D$11)</f>
        <v>1</v>
      </c>
      <c r="AL31" s="28">
        <f>'J- Parameters'!$D$11*IF('AGR-PJT-VHD-2023-bez'!AL31=0,1,IF('AGR-PJT-VHD-2023-R1'!AL31=0,1,IF(ABS('AGR-PJT-VHD-2023-R1'!AL31/'AGR-PJT-VHD-2023-bez'!AL31-1)&lt;='J- Parameters'!$D$7,1,('J-AGR-VHD car avail modshare 23'!AL31*EXP('J- Parameters'!$D$9*'J-PJT VHD 2023 DIFF'!AL31)/('J-AGR-VHD car avail modshare 23'!AL31*EXP('J- Parameters'!$D$9*'J-PJT VHD 2023 DIFF'!AL31)+(1-'J-AGR-VHD car avail modshare 23'!AL31)*EXP('J- Parameters'!$D$9*0))/'J-AGR-VHD car avail modshare 23'!AL31))))+(1-'J- Parameters'!$D$11)</f>
        <v>1</v>
      </c>
      <c r="AM31" s="28">
        <f>'J- Parameters'!$D$11*IF('AGR-PJT-VHD-2023-bez'!AM31=0,1,IF('AGR-PJT-VHD-2023-R1'!AM31=0,1,IF(ABS('AGR-PJT-VHD-2023-R1'!AM31/'AGR-PJT-VHD-2023-bez'!AM31-1)&lt;='J- Parameters'!$D$7,1,('J-AGR-VHD car avail modshare 23'!AM31*EXP('J- Parameters'!$D$9*'J-PJT VHD 2023 DIFF'!AM31)/('J-AGR-VHD car avail modshare 23'!AM31*EXP('J- Parameters'!$D$9*'J-PJT VHD 2023 DIFF'!AM31)+(1-'J-AGR-VHD car avail modshare 23'!AM31)*EXP('J- Parameters'!$D$9*0))/'J-AGR-VHD car avail modshare 23'!AM31))))+(1-'J- Parameters'!$D$11)</f>
        <v>1</v>
      </c>
      <c r="AN31" s="28">
        <f>'J- Parameters'!$D$11*IF('AGR-PJT-VHD-2023-bez'!AN31=0,1,IF('AGR-PJT-VHD-2023-R1'!AN31=0,1,IF(ABS('AGR-PJT-VHD-2023-R1'!AN31/'AGR-PJT-VHD-2023-bez'!AN31-1)&lt;='J- Parameters'!$D$7,1,('J-AGR-VHD car avail modshare 23'!AN31*EXP('J- Parameters'!$D$9*'J-PJT VHD 2023 DIFF'!AN31)/('J-AGR-VHD car avail modshare 23'!AN31*EXP('J- Parameters'!$D$9*'J-PJT VHD 2023 DIFF'!AN31)+(1-'J-AGR-VHD car avail modshare 23'!AN31)*EXP('J- Parameters'!$D$9*0))/'J-AGR-VHD car avail modshare 23'!AN31))))+(1-'J- Parameters'!$D$11)</f>
        <v>1</v>
      </c>
      <c r="AO31" s="28">
        <f>'J- Parameters'!$D$11*IF('AGR-PJT-VHD-2023-bez'!AO31=0,1,IF('AGR-PJT-VHD-2023-R1'!AO31=0,1,IF(ABS('AGR-PJT-VHD-2023-R1'!AO31/'AGR-PJT-VHD-2023-bez'!AO31-1)&lt;='J- Parameters'!$D$7,1,('J-AGR-VHD car avail modshare 23'!AO31*EXP('J- Parameters'!$D$9*'J-PJT VHD 2023 DIFF'!AO31)/('J-AGR-VHD car avail modshare 23'!AO31*EXP('J- Parameters'!$D$9*'J-PJT VHD 2023 DIFF'!AO31)+(1-'J-AGR-VHD car avail modshare 23'!AO31)*EXP('J- Parameters'!$D$9*0))/'J-AGR-VHD car avail modshare 23'!AO31))))+(1-'J- Parameters'!$D$11)</f>
        <v>0.72311060315548026</v>
      </c>
    </row>
    <row r="32" spans="1:41" x14ac:dyDescent="0.25">
      <c r="A32" s="5">
        <v>83</v>
      </c>
      <c r="B32" s="24" t="s">
        <v>20</v>
      </c>
      <c r="C32" s="21"/>
      <c r="D32" s="28">
        <f>'J- Parameters'!$D$11*IF('AGR-PJT-VHD-2023-bez'!D32=0,1,IF('AGR-PJT-VHD-2023-R1'!D32=0,1,IF(ABS('AGR-PJT-VHD-2023-R1'!D32/'AGR-PJT-VHD-2023-bez'!D32-1)&lt;='J- Parameters'!$D$7,1,('J-AGR-VHD car avail modshare 23'!D32*EXP('J- Parameters'!$D$9*'J-PJT VHD 2023 DIFF'!D32)/('J-AGR-VHD car avail modshare 23'!D32*EXP('J- Parameters'!$D$9*'J-PJT VHD 2023 DIFF'!D32)+(1-'J-AGR-VHD car avail modshare 23'!D32)*EXP('J- Parameters'!$D$9*0))/'J-AGR-VHD car avail modshare 23'!D32))))+(1-'J- Parameters'!$D$11)</f>
        <v>0.97555333063747296</v>
      </c>
      <c r="E32" s="28">
        <f>'J- Parameters'!$D$11*IF('AGR-PJT-VHD-2023-bez'!E32=0,1,IF('AGR-PJT-VHD-2023-R1'!E32=0,1,IF(ABS('AGR-PJT-VHD-2023-R1'!E32/'AGR-PJT-VHD-2023-bez'!E32-1)&lt;='J- Parameters'!$D$7,1,('J-AGR-VHD car avail modshare 23'!E32*EXP('J- Parameters'!$D$9*'J-PJT VHD 2023 DIFF'!E32)/('J-AGR-VHD car avail modshare 23'!E32*EXP('J- Parameters'!$D$9*'J-PJT VHD 2023 DIFF'!E32)+(1-'J-AGR-VHD car avail modshare 23'!E32)*EXP('J- Parameters'!$D$9*0))/'J-AGR-VHD car avail modshare 23'!E32))))+(1-'J- Parameters'!$D$11)</f>
        <v>1.0136966375931133</v>
      </c>
      <c r="F32" s="28">
        <f>'J- Parameters'!$D$11*IF('AGR-PJT-VHD-2023-bez'!F32=0,1,IF('AGR-PJT-VHD-2023-R1'!F32=0,1,IF(ABS('AGR-PJT-VHD-2023-R1'!F32/'AGR-PJT-VHD-2023-bez'!F32-1)&lt;='J- Parameters'!$D$7,1,('J-AGR-VHD car avail modshare 23'!F32*EXP('J- Parameters'!$D$9*'J-PJT VHD 2023 DIFF'!F32)/('J-AGR-VHD car avail modshare 23'!F32*EXP('J- Parameters'!$D$9*'J-PJT VHD 2023 DIFF'!F32)+(1-'J-AGR-VHD car avail modshare 23'!F32)*EXP('J- Parameters'!$D$9*0))/'J-AGR-VHD car avail modshare 23'!F32))))+(1-'J- Parameters'!$D$11)</f>
        <v>0.98507422565366165</v>
      </c>
      <c r="G32" s="28">
        <f>'J- Parameters'!$D$11*IF('AGR-PJT-VHD-2023-bez'!G32=0,1,IF('AGR-PJT-VHD-2023-R1'!G32=0,1,IF(ABS('AGR-PJT-VHD-2023-R1'!G32/'AGR-PJT-VHD-2023-bez'!G32-1)&lt;='J- Parameters'!$D$7,1,('J-AGR-VHD car avail modshare 23'!G32*EXP('J- Parameters'!$D$9*'J-PJT VHD 2023 DIFF'!G32)/('J-AGR-VHD car avail modshare 23'!G32*EXP('J- Parameters'!$D$9*'J-PJT VHD 2023 DIFF'!G32)+(1-'J-AGR-VHD car avail modshare 23'!G32)*EXP('J- Parameters'!$D$9*0))/'J-AGR-VHD car avail modshare 23'!G32))))+(1-'J- Parameters'!$D$11)</f>
        <v>0.99352944610069327</v>
      </c>
      <c r="H32" s="28">
        <f>'J- Parameters'!$D$11*IF('AGR-PJT-VHD-2023-bez'!H32=0,1,IF('AGR-PJT-VHD-2023-R1'!H32=0,1,IF(ABS('AGR-PJT-VHD-2023-R1'!H32/'AGR-PJT-VHD-2023-bez'!H32-1)&lt;='J- Parameters'!$D$7,1,('J-AGR-VHD car avail modshare 23'!H32*EXP('J- Parameters'!$D$9*'J-PJT VHD 2023 DIFF'!H32)/('J-AGR-VHD car avail modshare 23'!H32*EXP('J- Parameters'!$D$9*'J-PJT VHD 2023 DIFF'!H32)+(1-'J-AGR-VHD car avail modshare 23'!H32)*EXP('J- Parameters'!$D$9*0))/'J-AGR-VHD car avail modshare 23'!H32))))+(1-'J- Parameters'!$D$11)</f>
        <v>1</v>
      </c>
      <c r="I32" s="28">
        <f>'J- Parameters'!$D$11*IF('AGR-PJT-VHD-2023-bez'!I32=0,1,IF('AGR-PJT-VHD-2023-R1'!I32=0,1,IF(ABS('AGR-PJT-VHD-2023-R1'!I32/'AGR-PJT-VHD-2023-bez'!I32-1)&lt;='J- Parameters'!$D$7,1,('J-AGR-VHD car avail modshare 23'!I32*EXP('J- Parameters'!$D$9*'J-PJT VHD 2023 DIFF'!I32)/('J-AGR-VHD car avail modshare 23'!I32*EXP('J- Parameters'!$D$9*'J-PJT VHD 2023 DIFF'!I32)+(1-'J-AGR-VHD car avail modshare 23'!I32)*EXP('J- Parameters'!$D$9*0))/'J-AGR-VHD car avail modshare 23'!I32))))+(1-'J- Parameters'!$D$11)</f>
        <v>1</v>
      </c>
      <c r="J32" s="28">
        <f>'J- Parameters'!$D$11*IF('AGR-PJT-VHD-2023-bez'!J32=0,1,IF('AGR-PJT-VHD-2023-R1'!J32=0,1,IF(ABS('AGR-PJT-VHD-2023-R1'!J32/'AGR-PJT-VHD-2023-bez'!J32-1)&lt;='J- Parameters'!$D$7,1,('J-AGR-VHD car avail modshare 23'!J32*EXP('J- Parameters'!$D$9*'J-PJT VHD 2023 DIFF'!J32)/('J-AGR-VHD car avail modshare 23'!J32*EXP('J- Parameters'!$D$9*'J-PJT VHD 2023 DIFF'!J32)+(1-'J-AGR-VHD car avail modshare 23'!J32)*EXP('J- Parameters'!$D$9*0))/'J-AGR-VHD car avail modshare 23'!J32))))+(1-'J- Parameters'!$D$11)</f>
        <v>1</v>
      </c>
      <c r="K32" s="28">
        <f>'J- Parameters'!$D$11*IF('AGR-PJT-VHD-2023-bez'!K32=0,1,IF('AGR-PJT-VHD-2023-R1'!K32=0,1,IF(ABS('AGR-PJT-VHD-2023-R1'!K32/'AGR-PJT-VHD-2023-bez'!K32-1)&lt;='J- Parameters'!$D$7,1,('J-AGR-VHD car avail modshare 23'!K32*EXP('J- Parameters'!$D$9*'J-PJT VHD 2023 DIFF'!K32)/('J-AGR-VHD car avail modshare 23'!K32*EXP('J- Parameters'!$D$9*'J-PJT VHD 2023 DIFF'!K32)+(1-'J-AGR-VHD car avail modshare 23'!K32)*EXP('J- Parameters'!$D$9*0))/'J-AGR-VHD car avail modshare 23'!K32))))+(1-'J- Parameters'!$D$11)</f>
        <v>1</v>
      </c>
      <c r="L32" s="28">
        <f>'J- Parameters'!$D$11*IF('AGR-PJT-VHD-2023-bez'!L32=0,1,IF('AGR-PJT-VHD-2023-R1'!L32=0,1,IF(ABS('AGR-PJT-VHD-2023-R1'!L32/'AGR-PJT-VHD-2023-bez'!L32-1)&lt;='J- Parameters'!$D$7,1,('J-AGR-VHD car avail modshare 23'!L32*EXP('J- Parameters'!$D$9*'J-PJT VHD 2023 DIFF'!L32)/('J-AGR-VHD car avail modshare 23'!L32*EXP('J- Parameters'!$D$9*'J-PJT VHD 2023 DIFF'!L32)+(1-'J-AGR-VHD car avail modshare 23'!L32)*EXP('J- Parameters'!$D$9*0))/'J-AGR-VHD car avail modshare 23'!L32))))+(1-'J- Parameters'!$D$11)</f>
        <v>1</v>
      </c>
      <c r="M32" s="28">
        <f>'J- Parameters'!$D$11*IF('AGR-PJT-VHD-2023-bez'!M32=0,1,IF('AGR-PJT-VHD-2023-R1'!M32=0,1,IF(ABS('AGR-PJT-VHD-2023-R1'!M32/'AGR-PJT-VHD-2023-bez'!M32-1)&lt;='J- Parameters'!$D$7,1,('J-AGR-VHD car avail modshare 23'!M32*EXP('J- Parameters'!$D$9*'J-PJT VHD 2023 DIFF'!M32)/('J-AGR-VHD car avail modshare 23'!M32*EXP('J- Parameters'!$D$9*'J-PJT VHD 2023 DIFF'!M32)+(1-'J-AGR-VHD car avail modshare 23'!M32)*EXP('J- Parameters'!$D$9*0))/'J-AGR-VHD car avail modshare 23'!M32))))+(1-'J- Parameters'!$D$11)</f>
        <v>1</v>
      </c>
      <c r="N32" s="28">
        <f>'J- Parameters'!$D$11*IF('AGR-PJT-VHD-2023-bez'!N32=0,1,IF('AGR-PJT-VHD-2023-R1'!N32=0,1,IF(ABS('AGR-PJT-VHD-2023-R1'!N32/'AGR-PJT-VHD-2023-bez'!N32-1)&lt;='J- Parameters'!$D$7,1,('J-AGR-VHD car avail modshare 23'!N32*EXP('J- Parameters'!$D$9*'J-PJT VHD 2023 DIFF'!N32)/('J-AGR-VHD car avail modshare 23'!N32*EXP('J- Parameters'!$D$9*'J-PJT VHD 2023 DIFF'!N32)+(1-'J-AGR-VHD car avail modshare 23'!N32)*EXP('J- Parameters'!$D$9*0))/'J-AGR-VHD car avail modshare 23'!N32))))+(1-'J- Parameters'!$D$11)</f>
        <v>1</v>
      </c>
      <c r="O32" s="28">
        <f>'J- Parameters'!$D$11*IF('AGR-PJT-VHD-2023-bez'!O32=0,1,IF('AGR-PJT-VHD-2023-R1'!O32=0,1,IF(ABS('AGR-PJT-VHD-2023-R1'!O32/'AGR-PJT-VHD-2023-bez'!O32-1)&lt;='J- Parameters'!$D$7,1,('J-AGR-VHD car avail modshare 23'!O32*EXP('J- Parameters'!$D$9*'J-PJT VHD 2023 DIFF'!O32)/('J-AGR-VHD car avail modshare 23'!O32*EXP('J- Parameters'!$D$9*'J-PJT VHD 2023 DIFF'!O32)+(1-'J-AGR-VHD car avail modshare 23'!O32)*EXP('J- Parameters'!$D$9*0))/'J-AGR-VHD car avail modshare 23'!O32))))+(1-'J- Parameters'!$D$11)</f>
        <v>1</v>
      </c>
      <c r="P32" s="28">
        <f>'J- Parameters'!$D$11*IF('AGR-PJT-VHD-2023-bez'!P32=0,1,IF('AGR-PJT-VHD-2023-R1'!P32=0,1,IF(ABS('AGR-PJT-VHD-2023-R1'!P32/'AGR-PJT-VHD-2023-bez'!P32-1)&lt;='J- Parameters'!$D$7,1,('J-AGR-VHD car avail modshare 23'!P32*EXP('J- Parameters'!$D$9*'J-PJT VHD 2023 DIFF'!P32)/('J-AGR-VHD car avail modshare 23'!P32*EXP('J- Parameters'!$D$9*'J-PJT VHD 2023 DIFF'!P32)+(1-'J-AGR-VHD car avail modshare 23'!P32)*EXP('J- Parameters'!$D$9*0))/'J-AGR-VHD car avail modshare 23'!P32))))+(1-'J- Parameters'!$D$11)</f>
        <v>1</v>
      </c>
      <c r="Q32" s="28">
        <f>'J- Parameters'!$D$11*IF('AGR-PJT-VHD-2023-bez'!Q32=0,1,IF('AGR-PJT-VHD-2023-R1'!Q32=0,1,IF(ABS('AGR-PJT-VHD-2023-R1'!Q32/'AGR-PJT-VHD-2023-bez'!Q32-1)&lt;='J- Parameters'!$D$7,1,('J-AGR-VHD car avail modshare 23'!Q32*EXP('J- Parameters'!$D$9*'J-PJT VHD 2023 DIFF'!Q32)/('J-AGR-VHD car avail modshare 23'!Q32*EXP('J- Parameters'!$D$9*'J-PJT VHD 2023 DIFF'!Q32)+(1-'J-AGR-VHD car avail modshare 23'!Q32)*EXP('J- Parameters'!$D$9*0))/'J-AGR-VHD car avail modshare 23'!Q32))))+(1-'J- Parameters'!$D$11)</f>
        <v>1</v>
      </c>
      <c r="R32" s="28">
        <f>'J- Parameters'!$D$11*IF('AGR-PJT-VHD-2023-bez'!R32=0,1,IF('AGR-PJT-VHD-2023-R1'!R32=0,1,IF(ABS('AGR-PJT-VHD-2023-R1'!R32/'AGR-PJT-VHD-2023-bez'!R32-1)&lt;='J- Parameters'!$D$7,1,('J-AGR-VHD car avail modshare 23'!R32*EXP('J- Parameters'!$D$9*'J-PJT VHD 2023 DIFF'!R32)/('J-AGR-VHD car avail modshare 23'!R32*EXP('J- Parameters'!$D$9*'J-PJT VHD 2023 DIFF'!R32)+(1-'J-AGR-VHD car avail modshare 23'!R32)*EXP('J- Parameters'!$D$9*0))/'J-AGR-VHD car avail modshare 23'!R32))))+(1-'J- Parameters'!$D$11)</f>
        <v>1</v>
      </c>
      <c r="S32" s="28">
        <f>'J- Parameters'!$D$11*IF('AGR-PJT-VHD-2023-bez'!S32=0,1,IF('AGR-PJT-VHD-2023-R1'!S32=0,1,IF(ABS('AGR-PJT-VHD-2023-R1'!S32/'AGR-PJT-VHD-2023-bez'!S32-1)&lt;='J- Parameters'!$D$7,1,('J-AGR-VHD car avail modshare 23'!S32*EXP('J- Parameters'!$D$9*'J-PJT VHD 2023 DIFF'!S32)/('J-AGR-VHD car avail modshare 23'!S32*EXP('J- Parameters'!$D$9*'J-PJT VHD 2023 DIFF'!S32)+(1-'J-AGR-VHD car avail modshare 23'!S32)*EXP('J- Parameters'!$D$9*0))/'J-AGR-VHD car avail modshare 23'!S32))))+(1-'J- Parameters'!$D$11)</f>
        <v>1</v>
      </c>
      <c r="T32" s="28">
        <f>'J- Parameters'!$D$11*IF('AGR-PJT-VHD-2023-bez'!T32=0,1,IF('AGR-PJT-VHD-2023-R1'!T32=0,1,IF(ABS('AGR-PJT-VHD-2023-R1'!T32/'AGR-PJT-VHD-2023-bez'!T32-1)&lt;='J- Parameters'!$D$7,1,('J-AGR-VHD car avail modshare 23'!T32*EXP('J- Parameters'!$D$9*'J-PJT VHD 2023 DIFF'!T32)/('J-AGR-VHD car avail modshare 23'!T32*EXP('J- Parameters'!$D$9*'J-PJT VHD 2023 DIFF'!T32)+(1-'J-AGR-VHD car avail modshare 23'!T32)*EXP('J- Parameters'!$D$9*0))/'J-AGR-VHD car avail modshare 23'!T32))))+(1-'J- Parameters'!$D$11)</f>
        <v>1.0028613789633474</v>
      </c>
      <c r="U32" s="28">
        <f>'J- Parameters'!$D$11*IF('AGR-PJT-VHD-2023-bez'!U32=0,1,IF('AGR-PJT-VHD-2023-R1'!U32=0,1,IF(ABS('AGR-PJT-VHD-2023-R1'!U32/'AGR-PJT-VHD-2023-bez'!U32-1)&lt;='J- Parameters'!$D$7,1,('J-AGR-VHD car avail modshare 23'!U32*EXP('J- Parameters'!$D$9*'J-PJT VHD 2023 DIFF'!U32)/('J-AGR-VHD car avail modshare 23'!U32*EXP('J- Parameters'!$D$9*'J-PJT VHD 2023 DIFF'!U32)+(1-'J-AGR-VHD car avail modshare 23'!U32)*EXP('J- Parameters'!$D$9*0))/'J-AGR-VHD car avail modshare 23'!U32))))+(1-'J- Parameters'!$D$11)</f>
        <v>0.9045328857948689</v>
      </c>
      <c r="V32" s="28">
        <f>'J- Parameters'!$D$11*IF('AGR-PJT-VHD-2023-bez'!V32=0,1,IF('AGR-PJT-VHD-2023-R1'!V32=0,1,IF(ABS('AGR-PJT-VHD-2023-R1'!V32/'AGR-PJT-VHD-2023-bez'!V32-1)&lt;='J- Parameters'!$D$7,1,('J-AGR-VHD car avail modshare 23'!V32*EXP('J- Parameters'!$D$9*'J-PJT VHD 2023 DIFF'!V32)/('J-AGR-VHD car avail modshare 23'!V32*EXP('J- Parameters'!$D$9*'J-PJT VHD 2023 DIFF'!V32)+(1-'J-AGR-VHD car avail modshare 23'!V32)*EXP('J- Parameters'!$D$9*0))/'J-AGR-VHD car avail modshare 23'!V32))))+(1-'J- Parameters'!$D$11)</f>
        <v>1</v>
      </c>
      <c r="W32" s="28">
        <f>'J- Parameters'!$D$11*IF('AGR-PJT-VHD-2023-bez'!W32=0,1,IF('AGR-PJT-VHD-2023-R1'!W32=0,1,IF(ABS('AGR-PJT-VHD-2023-R1'!W32/'AGR-PJT-VHD-2023-bez'!W32-1)&lt;='J- Parameters'!$D$7,1,('J-AGR-VHD car avail modshare 23'!W32*EXP('J- Parameters'!$D$9*'J-PJT VHD 2023 DIFF'!W32)/('J-AGR-VHD car avail modshare 23'!W32*EXP('J- Parameters'!$D$9*'J-PJT VHD 2023 DIFF'!W32)+(1-'J-AGR-VHD car avail modshare 23'!W32)*EXP('J- Parameters'!$D$9*0))/'J-AGR-VHD car avail modshare 23'!W32))))+(1-'J- Parameters'!$D$11)</f>
        <v>1.1626319393211819</v>
      </c>
      <c r="X32" s="28">
        <f>'J- Parameters'!$D$11*IF('AGR-PJT-VHD-2023-bez'!X32=0,1,IF('AGR-PJT-VHD-2023-R1'!X32=0,1,IF(ABS('AGR-PJT-VHD-2023-R1'!X32/'AGR-PJT-VHD-2023-bez'!X32-1)&lt;='J- Parameters'!$D$7,1,('J-AGR-VHD car avail modshare 23'!X32*EXP('J- Parameters'!$D$9*'J-PJT VHD 2023 DIFF'!X32)/('J-AGR-VHD car avail modshare 23'!X32*EXP('J- Parameters'!$D$9*'J-PJT VHD 2023 DIFF'!X32)+(1-'J-AGR-VHD car avail modshare 23'!X32)*EXP('J- Parameters'!$D$9*0))/'J-AGR-VHD car avail modshare 23'!X32))))+(1-'J- Parameters'!$D$11)</f>
        <v>1</v>
      </c>
      <c r="Y32" s="28">
        <f>'J- Parameters'!$D$11*IF('AGR-PJT-VHD-2023-bez'!Y32=0,1,IF('AGR-PJT-VHD-2023-R1'!Y32=0,1,IF(ABS('AGR-PJT-VHD-2023-R1'!Y32/'AGR-PJT-VHD-2023-bez'!Y32-1)&lt;='J- Parameters'!$D$7,1,('J-AGR-VHD car avail modshare 23'!Y32*EXP('J- Parameters'!$D$9*'J-PJT VHD 2023 DIFF'!Y32)/('J-AGR-VHD car avail modshare 23'!Y32*EXP('J- Parameters'!$D$9*'J-PJT VHD 2023 DIFF'!Y32)+(1-'J-AGR-VHD car avail modshare 23'!Y32)*EXP('J- Parameters'!$D$9*0))/'J-AGR-VHD car avail modshare 23'!Y32))))+(1-'J- Parameters'!$D$11)</f>
        <v>1</v>
      </c>
      <c r="Z32" s="28">
        <f>'J- Parameters'!$D$11*IF('AGR-PJT-VHD-2023-bez'!Z32=0,1,IF('AGR-PJT-VHD-2023-R1'!Z32=0,1,IF(ABS('AGR-PJT-VHD-2023-R1'!Z32/'AGR-PJT-VHD-2023-bez'!Z32-1)&lt;='J- Parameters'!$D$7,1,('J-AGR-VHD car avail modshare 23'!Z32*EXP('J- Parameters'!$D$9*'J-PJT VHD 2023 DIFF'!Z32)/('J-AGR-VHD car avail modshare 23'!Z32*EXP('J- Parameters'!$D$9*'J-PJT VHD 2023 DIFF'!Z32)+(1-'J-AGR-VHD car avail modshare 23'!Z32)*EXP('J- Parameters'!$D$9*0))/'J-AGR-VHD car avail modshare 23'!Z32))))+(1-'J- Parameters'!$D$11)</f>
        <v>1</v>
      </c>
      <c r="AA32" s="28">
        <f>'J- Parameters'!$D$11*IF('AGR-PJT-VHD-2023-bez'!AA32=0,1,IF('AGR-PJT-VHD-2023-R1'!AA32=0,1,IF(ABS('AGR-PJT-VHD-2023-R1'!AA32/'AGR-PJT-VHD-2023-bez'!AA32-1)&lt;='J- Parameters'!$D$7,1,('J-AGR-VHD car avail modshare 23'!AA32*EXP('J- Parameters'!$D$9*'J-PJT VHD 2023 DIFF'!AA32)/('J-AGR-VHD car avail modshare 23'!AA32*EXP('J- Parameters'!$D$9*'J-PJT VHD 2023 DIFF'!AA32)+(1-'J-AGR-VHD car avail modshare 23'!AA32)*EXP('J- Parameters'!$D$9*0))/'J-AGR-VHD car avail modshare 23'!AA32))))+(1-'J- Parameters'!$D$11)</f>
        <v>1</v>
      </c>
      <c r="AB32" s="28">
        <f>'J- Parameters'!$D$11*IF('AGR-PJT-VHD-2023-bez'!AB32=0,1,IF('AGR-PJT-VHD-2023-R1'!AB32=0,1,IF(ABS('AGR-PJT-VHD-2023-R1'!AB32/'AGR-PJT-VHD-2023-bez'!AB32-1)&lt;='J- Parameters'!$D$7,1,('J-AGR-VHD car avail modshare 23'!AB32*EXP('J- Parameters'!$D$9*'J-PJT VHD 2023 DIFF'!AB32)/('J-AGR-VHD car avail modshare 23'!AB32*EXP('J- Parameters'!$D$9*'J-PJT VHD 2023 DIFF'!AB32)+(1-'J-AGR-VHD car avail modshare 23'!AB32)*EXP('J- Parameters'!$D$9*0))/'J-AGR-VHD car avail modshare 23'!AB32))))+(1-'J- Parameters'!$D$11)</f>
        <v>1</v>
      </c>
      <c r="AC32" s="28">
        <f>'J- Parameters'!$D$11*IF('AGR-PJT-VHD-2023-bez'!AC32=0,1,IF('AGR-PJT-VHD-2023-R1'!AC32=0,1,IF(ABS('AGR-PJT-VHD-2023-R1'!AC32/'AGR-PJT-VHD-2023-bez'!AC32-1)&lt;='J- Parameters'!$D$7,1,('J-AGR-VHD car avail modshare 23'!AC32*EXP('J- Parameters'!$D$9*'J-PJT VHD 2023 DIFF'!AC32)/('J-AGR-VHD car avail modshare 23'!AC32*EXP('J- Parameters'!$D$9*'J-PJT VHD 2023 DIFF'!AC32)+(1-'J-AGR-VHD car avail modshare 23'!AC32)*EXP('J- Parameters'!$D$9*0))/'J-AGR-VHD car avail modshare 23'!AC32))))+(1-'J- Parameters'!$D$11)</f>
        <v>1</v>
      </c>
      <c r="AD32" s="28">
        <f>'J- Parameters'!$D$11*IF('AGR-PJT-VHD-2023-bez'!AD32=0,1,IF('AGR-PJT-VHD-2023-R1'!AD32=0,1,IF(ABS('AGR-PJT-VHD-2023-R1'!AD32/'AGR-PJT-VHD-2023-bez'!AD32-1)&lt;='J- Parameters'!$D$7,1,('J-AGR-VHD car avail modshare 23'!AD32*EXP('J- Parameters'!$D$9*'J-PJT VHD 2023 DIFF'!AD32)/('J-AGR-VHD car avail modshare 23'!AD32*EXP('J- Parameters'!$D$9*'J-PJT VHD 2023 DIFF'!AD32)+(1-'J-AGR-VHD car avail modshare 23'!AD32)*EXP('J- Parameters'!$D$9*0))/'J-AGR-VHD car avail modshare 23'!AD32))))+(1-'J- Parameters'!$D$11)</f>
        <v>1</v>
      </c>
      <c r="AE32" s="28">
        <f>'J- Parameters'!$D$11*IF('AGR-PJT-VHD-2023-bez'!AE32=0,1,IF('AGR-PJT-VHD-2023-R1'!AE32=0,1,IF(ABS('AGR-PJT-VHD-2023-R1'!AE32/'AGR-PJT-VHD-2023-bez'!AE32-1)&lt;='J- Parameters'!$D$7,1,('J-AGR-VHD car avail modshare 23'!AE32*EXP('J- Parameters'!$D$9*'J-PJT VHD 2023 DIFF'!AE32)/('J-AGR-VHD car avail modshare 23'!AE32*EXP('J- Parameters'!$D$9*'J-PJT VHD 2023 DIFF'!AE32)+(1-'J-AGR-VHD car avail modshare 23'!AE32)*EXP('J- Parameters'!$D$9*0))/'J-AGR-VHD car avail modshare 23'!AE32))))+(1-'J- Parameters'!$D$11)</f>
        <v>1</v>
      </c>
      <c r="AF32" s="28">
        <f>'J- Parameters'!$D$11*IF('AGR-PJT-VHD-2023-bez'!AF32=0,1,IF('AGR-PJT-VHD-2023-R1'!AF32=0,1,IF(ABS('AGR-PJT-VHD-2023-R1'!AF32/'AGR-PJT-VHD-2023-bez'!AF32-1)&lt;='J- Parameters'!$D$7,1,('J-AGR-VHD car avail modshare 23'!AF32*EXP('J- Parameters'!$D$9*'J-PJT VHD 2023 DIFF'!AF32)/('J-AGR-VHD car avail modshare 23'!AF32*EXP('J- Parameters'!$D$9*'J-PJT VHD 2023 DIFF'!AF32)+(1-'J-AGR-VHD car avail modshare 23'!AF32)*EXP('J- Parameters'!$D$9*0))/'J-AGR-VHD car avail modshare 23'!AF32))))+(1-'J- Parameters'!$D$11)</f>
        <v>1</v>
      </c>
      <c r="AG32" s="28">
        <f>'J- Parameters'!$D$11*IF('AGR-PJT-VHD-2023-bez'!AG32=0,1,IF('AGR-PJT-VHD-2023-R1'!AG32=0,1,IF(ABS('AGR-PJT-VHD-2023-R1'!AG32/'AGR-PJT-VHD-2023-bez'!AG32-1)&lt;='J- Parameters'!$D$7,1,('J-AGR-VHD car avail modshare 23'!AG32*EXP('J- Parameters'!$D$9*'J-PJT VHD 2023 DIFF'!AG32)/('J-AGR-VHD car avail modshare 23'!AG32*EXP('J- Parameters'!$D$9*'J-PJT VHD 2023 DIFF'!AG32)+(1-'J-AGR-VHD car avail modshare 23'!AG32)*EXP('J- Parameters'!$D$9*0))/'J-AGR-VHD car avail modshare 23'!AG32))))+(1-'J- Parameters'!$D$11)</f>
        <v>1</v>
      </c>
      <c r="AH32" s="28">
        <f>'J- Parameters'!$D$11*IF('AGR-PJT-VHD-2023-bez'!AH32=0,1,IF('AGR-PJT-VHD-2023-R1'!AH32=0,1,IF(ABS('AGR-PJT-VHD-2023-R1'!AH32/'AGR-PJT-VHD-2023-bez'!AH32-1)&lt;='J- Parameters'!$D$7,1,('J-AGR-VHD car avail modshare 23'!AH32*EXP('J- Parameters'!$D$9*'J-PJT VHD 2023 DIFF'!AH32)/('J-AGR-VHD car avail modshare 23'!AH32*EXP('J- Parameters'!$D$9*'J-PJT VHD 2023 DIFF'!AH32)+(1-'J-AGR-VHD car avail modshare 23'!AH32)*EXP('J- Parameters'!$D$9*0))/'J-AGR-VHD car avail modshare 23'!AH32))))+(1-'J- Parameters'!$D$11)</f>
        <v>1</v>
      </c>
      <c r="AI32" s="28">
        <f>'J- Parameters'!$D$11*IF('AGR-PJT-VHD-2023-bez'!AI32=0,1,IF('AGR-PJT-VHD-2023-R1'!AI32=0,1,IF(ABS('AGR-PJT-VHD-2023-R1'!AI32/'AGR-PJT-VHD-2023-bez'!AI32-1)&lt;='J- Parameters'!$D$7,1,('J-AGR-VHD car avail modshare 23'!AI32*EXP('J- Parameters'!$D$9*'J-PJT VHD 2023 DIFF'!AI32)/('J-AGR-VHD car avail modshare 23'!AI32*EXP('J- Parameters'!$D$9*'J-PJT VHD 2023 DIFF'!AI32)+(1-'J-AGR-VHD car avail modshare 23'!AI32)*EXP('J- Parameters'!$D$9*0))/'J-AGR-VHD car avail modshare 23'!AI32))))+(1-'J- Parameters'!$D$11)</f>
        <v>1</v>
      </c>
      <c r="AJ32" s="28">
        <f>'J- Parameters'!$D$11*IF('AGR-PJT-VHD-2023-bez'!AJ32=0,1,IF('AGR-PJT-VHD-2023-R1'!AJ32=0,1,IF(ABS('AGR-PJT-VHD-2023-R1'!AJ32/'AGR-PJT-VHD-2023-bez'!AJ32-1)&lt;='J- Parameters'!$D$7,1,('J-AGR-VHD car avail modshare 23'!AJ32*EXP('J- Parameters'!$D$9*'J-PJT VHD 2023 DIFF'!AJ32)/('J-AGR-VHD car avail modshare 23'!AJ32*EXP('J- Parameters'!$D$9*'J-PJT VHD 2023 DIFF'!AJ32)+(1-'J-AGR-VHD car avail modshare 23'!AJ32)*EXP('J- Parameters'!$D$9*0))/'J-AGR-VHD car avail modshare 23'!AJ32))))+(1-'J- Parameters'!$D$11)</f>
        <v>1</v>
      </c>
      <c r="AK32" s="28">
        <f>'J- Parameters'!$D$11*IF('AGR-PJT-VHD-2023-bez'!AK32=0,1,IF('AGR-PJT-VHD-2023-R1'!AK32=0,1,IF(ABS('AGR-PJT-VHD-2023-R1'!AK32/'AGR-PJT-VHD-2023-bez'!AK32-1)&lt;='J- Parameters'!$D$7,1,('J-AGR-VHD car avail modshare 23'!AK32*EXP('J- Parameters'!$D$9*'J-PJT VHD 2023 DIFF'!AK32)/('J-AGR-VHD car avail modshare 23'!AK32*EXP('J- Parameters'!$D$9*'J-PJT VHD 2023 DIFF'!AK32)+(1-'J-AGR-VHD car avail modshare 23'!AK32)*EXP('J- Parameters'!$D$9*0))/'J-AGR-VHD car avail modshare 23'!AK32))))+(1-'J- Parameters'!$D$11)</f>
        <v>1</v>
      </c>
      <c r="AL32" s="28">
        <f>'J- Parameters'!$D$11*IF('AGR-PJT-VHD-2023-bez'!AL32=0,1,IF('AGR-PJT-VHD-2023-R1'!AL32=0,1,IF(ABS('AGR-PJT-VHD-2023-R1'!AL32/'AGR-PJT-VHD-2023-bez'!AL32-1)&lt;='J- Parameters'!$D$7,1,('J-AGR-VHD car avail modshare 23'!AL32*EXP('J- Parameters'!$D$9*'J-PJT VHD 2023 DIFF'!AL32)/('J-AGR-VHD car avail modshare 23'!AL32*EXP('J- Parameters'!$D$9*'J-PJT VHD 2023 DIFF'!AL32)+(1-'J-AGR-VHD car avail modshare 23'!AL32)*EXP('J- Parameters'!$D$9*0))/'J-AGR-VHD car avail modshare 23'!AL32))))+(1-'J- Parameters'!$D$11)</f>
        <v>1</v>
      </c>
      <c r="AM32" s="28">
        <f>'J- Parameters'!$D$11*IF('AGR-PJT-VHD-2023-bez'!AM32=0,1,IF('AGR-PJT-VHD-2023-R1'!AM32=0,1,IF(ABS('AGR-PJT-VHD-2023-R1'!AM32/'AGR-PJT-VHD-2023-bez'!AM32-1)&lt;='J- Parameters'!$D$7,1,('J-AGR-VHD car avail modshare 23'!AM32*EXP('J- Parameters'!$D$9*'J-PJT VHD 2023 DIFF'!AM32)/('J-AGR-VHD car avail modshare 23'!AM32*EXP('J- Parameters'!$D$9*'J-PJT VHD 2023 DIFF'!AM32)+(1-'J-AGR-VHD car avail modshare 23'!AM32)*EXP('J- Parameters'!$D$9*0))/'J-AGR-VHD car avail modshare 23'!AM32))))+(1-'J- Parameters'!$D$11)</f>
        <v>1</v>
      </c>
      <c r="AN32" s="28">
        <f>'J- Parameters'!$D$11*IF('AGR-PJT-VHD-2023-bez'!AN32=0,1,IF('AGR-PJT-VHD-2023-R1'!AN32=0,1,IF(ABS('AGR-PJT-VHD-2023-R1'!AN32/'AGR-PJT-VHD-2023-bez'!AN32-1)&lt;='J- Parameters'!$D$7,1,('J-AGR-VHD car avail modshare 23'!AN32*EXP('J- Parameters'!$D$9*'J-PJT VHD 2023 DIFF'!AN32)/('J-AGR-VHD car avail modshare 23'!AN32*EXP('J- Parameters'!$D$9*'J-PJT VHD 2023 DIFF'!AN32)+(1-'J-AGR-VHD car avail modshare 23'!AN32)*EXP('J- Parameters'!$D$9*0))/'J-AGR-VHD car avail modshare 23'!AN32))))+(1-'J- Parameters'!$D$11)</f>
        <v>1</v>
      </c>
      <c r="AO32" s="28">
        <f>'J- Parameters'!$D$11*IF('AGR-PJT-VHD-2023-bez'!AO32=0,1,IF('AGR-PJT-VHD-2023-R1'!AO32=0,1,IF(ABS('AGR-PJT-VHD-2023-R1'!AO32/'AGR-PJT-VHD-2023-bez'!AO32-1)&lt;='J- Parameters'!$D$7,1,('J-AGR-VHD car avail modshare 23'!AO32*EXP('J- Parameters'!$D$9*'J-PJT VHD 2023 DIFF'!AO32)/('J-AGR-VHD car avail modshare 23'!AO32*EXP('J- Parameters'!$D$9*'J-PJT VHD 2023 DIFF'!AO32)+(1-'J-AGR-VHD car avail modshare 23'!AO32)*EXP('J- Parameters'!$D$9*0))/'J-AGR-VHD car avail modshare 23'!AO32))))+(1-'J- Parameters'!$D$11)</f>
        <v>0.86351963930282805</v>
      </c>
    </row>
    <row r="33" spans="1:41" x14ac:dyDescent="0.25">
      <c r="A33" s="5">
        <v>84</v>
      </c>
      <c r="B33" s="24" t="s">
        <v>11</v>
      </c>
      <c r="C33" s="21"/>
      <c r="D33" s="28">
        <f>'J- Parameters'!$D$11*IF('AGR-PJT-VHD-2023-bez'!D33=0,1,IF('AGR-PJT-VHD-2023-R1'!D33=0,1,IF(ABS('AGR-PJT-VHD-2023-R1'!D33/'AGR-PJT-VHD-2023-bez'!D33-1)&lt;='J- Parameters'!$D$7,1,('J-AGR-VHD car avail modshare 23'!D33*EXP('J- Parameters'!$D$9*'J-PJT VHD 2023 DIFF'!D33)/('J-AGR-VHD car avail modshare 23'!D33*EXP('J- Parameters'!$D$9*'J-PJT VHD 2023 DIFF'!D33)+(1-'J-AGR-VHD car avail modshare 23'!D33)*EXP('J- Parameters'!$D$9*0))/'J-AGR-VHD car avail modshare 23'!D33))))+(1-'J- Parameters'!$D$11)</f>
        <v>1</v>
      </c>
      <c r="E33" s="28">
        <f>'J- Parameters'!$D$11*IF('AGR-PJT-VHD-2023-bez'!E33=0,1,IF('AGR-PJT-VHD-2023-R1'!E33=0,1,IF(ABS('AGR-PJT-VHD-2023-R1'!E33/'AGR-PJT-VHD-2023-bez'!E33-1)&lt;='J- Parameters'!$D$7,1,('J-AGR-VHD car avail modshare 23'!E33*EXP('J- Parameters'!$D$9*'J-PJT VHD 2023 DIFF'!E33)/('J-AGR-VHD car avail modshare 23'!E33*EXP('J- Parameters'!$D$9*'J-PJT VHD 2023 DIFF'!E33)+(1-'J-AGR-VHD car avail modshare 23'!E33)*EXP('J- Parameters'!$D$9*0))/'J-AGR-VHD car avail modshare 23'!E33))))+(1-'J- Parameters'!$D$11)</f>
        <v>1.2562003917130458</v>
      </c>
      <c r="F33" s="28">
        <f>'J- Parameters'!$D$11*IF('AGR-PJT-VHD-2023-bez'!F33=0,1,IF('AGR-PJT-VHD-2023-R1'!F33=0,1,IF(ABS('AGR-PJT-VHD-2023-R1'!F33/'AGR-PJT-VHD-2023-bez'!F33-1)&lt;='J- Parameters'!$D$7,1,('J-AGR-VHD car avail modshare 23'!F33*EXP('J- Parameters'!$D$9*'J-PJT VHD 2023 DIFF'!F33)/('J-AGR-VHD car avail modshare 23'!F33*EXP('J- Parameters'!$D$9*'J-PJT VHD 2023 DIFF'!F33)+(1-'J-AGR-VHD car avail modshare 23'!F33)*EXP('J- Parameters'!$D$9*0))/'J-AGR-VHD car avail modshare 23'!F33))))+(1-'J- Parameters'!$D$11)</f>
        <v>1.0916630453864764</v>
      </c>
      <c r="G33" s="28">
        <f>'J- Parameters'!$D$11*IF('AGR-PJT-VHD-2023-bez'!G33=0,1,IF('AGR-PJT-VHD-2023-R1'!G33=0,1,IF(ABS('AGR-PJT-VHD-2023-R1'!G33/'AGR-PJT-VHD-2023-bez'!G33-1)&lt;='J- Parameters'!$D$7,1,('J-AGR-VHD car avail modshare 23'!G33*EXP('J- Parameters'!$D$9*'J-PJT VHD 2023 DIFF'!G33)/('J-AGR-VHD car avail modshare 23'!G33*EXP('J- Parameters'!$D$9*'J-PJT VHD 2023 DIFF'!G33)+(1-'J-AGR-VHD car avail modshare 23'!G33)*EXP('J- Parameters'!$D$9*0))/'J-AGR-VHD car avail modshare 23'!G33))))+(1-'J- Parameters'!$D$11)</f>
        <v>1</v>
      </c>
      <c r="H33" s="28">
        <f>'J- Parameters'!$D$11*IF('AGR-PJT-VHD-2023-bez'!H33=0,1,IF('AGR-PJT-VHD-2023-R1'!H33=0,1,IF(ABS('AGR-PJT-VHD-2023-R1'!H33/'AGR-PJT-VHD-2023-bez'!H33-1)&lt;='J- Parameters'!$D$7,1,('J-AGR-VHD car avail modshare 23'!H33*EXP('J- Parameters'!$D$9*'J-PJT VHD 2023 DIFF'!H33)/('J-AGR-VHD car avail modshare 23'!H33*EXP('J- Parameters'!$D$9*'J-PJT VHD 2023 DIFF'!H33)+(1-'J-AGR-VHD car avail modshare 23'!H33)*EXP('J- Parameters'!$D$9*0))/'J-AGR-VHD car avail modshare 23'!H33))))+(1-'J- Parameters'!$D$11)</f>
        <v>1</v>
      </c>
      <c r="I33" s="28">
        <f>'J- Parameters'!$D$11*IF('AGR-PJT-VHD-2023-bez'!I33=0,1,IF('AGR-PJT-VHD-2023-R1'!I33=0,1,IF(ABS('AGR-PJT-VHD-2023-R1'!I33/'AGR-PJT-VHD-2023-bez'!I33-1)&lt;='J- Parameters'!$D$7,1,('J-AGR-VHD car avail modshare 23'!I33*EXP('J- Parameters'!$D$9*'J-PJT VHD 2023 DIFF'!I33)/('J-AGR-VHD car avail modshare 23'!I33*EXP('J- Parameters'!$D$9*'J-PJT VHD 2023 DIFF'!I33)+(1-'J-AGR-VHD car avail modshare 23'!I33)*EXP('J- Parameters'!$D$9*0))/'J-AGR-VHD car avail modshare 23'!I33))))+(1-'J- Parameters'!$D$11)</f>
        <v>1</v>
      </c>
      <c r="J33" s="28">
        <f>'J- Parameters'!$D$11*IF('AGR-PJT-VHD-2023-bez'!J33=0,1,IF('AGR-PJT-VHD-2023-R1'!J33=0,1,IF(ABS('AGR-PJT-VHD-2023-R1'!J33/'AGR-PJT-VHD-2023-bez'!J33-1)&lt;='J- Parameters'!$D$7,1,('J-AGR-VHD car avail modshare 23'!J33*EXP('J- Parameters'!$D$9*'J-PJT VHD 2023 DIFF'!J33)/('J-AGR-VHD car avail modshare 23'!J33*EXP('J- Parameters'!$D$9*'J-PJT VHD 2023 DIFF'!J33)+(1-'J-AGR-VHD car avail modshare 23'!J33)*EXP('J- Parameters'!$D$9*0))/'J-AGR-VHD car avail modshare 23'!J33))))+(1-'J- Parameters'!$D$11)</f>
        <v>1.0547736283424909</v>
      </c>
      <c r="K33" s="28">
        <f>'J- Parameters'!$D$11*IF('AGR-PJT-VHD-2023-bez'!K33=0,1,IF('AGR-PJT-VHD-2023-R1'!K33=0,1,IF(ABS('AGR-PJT-VHD-2023-R1'!K33/'AGR-PJT-VHD-2023-bez'!K33-1)&lt;='J- Parameters'!$D$7,1,('J-AGR-VHD car avail modshare 23'!K33*EXP('J- Parameters'!$D$9*'J-PJT VHD 2023 DIFF'!K33)/('J-AGR-VHD car avail modshare 23'!K33*EXP('J- Parameters'!$D$9*'J-PJT VHD 2023 DIFF'!K33)+(1-'J-AGR-VHD car avail modshare 23'!K33)*EXP('J- Parameters'!$D$9*0))/'J-AGR-VHD car avail modshare 23'!K33))))+(1-'J- Parameters'!$D$11)</f>
        <v>1</v>
      </c>
      <c r="L33" s="28">
        <f>'J- Parameters'!$D$11*IF('AGR-PJT-VHD-2023-bez'!L33=0,1,IF('AGR-PJT-VHD-2023-R1'!L33=0,1,IF(ABS('AGR-PJT-VHD-2023-R1'!L33/'AGR-PJT-VHD-2023-bez'!L33-1)&lt;='J- Parameters'!$D$7,1,('J-AGR-VHD car avail modshare 23'!L33*EXP('J- Parameters'!$D$9*'J-PJT VHD 2023 DIFF'!L33)/('J-AGR-VHD car avail modshare 23'!L33*EXP('J- Parameters'!$D$9*'J-PJT VHD 2023 DIFF'!L33)+(1-'J-AGR-VHD car avail modshare 23'!L33)*EXP('J- Parameters'!$D$9*0))/'J-AGR-VHD car avail modshare 23'!L33))))+(1-'J- Parameters'!$D$11)</f>
        <v>1</v>
      </c>
      <c r="M33" s="28">
        <f>'J- Parameters'!$D$11*IF('AGR-PJT-VHD-2023-bez'!M33=0,1,IF('AGR-PJT-VHD-2023-R1'!M33=0,1,IF(ABS('AGR-PJT-VHD-2023-R1'!M33/'AGR-PJT-VHD-2023-bez'!M33-1)&lt;='J- Parameters'!$D$7,1,('J-AGR-VHD car avail modshare 23'!M33*EXP('J- Parameters'!$D$9*'J-PJT VHD 2023 DIFF'!M33)/('J-AGR-VHD car avail modshare 23'!M33*EXP('J- Parameters'!$D$9*'J-PJT VHD 2023 DIFF'!M33)+(1-'J-AGR-VHD car avail modshare 23'!M33)*EXP('J- Parameters'!$D$9*0))/'J-AGR-VHD car avail modshare 23'!M33))))+(1-'J- Parameters'!$D$11)</f>
        <v>1</v>
      </c>
      <c r="N33" s="28">
        <f>'J- Parameters'!$D$11*IF('AGR-PJT-VHD-2023-bez'!N33=0,1,IF('AGR-PJT-VHD-2023-R1'!N33=0,1,IF(ABS('AGR-PJT-VHD-2023-R1'!N33/'AGR-PJT-VHD-2023-bez'!N33-1)&lt;='J- Parameters'!$D$7,1,('J-AGR-VHD car avail modshare 23'!N33*EXP('J- Parameters'!$D$9*'J-PJT VHD 2023 DIFF'!N33)/('J-AGR-VHD car avail modshare 23'!N33*EXP('J- Parameters'!$D$9*'J-PJT VHD 2023 DIFF'!N33)+(1-'J-AGR-VHD car avail modshare 23'!N33)*EXP('J- Parameters'!$D$9*0))/'J-AGR-VHD car avail modshare 23'!N33))))+(1-'J- Parameters'!$D$11)</f>
        <v>1</v>
      </c>
      <c r="O33" s="28">
        <f>'J- Parameters'!$D$11*IF('AGR-PJT-VHD-2023-bez'!O33=0,1,IF('AGR-PJT-VHD-2023-R1'!O33=0,1,IF(ABS('AGR-PJT-VHD-2023-R1'!O33/'AGR-PJT-VHD-2023-bez'!O33-1)&lt;='J- Parameters'!$D$7,1,('J-AGR-VHD car avail modshare 23'!O33*EXP('J- Parameters'!$D$9*'J-PJT VHD 2023 DIFF'!O33)/('J-AGR-VHD car avail modshare 23'!O33*EXP('J- Parameters'!$D$9*'J-PJT VHD 2023 DIFF'!O33)+(1-'J-AGR-VHD car avail modshare 23'!O33)*EXP('J- Parameters'!$D$9*0))/'J-AGR-VHD car avail modshare 23'!O33))))+(1-'J- Parameters'!$D$11)</f>
        <v>1</v>
      </c>
      <c r="P33" s="28">
        <f>'J- Parameters'!$D$11*IF('AGR-PJT-VHD-2023-bez'!P33=0,1,IF('AGR-PJT-VHD-2023-R1'!P33=0,1,IF(ABS('AGR-PJT-VHD-2023-R1'!P33/'AGR-PJT-VHD-2023-bez'!P33-1)&lt;='J- Parameters'!$D$7,1,('J-AGR-VHD car avail modshare 23'!P33*EXP('J- Parameters'!$D$9*'J-PJT VHD 2023 DIFF'!P33)/('J-AGR-VHD car avail modshare 23'!P33*EXP('J- Parameters'!$D$9*'J-PJT VHD 2023 DIFF'!P33)+(1-'J-AGR-VHD car avail modshare 23'!P33)*EXP('J- Parameters'!$D$9*0))/'J-AGR-VHD car avail modshare 23'!P33))))+(1-'J- Parameters'!$D$11)</f>
        <v>1</v>
      </c>
      <c r="Q33" s="28">
        <f>'J- Parameters'!$D$11*IF('AGR-PJT-VHD-2023-bez'!Q33=0,1,IF('AGR-PJT-VHD-2023-R1'!Q33=0,1,IF(ABS('AGR-PJT-VHD-2023-R1'!Q33/'AGR-PJT-VHD-2023-bez'!Q33-1)&lt;='J- Parameters'!$D$7,1,('J-AGR-VHD car avail modshare 23'!Q33*EXP('J- Parameters'!$D$9*'J-PJT VHD 2023 DIFF'!Q33)/('J-AGR-VHD car avail modshare 23'!Q33*EXP('J- Parameters'!$D$9*'J-PJT VHD 2023 DIFF'!Q33)+(1-'J-AGR-VHD car avail modshare 23'!Q33)*EXP('J- Parameters'!$D$9*0))/'J-AGR-VHD car avail modshare 23'!Q33))))+(1-'J- Parameters'!$D$11)</f>
        <v>1</v>
      </c>
      <c r="R33" s="28">
        <f>'J- Parameters'!$D$11*IF('AGR-PJT-VHD-2023-bez'!R33=0,1,IF('AGR-PJT-VHD-2023-R1'!R33=0,1,IF(ABS('AGR-PJT-VHD-2023-R1'!R33/'AGR-PJT-VHD-2023-bez'!R33-1)&lt;='J- Parameters'!$D$7,1,('J-AGR-VHD car avail modshare 23'!R33*EXP('J- Parameters'!$D$9*'J-PJT VHD 2023 DIFF'!R33)/('J-AGR-VHD car avail modshare 23'!R33*EXP('J- Parameters'!$D$9*'J-PJT VHD 2023 DIFF'!R33)+(1-'J-AGR-VHD car avail modshare 23'!R33)*EXP('J- Parameters'!$D$9*0))/'J-AGR-VHD car avail modshare 23'!R33))))+(1-'J- Parameters'!$D$11)</f>
        <v>1</v>
      </c>
      <c r="S33" s="28">
        <f>'J- Parameters'!$D$11*IF('AGR-PJT-VHD-2023-bez'!S33=0,1,IF('AGR-PJT-VHD-2023-R1'!S33=0,1,IF(ABS('AGR-PJT-VHD-2023-R1'!S33/'AGR-PJT-VHD-2023-bez'!S33-1)&lt;='J- Parameters'!$D$7,1,('J-AGR-VHD car avail modshare 23'!S33*EXP('J- Parameters'!$D$9*'J-PJT VHD 2023 DIFF'!S33)/('J-AGR-VHD car avail modshare 23'!S33*EXP('J- Parameters'!$D$9*'J-PJT VHD 2023 DIFF'!S33)+(1-'J-AGR-VHD car avail modshare 23'!S33)*EXP('J- Parameters'!$D$9*0))/'J-AGR-VHD car avail modshare 23'!S33))))+(1-'J- Parameters'!$D$11)</f>
        <v>1</v>
      </c>
      <c r="T33" s="28">
        <f>'J- Parameters'!$D$11*IF('AGR-PJT-VHD-2023-bez'!T33=0,1,IF('AGR-PJT-VHD-2023-R1'!T33=0,1,IF(ABS('AGR-PJT-VHD-2023-R1'!T33/'AGR-PJT-VHD-2023-bez'!T33-1)&lt;='J- Parameters'!$D$7,1,('J-AGR-VHD car avail modshare 23'!T33*EXP('J- Parameters'!$D$9*'J-PJT VHD 2023 DIFF'!T33)/('J-AGR-VHD car avail modshare 23'!T33*EXP('J- Parameters'!$D$9*'J-PJT VHD 2023 DIFF'!T33)+(1-'J-AGR-VHD car avail modshare 23'!T33)*EXP('J- Parameters'!$D$9*0))/'J-AGR-VHD car avail modshare 23'!T33))))+(1-'J- Parameters'!$D$11)</f>
        <v>1.2921051986595775</v>
      </c>
      <c r="U33" s="28">
        <f>'J- Parameters'!$D$11*IF('AGR-PJT-VHD-2023-bez'!U33=0,1,IF('AGR-PJT-VHD-2023-R1'!U33=0,1,IF(ABS('AGR-PJT-VHD-2023-R1'!U33/'AGR-PJT-VHD-2023-bez'!U33-1)&lt;='J- Parameters'!$D$7,1,('J-AGR-VHD car avail modshare 23'!U33*EXP('J- Parameters'!$D$9*'J-PJT VHD 2023 DIFF'!U33)/('J-AGR-VHD car avail modshare 23'!U33*EXP('J- Parameters'!$D$9*'J-PJT VHD 2023 DIFF'!U33)+(1-'J-AGR-VHD car avail modshare 23'!U33)*EXP('J- Parameters'!$D$9*0))/'J-AGR-VHD car avail modshare 23'!U33))))+(1-'J- Parameters'!$D$11)</f>
        <v>1</v>
      </c>
      <c r="V33" s="28">
        <f>'J- Parameters'!$D$11*IF('AGR-PJT-VHD-2023-bez'!V33=0,1,IF('AGR-PJT-VHD-2023-R1'!V33=0,1,IF(ABS('AGR-PJT-VHD-2023-R1'!V33/'AGR-PJT-VHD-2023-bez'!V33-1)&lt;='J- Parameters'!$D$7,1,('J-AGR-VHD car avail modshare 23'!V33*EXP('J- Parameters'!$D$9*'J-PJT VHD 2023 DIFF'!V33)/('J-AGR-VHD car avail modshare 23'!V33*EXP('J- Parameters'!$D$9*'J-PJT VHD 2023 DIFF'!V33)+(1-'J-AGR-VHD car avail modshare 23'!V33)*EXP('J- Parameters'!$D$9*0))/'J-AGR-VHD car avail modshare 23'!V33))))+(1-'J- Parameters'!$D$11)</f>
        <v>1.065668091601512</v>
      </c>
      <c r="W33" s="28">
        <f>'J- Parameters'!$D$11*IF('AGR-PJT-VHD-2023-bez'!W33=0,1,IF('AGR-PJT-VHD-2023-R1'!W33=0,1,IF(ABS('AGR-PJT-VHD-2023-R1'!W33/'AGR-PJT-VHD-2023-bez'!W33-1)&lt;='J- Parameters'!$D$7,1,('J-AGR-VHD car avail modshare 23'!W33*EXP('J- Parameters'!$D$9*'J-PJT VHD 2023 DIFF'!W33)/('J-AGR-VHD car avail modshare 23'!W33*EXP('J- Parameters'!$D$9*'J-PJT VHD 2023 DIFF'!W33)+(1-'J-AGR-VHD car avail modshare 23'!W33)*EXP('J- Parameters'!$D$9*0))/'J-AGR-VHD car avail modshare 23'!W33))))+(1-'J- Parameters'!$D$11)</f>
        <v>1.0505289402989642</v>
      </c>
      <c r="X33" s="28">
        <f>'J- Parameters'!$D$11*IF('AGR-PJT-VHD-2023-bez'!X33=0,1,IF('AGR-PJT-VHD-2023-R1'!X33=0,1,IF(ABS('AGR-PJT-VHD-2023-R1'!X33/'AGR-PJT-VHD-2023-bez'!X33-1)&lt;='J- Parameters'!$D$7,1,('J-AGR-VHD car avail modshare 23'!X33*EXP('J- Parameters'!$D$9*'J-PJT VHD 2023 DIFF'!X33)/('J-AGR-VHD car avail modshare 23'!X33*EXP('J- Parameters'!$D$9*'J-PJT VHD 2023 DIFF'!X33)+(1-'J-AGR-VHD car avail modshare 23'!X33)*EXP('J- Parameters'!$D$9*0))/'J-AGR-VHD car avail modshare 23'!X33))))+(1-'J- Parameters'!$D$11)</f>
        <v>1</v>
      </c>
      <c r="Y33" s="28">
        <f>'J- Parameters'!$D$11*IF('AGR-PJT-VHD-2023-bez'!Y33=0,1,IF('AGR-PJT-VHD-2023-R1'!Y33=0,1,IF(ABS('AGR-PJT-VHD-2023-R1'!Y33/'AGR-PJT-VHD-2023-bez'!Y33-1)&lt;='J- Parameters'!$D$7,1,('J-AGR-VHD car avail modshare 23'!Y33*EXP('J- Parameters'!$D$9*'J-PJT VHD 2023 DIFF'!Y33)/('J-AGR-VHD car avail modshare 23'!Y33*EXP('J- Parameters'!$D$9*'J-PJT VHD 2023 DIFF'!Y33)+(1-'J-AGR-VHD car avail modshare 23'!Y33)*EXP('J- Parameters'!$D$9*0))/'J-AGR-VHD car avail modshare 23'!Y33))))+(1-'J- Parameters'!$D$11)</f>
        <v>1</v>
      </c>
      <c r="Z33" s="28">
        <f>'J- Parameters'!$D$11*IF('AGR-PJT-VHD-2023-bez'!Z33=0,1,IF('AGR-PJT-VHD-2023-R1'!Z33=0,1,IF(ABS('AGR-PJT-VHD-2023-R1'!Z33/'AGR-PJT-VHD-2023-bez'!Z33-1)&lt;='J- Parameters'!$D$7,1,('J-AGR-VHD car avail modshare 23'!Z33*EXP('J- Parameters'!$D$9*'J-PJT VHD 2023 DIFF'!Z33)/('J-AGR-VHD car avail modshare 23'!Z33*EXP('J- Parameters'!$D$9*'J-PJT VHD 2023 DIFF'!Z33)+(1-'J-AGR-VHD car avail modshare 23'!Z33)*EXP('J- Parameters'!$D$9*0))/'J-AGR-VHD car avail modshare 23'!Z33))))+(1-'J- Parameters'!$D$11)</f>
        <v>1</v>
      </c>
      <c r="AA33" s="28">
        <f>'J- Parameters'!$D$11*IF('AGR-PJT-VHD-2023-bez'!AA33=0,1,IF('AGR-PJT-VHD-2023-R1'!AA33=0,1,IF(ABS('AGR-PJT-VHD-2023-R1'!AA33/'AGR-PJT-VHD-2023-bez'!AA33-1)&lt;='J- Parameters'!$D$7,1,('J-AGR-VHD car avail modshare 23'!AA33*EXP('J- Parameters'!$D$9*'J-PJT VHD 2023 DIFF'!AA33)/('J-AGR-VHD car avail modshare 23'!AA33*EXP('J- Parameters'!$D$9*'J-PJT VHD 2023 DIFF'!AA33)+(1-'J-AGR-VHD car avail modshare 23'!AA33)*EXP('J- Parameters'!$D$9*0))/'J-AGR-VHD car avail modshare 23'!AA33))))+(1-'J- Parameters'!$D$11)</f>
        <v>1</v>
      </c>
      <c r="AB33" s="28">
        <f>'J- Parameters'!$D$11*IF('AGR-PJT-VHD-2023-bez'!AB33=0,1,IF('AGR-PJT-VHD-2023-R1'!AB33=0,1,IF(ABS('AGR-PJT-VHD-2023-R1'!AB33/'AGR-PJT-VHD-2023-bez'!AB33-1)&lt;='J- Parameters'!$D$7,1,('J-AGR-VHD car avail modshare 23'!AB33*EXP('J- Parameters'!$D$9*'J-PJT VHD 2023 DIFF'!AB33)/('J-AGR-VHD car avail modshare 23'!AB33*EXP('J- Parameters'!$D$9*'J-PJT VHD 2023 DIFF'!AB33)+(1-'J-AGR-VHD car avail modshare 23'!AB33)*EXP('J- Parameters'!$D$9*0))/'J-AGR-VHD car avail modshare 23'!AB33))))+(1-'J- Parameters'!$D$11)</f>
        <v>1</v>
      </c>
      <c r="AC33" s="28">
        <f>'J- Parameters'!$D$11*IF('AGR-PJT-VHD-2023-bez'!AC33=0,1,IF('AGR-PJT-VHD-2023-R1'!AC33=0,1,IF(ABS('AGR-PJT-VHD-2023-R1'!AC33/'AGR-PJT-VHD-2023-bez'!AC33-1)&lt;='J- Parameters'!$D$7,1,('J-AGR-VHD car avail modshare 23'!AC33*EXP('J- Parameters'!$D$9*'J-PJT VHD 2023 DIFF'!AC33)/('J-AGR-VHD car avail modshare 23'!AC33*EXP('J- Parameters'!$D$9*'J-PJT VHD 2023 DIFF'!AC33)+(1-'J-AGR-VHD car avail modshare 23'!AC33)*EXP('J- Parameters'!$D$9*0))/'J-AGR-VHD car avail modshare 23'!AC33))))+(1-'J- Parameters'!$D$11)</f>
        <v>1</v>
      </c>
      <c r="AD33" s="28">
        <f>'J- Parameters'!$D$11*IF('AGR-PJT-VHD-2023-bez'!AD33=0,1,IF('AGR-PJT-VHD-2023-R1'!AD33=0,1,IF(ABS('AGR-PJT-VHD-2023-R1'!AD33/'AGR-PJT-VHD-2023-bez'!AD33-1)&lt;='J- Parameters'!$D$7,1,('J-AGR-VHD car avail modshare 23'!AD33*EXP('J- Parameters'!$D$9*'J-PJT VHD 2023 DIFF'!AD33)/('J-AGR-VHD car avail modshare 23'!AD33*EXP('J- Parameters'!$D$9*'J-PJT VHD 2023 DIFF'!AD33)+(1-'J-AGR-VHD car avail modshare 23'!AD33)*EXP('J- Parameters'!$D$9*0))/'J-AGR-VHD car avail modshare 23'!AD33))))+(1-'J- Parameters'!$D$11)</f>
        <v>1</v>
      </c>
      <c r="AE33" s="28">
        <f>'J- Parameters'!$D$11*IF('AGR-PJT-VHD-2023-bez'!AE33=0,1,IF('AGR-PJT-VHD-2023-R1'!AE33=0,1,IF(ABS('AGR-PJT-VHD-2023-R1'!AE33/'AGR-PJT-VHD-2023-bez'!AE33-1)&lt;='J- Parameters'!$D$7,1,('J-AGR-VHD car avail modshare 23'!AE33*EXP('J- Parameters'!$D$9*'J-PJT VHD 2023 DIFF'!AE33)/('J-AGR-VHD car avail modshare 23'!AE33*EXP('J- Parameters'!$D$9*'J-PJT VHD 2023 DIFF'!AE33)+(1-'J-AGR-VHD car avail modshare 23'!AE33)*EXP('J- Parameters'!$D$9*0))/'J-AGR-VHD car avail modshare 23'!AE33))))+(1-'J- Parameters'!$D$11)</f>
        <v>1</v>
      </c>
      <c r="AF33" s="28">
        <f>'J- Parameters'!$D$11*IF('AGR-PJT-VHD-2023-bez'!AF33=0,1,IF('AGR-PJT-VHD-2023-R1'!AF33=0,1,IF(ABS('AGR-PJT-VHD-2023-R1'!AF33/'AGR-PJT-VHD-2023-bez'!AF33-1)&lt;='J- Parameters'!$D$7,1,('J-AGR-VHD car avail modshare 23'!AF33*EXP('J- Parameters'!$D$9*'J-PJT VHD 2023 DIFF'!AF33)/('J-AGR-VHD car avail modshare 23'!AF33*EXP('J- Parameters'!$D$9*'J-PJT VHD 2023 DIFF'!AF33)+(1-'J-AGR-VHD car avail modshare 23'!AF33)*EXP('J- Parameters'!$D$9*0))/'J-AGR-VHD car avail modshare 23'!AF33))))+(1-'J- Parameters'!$D$11)</f>
        <v>1</v>
      </c>
      <c r="AG33" s="28">
        <f>'J- Parameters'!$D$11*IF('AGR-PJT-VHD-2023-bez'!AG33=0,1,IF('AGR-PJT-VHD-2023-R1'!AG33=0,1,IF(ABS('AGR-PJT-VHD-2023-R1'!AG33/'AGR-PJT-VHD-2023-bez'!AG33-1)&lt;='J- Parameters'!$D$7,1,('J-AGR-VHD car avail modshare 23'!AG33*EXP('J- Parameters'!$D$9*'J-PJT VHD 2023 DIFF'!AG33)/('J-AGR-VHD car avail modshare 23'!AG33*EXP('J- Parameters'!$D$9*'J-PJT VHD 2023 DIFF'!AG33)+(1-'J-AGR-VHD car avail modshare 23'!AG33)*EXP('J- Parameters'!$D$9*0))/'J-AGR-VHD car avail modshare 23'!AG33))))+(1-'J- Parameters'!$D$11)</f>
        <v>1</v>
      </c>
      <c r="AH33" s="28">
        <f>'J- Parameters'!$D$11*IF('AGR-PJT-VHD-2023-bez'!AH33=0,1,IF('AGR-PJT-VHD-2023-R1'!AH33=0,1,IF(ABS('AGR-PJT-VHD-2023-R1'!AH33/'AGR-PJT-VHD-2023-bez'!AH33-1)&lt;='J- Parameters'!$D$7,1,('J-AGR-VHD car avail modshare 23'!AH33*EXP('J- Parameters'!$D$9*'J-PJT VHD 2023 DIFF'!AH33)/('J-AGR-VHD car avail modshare 23'!AH33*EXP('J- Parameters'!$D$9*'J-PJT VHD 2023 DIFF'!AH33)+(1-'J-AGR-VHD car avail modshare 23'!AH33)*EXP('J- Parameters'!$D$9*0))/'J-AGR-VHD car avail modshare 23'!AH33))))+(1-'J- Parameters'!$D$11)</f>
        <v>1</v>
      </c>
      <c r="AI33" s="28">
        <f>'J- Parameters'!$D$11*IF('AGR-PJT-VHD-2023-bez'!AI33=0,1,IF('AGR-PJT-VHD-2023-R1'!AI33=0,1,IF(ABS('AGR-PJT-VHD-2023-R1'!AI33/'AGR-PJT-VHD-2023-bez'!AI33-1)&lt;='J- Parameters'!$D$7,1,('J-AGR-VHD car avail modshare 23'!AI33*EXP('J- Parameters'!$D$9*'J-PJT VHD 2023 DIFF'!AI33)/('J-AGR-VHD car avail modshare 23'!AI33*EXP('J- Parameters'!$D$9*'J-PJT VHD 2023 DIFF'!AI33)+(1-'J-AGR-VHD car avail modshare 23'!AI33)*EXP('J- Parameters'!$D$9*0))/'J-AGR-VHD car avail modshare 23'!AI33))))+(1-'J- Parameters'!$D$11)</f>
        <v>1</v>
      </c>
      <c r="AJ33" s="28">
        <f>'J- Parameters'!$D$11*IF('AGR-PJT-VHD-2023-bez'!AJ33=0,1,IF('AGR-PJT-VHD-2023-R1'!AJ33=0,1,IF(ABS('AGR-PJT-VHD-2023-R1'!AJ33/'AGR-PJT-VHD-2023-bez'!AJ33-1)&lt;='J- Parameters'!$D$7,1,('J-AGR-VHD car avail modshare 23'!AJ33*EXP('J- Parameters'!$D$9*'J-PJT VHD 2023 DIFF'!AJ33)/('J-AGR-VHD car avail modshare 23'!AJ33*EXP('J- Parameters'!$D$9*'J-PJT VHD 2023 DIFF'!AJ33)+(1-'J-AGR-VHD car avail modshare 23'!AJ33)*EXP('J- Parameters'!$D$9*0))/'J-AGR-VHD car avail modshare 23'!AJ33))))+(1-'J- Parameters'!$D$11)</f>
        <v>1</v>
      </c>
      <c r="AK33" s="28">
        <f>'J- Parameters'!$D$11*IF('AGR-PJT-VHD-2023-bez'!AK33=0,1,IF('AGR-PJT-VHD-2023-R1'!AK33=0,1,IF(ABS('AGR-PJT-VHD-2023-R1'!AK33/'AGR-PJT-VHD-2023-bez'!AK33-1)&lt;='J- Parameters'!$D$7,1,('J-AGR-VHD car avail modshare 23'!AK33*EXP('J- Parameters'!$D$9*'J-PJT VHD 2023 DIFF'!AK33)/('J-AGR-VHD car avail modshare 23'!AK33*EXP('J- Parameters'!$D$9*'J-PJT VHD 2023 DIFF'!AK33)+(1-'J-AGR-VHD car avail modshare 23'!AK33)*EXP('J- Parameters'!$D$9*0))/'J-AGR-VHD car avail modshare 23'!AK33))))+(1-'J- Parameters'!$D$11)</f>
        <v>1</v>
      </c>
      <c r="AL33" s="28">
        <f>'J- Parameters'!$D$11*IF('AGR-PJT-VHD-2023-bez'!AL33=0,1,IF('AGR-PJT-VHD-2023-R1'!AL33=0,1,IF(ABS('AGR-PJT-VHD-2023-R1'!AL33/'AGR-PJT-VHD-2023-bez'!AL33-1)&lt;='J- Parameters'!$D$7,1,('J-AGR-VHD car avail modshare 23'!AL33*EXP('J- Parameters'!$D$9*'J-PJT VHD 2023 DIFF'!AL33)/('J-AGR-VHD car avail modshare 23'!AL33*EXP('J- Parameters'!$D$9*'J-PJT VHD 2023 DIFF'!AL33)+(1-'J-AGR-VHD car avail modshare 23'!AL33)*EXP('J- Parameters'!$D$9*0))/'J-AGR-VHD car avail modshare 23'!AL33))))+(1-'J- Parameters'!$D$11)</f>
        <v>1</v>
      </c>
      <c r="AM33" s="28">
        <f>'J- Parameters'!$D$11*IF('AGR-PJT-VHD-2023-bez'!AM33=0,1,IF('AGR-PJT-VHD-2023-R1'!AM33=0,1,IF(ABS('AGR-PJT-VHD-2023-R1'!AM33/'AGR-PJT-VHD-2023-bez'!AM33-1)&lt;='J- Parameters'!$D$7,1,('J-AGR-VHD car avail modshare 23'!AM33*EXP('J- Parameters'!$D$9*'J-PJT VHD 2023 DIFF'!AM33)/('J-AGR-VHD car avail modshare 23'!AM33*EXP('J- Parameters'!$D$9*'J-PJT VHD 2023 DIFF'!AM33)+(1-'J-AGR-VHD car avail modshare 23'!AM33)*EXP('J- Parameters'!$D$9*0))/'J-AGR-VHD car avail modshare 23'!AM33))))+(1-'J- Parameters'!$D$11)</f>
        <v>1</v>
      </c>
      <c r="AN33" s="28">
        <f>'J- Parameters'!$D$11*IF('AGR-PJT-VHD-2023-bez'!AN33=0,1,IF('AGR-PJT-VHD-2023-R1'!AN33=0,1,IF(ABS('AGR-PJT-VHD-2023-R1'!AN33/'AGR-PJT-VHD-2023-bez'!AN33-1)&lt;='J- Parameters'!$D$7,1,('J-AGR-VHD car avail modshare 23'!AN33*EXP('J- Parameters'!$D$9*'J-PJT VHD 2023 DIFF'!AN33)/('J-AGR-VHD car avail modshare 23'!AN33*EXP('J- Parameters'!$D$9*'J-PJT VHD 2023 DIFF'!AN33)+(1-'J-AGR-VHD car avail modshare 23'!AN33)*EXP('J- Parameters'!$D$9*0))/'J-AGR-VHD car avail modshare 23'!AN33))))+(1-'J- Parameters'!$D$11)</f>
        <v>1</v>
      </c>
      <c r="AO33" s="28">
        <f>'J- Parameters'!$D$11*IF('AGR-PJT-VHD-2023-bez'!AO33=0,1,IF('AGR-PJT-VHD-2023-R1'!AO33=0,1,IF(ABS('AGR-PJT-VHD-2023-R1'!AO33/'AGR-PJT-VHD-2023-bez'!AO33-1)&lt;='J- Parameters'!$D$7,1,('J-AGR-VHD car avail modshare 23'!AO33*EXP('J- Parameters'!$D$9*'J-PJT VHD 2023 DIFF'!AO33)/('J-AGR-VHD car avail modshare 23'!AO33*EXP('J- Parameters'!$D$9*'J-PJT VHD 2023 DIFF'!AO33)+(1-'J-AGR-VHD car avail modshare 23'!AO33)*EXP('J- Parameters'!$D$9*0))/'J-AGR-VHD car avail modshare 23'!AO33))))+(1-'J- Parameters'!$D$11)</f>
        <v>1</v>
      </c>
    </row>
    <row r="34" spans="1:41" x14ac:dyDescent="0.25">
      <c r="A34" s="5">
        <v>91</v>
      </c>
      <c r="B34" s="24" t="s">
        <v>30</v>
      </c>
      <c r="C34" s="21"/>
      <c r="D34" s="28">
        <f>'J- Parameters'!$D$11*IF('AGR-PJT-VHD-2023-bez'!D34=0,1,IF('AGR-PJT-VHD-2023-R1'!D34=0,1,IF(ABS('AGR-PJT-VHD-2023-R1'!D34/'AGR-PJT-VHD-2023-bez'!D34-1)&lt;='J- Parameters'!$D$7,1,('J-AGR-VHD car avail modshare 23'!D34*EXP('J- Parameters'!$D$9*'J-PJT VHD 2023 DIFF'!D34)/('J-AGR-VHD car avail modshare 23'!D34*EXP('J- Parameters'!$D$9*'J-PJT VHD 2023 DIFF'!D34)+(1-'J-AGR-VHD car avail modshare 23'!D34)*EXP('J- Parameters'!$D$9*0))/'J-AGR-VHD car avail modshare 23'!D34))))+(1-'J- Parameters'!$D$11)</f>
        <v>1</v>
      </c>
      <c r="E34" s="28">
        <f>'J- Parameters'!$D$11*IF('AGR-PJT-VHD-2023-bez'!E34=0,1,IF('AGR-PJT-VHD-2023-R1'!E34=0,1,IF(ABS('AGR-PJT-VHD-2023-R1'!E34/'AGR-PJT-VHD-2023-bez'!E34-1)&lt;='J- Parameters'!$D$7,1,('J-AGR-VHD car avail modshare 23'!E34*EXP('J- Parameters'!$D$9*'J-PJT VHD 2023 DIFF'!E34)/('J-AGR-VHD car avail modshare 23'!E34*EXP('J- Parameters'!$D$9*'J-PJT VHD 2023 DIFF'!E34)+(1-'J-AGR-VHD car avail modshare 23'!E34)*EXP('J- Parameters'!$D$9*0))/'J-AGR-VHD car avail modshare 23'!E34))))+(1-'J- Parameters'!$D$11)</f>
        <v>1</v>
      </c>
      <c r="F34" s="28">
        <f>'J- Parameters'!$D$11*IF('AGR-PJT-VHD-2023-bez'!F34=0,1,IF('AGR-PJT-VHD-2023-R1'!F34=0,1,IF(ABS('AGR-PJT-VHD-2023-R1'!F34/'AGR-PJT-VHD-2023-bez'!F34-1)&lt;='J- Parameters'!$D$7,1,('J-AGR-VHD car avail modshare 23'!F34*EXP('J- Parameters'!$D$9*'J-PJT VHD 2023 DIFF'!F34)/('J-AGR-VHD car avail modshare 23'!F34*EXP('J- Parameters'!$D$9*'J-PJT VHD 2023 DIFF'!F34)+(1-'J-AGR-VHD car avail modshare 23'!F34)*EXP('J- Parameters'!$D$9*0))/'J-AGR-VHD car avail modshare 23'!F34))))+(1-'J- Parameters'!$D$11)</f>
        <v>1</v>
      </c>
      <c r="G34" s="28">
        <f>'J- Parameters'!$D$11*IF('AGR-PJT-VHD-2023-bez'!G34=0,1,IF('AGR-PJT-VHD-2023-R1'!G34=0,1,IF(ABS('AGR-PJT-VHD-2023-R1'!G34/'AGR-PJT-VHD-2023-bez'!G34-1)&lt;='J- Parameters'!$D$7,1,('J-AGR-VHD car avail modshare 23'!G34*EXP('J- Parameters'!$D$9*'J-PJT VHD 2023 DIFF'!G34)/('J-AGR-VHD car avail modshare 23'!G34*EXP('J- Parameters'!$D$9*'J-PJT VHD 2023 DIFF'!G34)+(1-'J-AGR-VHD car avail modshare 23'!G34)*EXP('J- Parameters'!$D$9*0))/'J-AGR-VHD car avail modshare 23'!G34))))+(1-'J- Parameters'!$D$11)</f>
        <v>1</v>
      </c>
      <c r="H34" s="28">
        <f>'J- Parameters'!$D$11*IF('AGR-PJT-VHD-2023-bez'!H34=0,1,IF('AGR-PJT-VHD-2023-R1'!H34=0,1,IF(ABS('AGR-PJT-VHD-2023-R1'!H34/'AGR-PJT-VHD-2023-bez'!H34-1)&lt;='J- Parameters'!$D$7,1,('J-AGR-VHD car avail modshare 23'!H34*EXP('J- Parameters'!$D$9*'J-PJT VHD 2023 DIFF'!H34)/('J-AGR-VHD car avail modshare 23'!H34*EXP('J- Parameters'!$D$9*'J-PJT VHD 2023 DIFF'!H34)+(1-'J-AGR-VHD car avail modshare 23'!H34)*EXP('J- Parameters'!$D$9*0))/'J-AGR-VHD car avail modshare 23'!H34))))+(1-'J- Parameters'!$D$11)</f>
        <v>1</v>
      </c>
      <c r="I34" s="28">
        <f>'J- Parameters'!$D$11*IF('AGR-PJT-VHD-2023-bez'!I34=0,1,IF('AGR-PJT-VHD-2023-R1'!I34=0,1,IF(ABS('AGR-PJT-VHD-2023-R1'!I34/'AGR-PJT-VHD-2023-bez'!I34-1)&lt;='J- Parameters'!$D$7,1,('J-AGR-VHD car avail modshare 23'!I34*EXP('J- Parameters'!$D$9*'J-PJT VHD 2023 DIFF'!I34)/('J-AGR-VHD car avail modshare 23'!I34*EXP('J- Parameters'!$D$9*'J-PJT VHD 2023 DIFF'!I34)+(1-'J-AGR-VHD car avail modshare 23'!I34)*EXP('J- Parameters'!$D$9*0))/'J-AGR-VHD car avail modshare 23'!I34))))+(1-'J- Parameters'!$D$11)</f>
        <v>1</v>
      </c>
      <c r="J34" s="28">
        <f>'J- Parameters'!$D$11*IF('AGR-PJT-VHD-2023-bez'!J34=0,1,IF('AGR-PJT-VHD-2023-R1'!J34=0,1,IF(ABS('AGR-PJT-VHD-2023-R1'!J34/'AGR-PJT-VHD-2023-bez'!J34-1)&lt;='J- Parameters'!$D$7,1,('J-AGR-VHD car avail modshare 23'!J34*EXP('J- Parameters'!$D$9*'J-PJT VHD 2023 DIFF'!J34)/('J-AGR-VHD car avail modshare 23'!J34*EXP('J- Parameters'!$D$9*'J-PJT VHD 2023 DIFF'!J34)+(1-'J-AGR-VHD car avail modshare 23'!J34)*EXP('J- Parameters'!$D$9*0))/'J-AGR-VHD car avail modshare 23'!J34))))+(1-'J- Parameters'!$D$11)</f>
        <v>1</v>
      </c>
      <c r="K34" s="28">
        <f>'J- Parameters'!$D$11*IF('AGR-PJT-VHD-2023-bez'!K34=0,1,IF('AGR-PJT-VHD-2023-R1'!K34=0,1,IF(ABS('AGR-PJT-VHD-2023-R1'!K34/'AGR-PJT-VHD-2023-bez'!K34-1)&lt;='J- Parameters'!$D$7,1,('J-AGR-VHD car avail modshare 23'!K34*EXP('J- Parameters'!$D$9*'J-PJT VHD 2023 DIFF'!K34)/('J-AGR-VHD car avail modshare 23'!K34*EXP('J- Parameters'!$D$9*'J-PJT VHD 2023 DIFF'!K34)+(1-'J-AGR-VHD car avail modshare 23'!K34)*EXP('J- Parameters'!$D$9*0))/'J-AGR-VHD car avail modshare 23'!K34))))+(1-'J- Parameters'!$D$11)</f>
        <v>1</v>
      </c>
      <c r="L34" s="28">
        <f>'J- Parameters'!$D$11*IF('AGR-PJT-VHD-2023-bez'!L34=0,1,IF('AGR-PJT-VHD-2023-R1'!L34=0,1,IF(ABS('AGR-PJT-VHD-2023-R1'!L34/'AGR-PJT-VHD-2023-bez'!L34-1)&lt;='J- Parameters'!$D$7,1,('J-AGR-VHD car avail modshare 23'!L34*EXP('J- Parameters'!$D$9*'J-PJT VHD 2023 DIFF'!L34)/('J-AGR-VHD car avail modshare 23'!L34*EXP('J- Parameters'!$D$9*'J-PJT VHD 2023 DIFF'!L34)+(1-'J-AGR-VHD car avail modshare 23'!L34)*EXP('J- Parameters'!$D$9*0))/'J-AGR-VHD car avail modshare 23'!L34))))+(1-'J- Parameters'!$D$11)</f>
        <v>1</v>
      </c>
      <c r="M34" s="28">
        <f>'J- Parameters'!$D$11*IF('AGR-PJT-VHD-2023-bez'!M34=0,1,IF('AGR-PJT-VHD-2023-R1'!M34=0,1,IF(ABS('AGR-PJT-VHD-2023-R1'!M34/'AGR-PJT-VHD-2023-bez'!M34-1)&lt;='J- Parameters'!$D$7,1,('J-AGR-VHD car avail modshare 23'!M34*EXP('J- Parameters'!$D$9*'J-PJT VHD 2023 DIFF'!M34)/('J-AGR-VHD car avail modshare 23'!M34*EXP('J- Parameters'!$D$9*'J-PJT VHD 2023 DIFF'!M34)+(1-'J-AGR-VHD car avail modshare 23'!M34)*EXP('J- Parameters'!$D$9*0))/'J-AGR-VHD car avail modshare 23'!M34))))+(1-'J- Parameters'!$D$11)</f>
        <v>1</v>
      </c>
      <c r="N34" s="28">
        <f>'J- Parameters'!$D$11*IF('AGR-PJT-VHD-2023-bez'!N34=0,1,IF('AGR-PJT-VHD-2023-R1'!N34=0,1,IF(ABS('AGR-PJT-VHD-2023-R1'!N34/'AGR-PJT-VHD-2023-bez'!N34-1)&lt;='J- Parameters'!$D$7,1,('J-AGR-VHD car avail modshare 23'!N34*EXP('J- Parameters'!$D$9*'J-PJT VHD 2023 DIFF'!N34)/('J-AGR-VHD car avail modshare 23'!N34*EXP('J- Parameters'!$D$9*'J-PJT VHD 2023 DIFF'!N34)+(1-'J-AGR-VHD car avail modshare 23'!N34)*EXP('J- Parameters'!$D$9*0))/'J-AGR-VHD car avail modshare 23'!N34))))+(1-'J- Parameters'!$D$11)</f>
        <v>1</v>
      </c>
      <c r="O34" s="28">
        <f>'J- Parameters'!$D$11*IF('AGR-PJT-VHD-2023-bez'!O34=0,1,IF('AGR-PJT-VHD-2023-R1'!O34=0,1,IF(ABS('AGR-PJT-VHD-2023-R1'!O34/'AGR-PJT-VHD-2023-bez'!O34-1)&lt;='J- Parameters'!$D$7,1,('J-AGR-VHD car avail modshare 23'!O34*EXP('J- Parameters'!$D$9*'J-PJT VHD 2023 DIFF'!O34)/('J-AGR-VHD car avail modshare 23'!O34*EXP('J- Parameters'!$D$9*'J-PJT VHD 2023 DIFF'!O34)+(1-'J-AGR-VHD car avail modshare 23'!O34)*EXP('J- Parameters'!$D$9*0))/'J-AGR-VHD car avail modshare 23'!O34))))+(1-'J- Parameters'!$D$11)</f>
        <v>1</v>
      </c>
      <c r="P34" s="28">
        <f>'J- Parameters'!$D$11*IF('AGR-PJT-VHD-2023-bez'!P34=0,1,IF('AGR-PJT-VHD-2023-R1'!P34=0,1,IF(ABS('AGR-PJT-VHD-2023-R1'!P34/'AGR-PJT-VHD-2023-bez'!P34-1)&lt;='J- Parameters'!$D$7,1,('J-AGR-VHD car avail modshare 23'!P34*EXP('J- Parameters'!$D$9*'J-PJT VHD 2023 DIFF'!P34)/('J-AGR-VHD car avail modshare 23'!P34*EXP('J- Parameters'!$D$9*'J-PJT VHD 2023 DIFF'!P34)+(1-'J-AGR-VHD car avail modshare 23'!P34)*EXP('J- Parameters'!$D$9*0))/'J-AGR-VHD car avail modshare 23'!P34))))+(1-'J- Parameters'!$D$11)</f>
        <v>1</v>
      </c>
      <c r="Q34" s="28">
        <f>'J- Parameters'!$D$11*IF('AGR-PJT-VHD-2023-bez'!Q34=0,1,IF('AGR-PJT-VHD-2023-R1'!Q34=0,1,IF(ABS('AGR-PJT-VHD-2023-R1'!Q34/'AGR-PJT-VHD-2023-bez'!Q34-1)&lt;='J- Parameters'!$D$7,1,('J-AGR-VHD car avail modshare 23'!Q34*EXP('J- Parameters'!$D$9*'J-PJT VHD 2023 DIFF'!Q34)/('J-AGR-VHD car avail modshare 23'!Q34*EXP('J- Parameters'!$D$9*'J-PJT VHD 2023 DIFF'!Q34)+(1-'J-AGR-VHD car avail modshare 23'!Q34)*EXP('J- Parameters'!$D$9*0))/'J-AGR-VHD car avail modshare 23'!Q34))))+(1-'J- Parameters'!$D$11)</f>
        <v>1</v>
      </c>
      <c r="R34" s="28">
        <f>'J- Parameters'!$D$11*IF('AGR-PJT-VHD-2023-bez'!R34=0,1,IF('AGR-PJT-VHD-2023-R1'!R34=0,1,IF(ABS('AGR-PJT-VHD-2023-R1'!R34/'AGR-PJT-VHD-2023-bez'!R34-1)&lt;='J- Parameters'!$D$7,1,('J-AGR-VHD car avail modshare 23'!R34*EXP('J- Parameters'!$D$9*'J-PJT VHD 2023 DIFF'!R34)/('J-AGR-VHD car avail modshare 23'!R34*EXP('J- Parameters'!$D$9*'J-PJT VHD 2023 DIFF'!R34)+(1-'J-AGR-VHD car avail modshare 23'!R34)*EXP('J- Parameters'!$D$9*0))/'J-AGR-VHD car avail modshare 23'!R34))))+(1-'J- Parameters'!$D$11)</f>
        <v>1</v>
      </c>
      <c r="S34" s="28">
        <f>'J- Parameters'!$D$11*IF('AGR-PJT-VHD-2023-bez'!S34=0,1,IF('AGR-PJT-VHD-2023-R1'!S34=0,1,IF(ABS('AGR-PJT-VHD-2023-R1'!S34/'AGR-PJT-VHD-2023-bez'!S34-1)&lt;='J- Parameters'!$D$7,1,('J-AGR-VHD car avail modshare 23'!S34*EXP('J- Parameters'!$D$9*'J-PJT VHD 2023 DIFF'!S34)/('J-AGR-VHD car avail modshare 23'!S34*EXP('J- Parameters'!$D$9*'J-PJT VHD 2023 DIFF'!S34)+(1-'J-AGR-VHD car avail modshare 23'!S34)*EXP('J- Parameters'!$D$9*0))/'J-AGR-VHD car avail modshare 23'!S34))))+(1-'J- Parameters'!$D$11)</f>
        <v>1</v>
      </c>
      <c r="T34" s="28">
        <f>'J- Parameters'!$D$11*IF('AGR-PJT-VHD-2023-bez'!T34=0,1,IF('AGR-PJT-VHD-2023-R1'!T34=0,1,IF(ABS('AGR-PJT-VHD-2023-R1'!T34/'AGR-PJT-VHD-2023-bez'!T34-1)&lt;='J- Parameters'!$D$7,1,('J-AGR-VHD car avail modshare 23'!T34*EXP('J- Parameters'!$D$9*'J-PJT VHD 2023 DIFF'!T34)/('J-AGR-VHD car avail modshare 23'!T34*EXP('J- Parameters'!$D$9*'J-PJT VHD 2023 DIFF'!T34)+(1-'J-AGR-VHD car avail modshare 23'!T34)*EXP('J- Parameters'!$D$9*0))/'J-AGR-VHD car avail modshare 23'!T34))))+(1-'J- Parameters'!$D$11)</f>
        <v>1</v>
      </c>
      <c r="U34" s="28">
        <f>'J- Parameters'!$D$11*IF('AGR-PJT-VHD-2023-bez'!U34=0,1,IF('AGR-PJT-VHD-2023-R1'!U34=0,1,IF(ABS('AGR-PJT-VHD-2023-R1'!U34/'AGR-PJT-VHD-2023-bez'!U34-1)&lt;='J- Parameters'!$D$7,1,('J-AGR-VHD car avail modshare 23'!U34*EXP('J- Parameters'!$D$9*'J-PJT VHD 2023 DIFF'!U34)/('J-AGR-VHD car avail modshare 23'!U34*EXP('J- Parameters'!$D$9*'J-PJT VHD 2023 DIFF'!U34)+(1-'J-AGR-VHD car avail modshare 23'!U34)*EXP('J- Parameters'!$D$9*0))/'J-AGR-VHD car avail modshare 23'!U34))))+(1-'J- Parameters'!$D$11)</f>
        <v>1</v>
      </c>
      <c r="V34" s="28">
        <f>'J- Parameters'!$D$11*IF('AGR-PJT-VHD-2023-bez'!V34=0,1,IF('AGR-PJT-VHD-2023-R1'!V34=0,1,IF(ABS('AGR-PJT-VHD-2023-R1'!V34/'AGR-PJT-VHD-2023-bez'!V34-1)&lt;='J- Parameters'!$D$7,1,('J-AGR-VHD car avail modshare 23'!V34*EXP('J- Parameters'!$D$9*'J-PJT VHD 2023 DIFF'!V34)/('J-AGR-VHD car avail modshare 23'!V34*EXP('J- Parameters'!$D$9*'J-PJT VHD 2023 DIFF'!V34)+(1-'J-AGR-VHD car avail modshare 23'!V34)*EXP('J- Parameters'!$D$9*0))/'J-AGR-VHD car avail modshare 23'!V34))))+(1-'J- Parameters'!$D$11)</f>
        <v>1</v>
      </c>
      <c r="W34" s="28">
        <f>'J- Parameters'!$D$11*IF('AGR-PJT-VHD-2023-bez'!W34=0,1,IF('AGR-PJT-VHD-2023-R1'!W34=0,1,IF(ABS('AGR-PJT-VHD-2023-R1'!W34/'AGR-PJT-VHD-2023-bez'!W34-1)&lt;='J- Parameters'!$D$7,1,('J-AGR-VHD car avail modshare 23'!W34*EXP('J- Parameters'!$D$9*'J-PJT VHD 2023 DIFF'!W34)/('J-AGR-VHD car avail modshare 23'!W34*EXP('J- Parameters'!$D$9*'J-PJT VHD 2023 DIFF'!W34)+(1-'J-AGR-VHD car avail modshare 23'!W34)*EXP('J- Parameters'!$D$9*0))/'J-AGR-VHD car avail modshare 23'!W34))))+(1-'J- Parameters'!$D$11)</f>
        <v>1</v>
      </c>
      <c r="X34" s="28">
        <f>'J- Parameters'!$D$11*IF('AGR-PJT-VHD-2023-bez'!X34=0,1,IF('AGR-PJT-VHD-2023-R1'!X34=0,1,IF(ABS('AGR-PJT-VHD-2023-R1'!X34/'AGR-PJT-VHD-2023-bez'!X34-1)&lt;='J- Parameters'!$D$7,1,('J-AGR-VHD car avail modshare 23'!X34*EXP('J- Parameters'!$D$9*'J-PJT VHD 2023 DIFF'!X34)/('J-AGR-VHD car avail modshare 23'!X34*EXP('J- Parameters'!$D$9*'J-PJT VHD 2023 DIFF'!X34)+(1-'J-AGR-VHD car avail modshare 23'!X34)*EXP('J- Parameters'!$D$9*0))/'J-AGR-VHD car avail modshare 23'!X34))))+(1-'J- Parameters'!$D$11)</f>
        <v>1</v>
      </c>
      <c r="Y34" s="28">
        <f>'J- Parameters'!$D$11*IF('AGR-PJT-VHD-2023-bez'!Y34=0,1,IF('AGR-PJT-VHD-2023-R1'!Y34=0,1,IF(ABS('AGR-PJT-VHD-2023-R1'!Y34/'AGR-PJT-VHD-2023-bez'!Y34-1)&lt;='J- Parameters'!$D$7,1,('J-AGR-VHD car avail modshare 23'!Y34*EXP('J- Parameters'!$D$9*'J-PJT VHD 2023 DIFF'!Y34)/('J-AGR-VHD car avail modshare 23'!Y34*EXP('J- Parameters'!$D$9*'J-PJT VHD 2023 DIFF'!Y34)+(1-'J-AGR-VHD car avail modshare 23'!Y34)*EXP('J- Parameters'!$D$9*0))/'J-AGR-VHD car avail modshare 23'!Y34))))+(1-'J- Parameters'!$D$11)</f>
        <v>1</v>
      </c>
      <c r="Z34" s="28">
        <f>'J- Parameters'!$D$11*IF('AGR-PJT-VHD-2023-bez'!Z34=0,1,IF('AGR-PJT-VHD-2023-R1'!Z34=0,1,IF(ABS('AGR-PJT-VHD-2023-R1'!Z34/'AGR-PJT-VHD-2023-bez'!Z34-1)&lt;='J- Parameters'!$D$7,1,('J-AGR-VHD car avail modshare 23'!Z34*EXP('J- Parameters'!$D$9*'J-PJT VHD 2023 DIFF'!Z34)/('J-AGR-VHD car avail modshare 23'!Z34*EXP('J- Parameters'!$D$9*'J-PJT VHD 2023 DIFF'!Z34)+(1-'J-AGR-VHD car avail modshare 23'!Z34)*EXP('J- Parameters'!$D$9*0))/'J-AGR-VHD car avail modshare 23'!Z34))))+(1-'J- Parameters'!$D$11)</f>
        <v>1</v>
      </c>
      <c r="AA34" s="28">
        <f>'J- Parameters'!$D$11*IF('AGR-PJT-VHD-2023-bez'!AA34=0,1,IF('AGR-PJT-VHD-2023-R1'!AA34=0,1,IF(ABS('AGR-PJT-VHD-2023-R1'!AA34/'AGR-PJT-VHD-2023-bez'!AA34-1)&lt;='J- Parameters'!$D$7,1,('J-AGR-VHD car avail modshare 23'!AA34*EXP('J- Parameters'!$D$9*'J-PJT VHD 2023 DIFF'!AA34)/('J-AGR-VHD car avail modshare 23'!AA34*EXP('J- Parameters'!$D$9*'J-PJT VHD 2023 DIFF'!AA34)+(1-'J-AGR-VHD car avail modshare 23'!AA34)*EXP('J- Parameters'!$D$9*0))/'J-AGR-VHD car avail modshare 23'!AA34))))+(1-'J- Parameters'!$D$11)</f>
        <v>1</v>
      </c>
      <c r="AB34" s="28">
        <f>'J- Parameters'!$D$11*IF('AGR-PJT-VHD-2023-bez'!AB34=0,1,IF('AGR-PJT-VHD-2023-R1'!AB34=0,1,IF(ABS('AGR-PJT-VHD-2023-R1'!AB34/'AGR-PJT-VHD-2023-bez'!AB34-1)&lt;='J- Parameters'!$D$7,1,('J-AGR-VHD car avail modshare 23'!AB34*EXP('J- Parameters'!$D$9*'J-PJT VHD 2023 DIFF'!AB34)/('J-AGR-VHD car avail modshare 23'!AB34*EXP('J- Parameters'!$D$9*'J-PJT VHD 2023 DIFF'!AB34)+(1-'J-AGR-VHD car avail modshare 23'!AB34)*EXP('J- Parameters'!$D$9*0))/'J-AGR-VHD car avail modshare 23'!AB34))))+(1-'J- Parameters'!$D$11)</f>
        <v>1</v>
      </c>
      <c r="AC34" s="28">
        <f>'J- Parameters'!$D$11*IF('AGR-PJT-VHD-2023-bez'!AC34=0,1,IF('AGR-PJT-VHD-2023-R1'!AC34=0,1,IF(ABS('AGR-PJT-VHD-2023-R1'!AC34/'AGR-PJT-VHD-2023-bez'!AC34-1)&lt;='J- Parameters'!$D$7,1,('J-AGR-VHD car avail modshare 23'!AC34*EXP('J- Parameters'!$D$9*'J-PJT VHD 2023 DIFF'!AC34)/('J-AGR-VHD car avail modshare 23'!AC34*EXP('J- Parameters'!$D$9*'J-PJT VHD 2023 DIFF'!AC34)+(1-'J-AGR-VHD car avail modshare 23'!AC34)*EXP('J- Parameters'!$D$9*0))/'J-AGR-VHD car avail modshare 23'!AC34))))+(1-'J- Parameters'!$D$11)</f>
        <v>1</v>
      </c>
      <c r="AD34" s="28">
        <f>'J- Parameters'!$D$11*IF('AGR-PJT-VHD-2023-bez'!AD34=0,1,IF('AGR-PJT-VHD-2023-R1'!AD34=0,1,IF(ABS('AGR-PJT-VHD-2023-R1'!AD34/'AGR-PJT-VHD-2023-bez'!AD34-1)&lt;='J- Parameters'!$D$7,1,('J-AGR-VHD car avail modshare 23'!AD34*EXP('J- Parameters'!$D$9*'J-PJT VHD 2023 DIFF'!AD34)/('J-AGR-VHD car avail modshare 23'!AD34*EXP('J- Parameters'!$D$9*'J-PJT VHD 2023 DIFF'!AD34)+(1-'J-AGR-VHD car avail modshare 23'!AD34)*EXP('J- Parameters'!$D$9*0))/'J-AGR-VHD car avail modshare 23'!AD34))))+(1-'J- Parameters'!$D$11)</f>
        <v>1</v>
      </c>
      <c r="AE34" s="28">
        <f>'J- Parameters'!$D$11*IF('AGR-PJT-VHD-2023-bez'!AE34=0,1,IF('AGR-PJT-VHD-2023-R1'!AE34=0,1,IF(ABS('AGR-PJT-VHD-2023-R1'!AE34/'AGR-PJT-VHD-2023-bez'!AE34-1)&lt;='J- Parameters'!$D$7,1,('J-AGR-VHD car avail modshare 23'!AE34*EXP('J- Parameters'!$D$9*'J-PJT VHD 2023 DIFF'!AE34)/('J-AGR-VHD car avail modshare 23'!AE34*EXP('J- Parameters'!$D$9*'J-PJT VHD 2023 DIFF'!AE34)+(1-'J-AGR-VHD car avail modshare 23'!AE34)*EXP('J- Parameters'!$D$9*0))/'J-AGR-VHD car avail modshare 23'!AE34))))+(1-'J- Parameters'!$D$11)</f>
        <v>1</v>
      </c>
      <c r="AF34" s="28">
        <f>'J- Parameters'!$D$11*IF('AGR-PJT-VHD-2023-bez'!AF34=0,1,IF('AGR-PJT-VHD-2023-R1'!AF34=0,1,IF(ABS('AGR-PJT-VHD-2023-R1'!AF34/'AGR-PJT-VHD-2023-bez'!AF34-1)&lt;='J- Parameters'!$D$7,1,('J-AGR-VHD car avail modshare 23'!AF34*EXP('J- Parameters'!$D$9*'J-PJT VHD 2023 DIFF'!AF34)/('J-AGR-VHD car avail modshare 23'!AF34*EXP('J- Parameters'!$D$9*'J-PJT VHD 2023 DIFF'!AF34)+(1-'J-AGR-VHD car avail modshare 23'!AF34)*EXP('J- Parameters'!$D$9*0))/'J-AGR-VHD car avail modshare 23'!AF34))))+(1-'J- Parameters'!$D$11)</f>
        <v>1</v>
      </c>
      <c r="AG34" s="28">
        <f>'J- Parameters'!$D$11*IF('AGR-PJT-VHD-2023-bez'!AG34=0,1,IF('AGR-PJT-VHD-2023-R1'!AG34=0,1,IF(ABS('AGR-PJT-VHD-2023-R1'!AG34/'AGR-PJT-VHD-2023-bez'!AG34-1)&lt;='J- Parameters'!$D$7,1,('J-AGR-VHD car avail modshare 23'!AG34*EXP('J- Parameters'!$D$9*'J-PJT VHD 2023 DIFF'!AG34)/('J-AGR-VHD car avail modshare 23'!AG34*EXP('J- Parameters'!$D$9*'J-PJT VHD 2023 DIFF'!AG34)+(1-'J-AGR-VHD car avail modshare 23'!AG34)*EXP('J- Parameters'!$D$9*0))/'J-AGR-VHD car avail modshare 23'!AG34))))+(1-'J- Parameters'!$D$11)</f>
        <v>1</v>
      </c>
      <c r="AH34" s="28">
        <f>'J- Parameters'!$D$11*IF('AGR-PJT-VHD-2023-bez'!AH34=0,1,IF('AGR-PJT-VHD-2023-R1'!AH34=0,1,IF(ABS('AGR-PJT-VHD-2023-R1'!AH34/'AGR-PJT-VHD-2023-bez'!AH34-1)&lt;='J- Parameters'!$D$7,1,('J-AGR-VHD car avail modshare 23'!AH34*EXP('J- Parameters'!$D$9*'J-PJT VHD 2023 DIFF'!AH34)/('J-AGR-VHD car avail modshare 23'!AH34*EXP('J- Parameters'!$D$9*'J-PJT VHD 2023 DIFF'!AH34)+(1-'J-AGR-VHD car avail modshare 23'!AH34)*EXP('J- Parameters'!$D$9*0))/'J-AGR-VHD car avail modshare 23'!AH34))))+(1-'J- Parameters'!$D$11)</f>
        <v>1</v>
      </c>
      <c r="AI34" s="28">
        <f>'J- Parameters'!$D$11*IF('AGR-PJT-VHD-2023-bez'!AI34=0,1,IF('AGR-PJT-VHD-2023-R1'!AI34=0,1,IF(ABS('AGR-PJT-VHD-2023-R1'!AI34/'AGR-PJT-VHD-2023-bez'!AI34-1)&lt;='J- Parameters'!$D$7,1,('J-AGR-VHD car avail modshare 23'!AI34*EXP('J- Parameters'!$D$9*'J-PJT VHD 2023 DIFF'!AI34)/('J-AGR-VHD car avail modshare 23'!AI34*EXP('J- Parameters'!$D$9*'J-PJT VHD 2023 DIFF'!AI34)+(1-'J-AGR-VHD car avail modshare 23'!AI34)*EXP('J- Parameters'!$D$9*0))/'J-AGR-VHD car avail modshare 23'!AI34))))+(1-'J- Parameters'!$D$11)</f>
        <v>1</v>
      </c>
      <c r="AJ34" s="28">
        <f>'J- Parameters'!$D$11*IF('AGR-PJT-VHD-2023-bez'!AJ34=0,1,IF('AGR-PJT-VHD-2023-R1'!AJ34=0,1,IF(ABS('AGR-PJT-VHD-2023-R1'!AJ34/'AGR-PJT-VHD-2023-bez'!AJ34-1)&lt;='J- Parameters'!$D$7,1,('J-AGR-VHD car avail modshare 23'!AJ34*EXP('J- Parameters'!$D$9*'J-PJT VHD 2023 DIFF'!AJ34)/('J-AGR-VHD car avail modshare 23'!AJ34*EXP('J- Parameters'!$D$9*'J-PJT VHD 2023 DIFF'!AJ34)+(1-'J-AGR-VHD car avail modshare 23'!AJ34)*EXP('J- Parameters'!$D$9*0))/'J-AGR-VHD car avail modshare 23'!AJ34))))+(1-'J- Parameters'!$D$11)</f>
        <v>1</v>
      </c>
      <c r="AK34" s="28">
        <f>'J- Parameters'!$D$11*IF('AGR-PJT-VHD-2023-bez'!AK34=0,1,IF('AGR-PJT-VHD-2023-R1'!AK34=0,1,IF(ABS('AGR-PJT-VHD-2023-R1'!AK34/'AGR-PJT-VHD-2023-bez'!AK34-1)&lt;='J- Parameters'!$D$7,1,('J-AGR-VHD car avail modshare 23'!AK34*EXP('J- Parameters'!$D$9*'J-PJT VHD 2023 DIFF'!AK34)/('J-AGR-VHD car avail modshare 23'!AK34*EXP('J- Parameters'!$D$9*'J-PJT VHD 2023 DIFF'!AK34)+(1-'J-AGR-VHD car avail modshare 23'!AK34)*EXP('J- Parameters'!$D$9*0))/'J-AGR-VHD car avail modshare 23'!AK34))))+(1-'J- Parameters'!$D$11)</f>
        <v>1</v>
      </c>
      <c r="AL34" s="28">
        <f>'J- Parameters'!$D$11*IF('AGR-PJT-VHD-2023-bez'!AL34=0,1,IF('AGR-PJT-VHD-2023-R1'!AL34=0,1,IF(ABS('AGR-PJT-VHD-2023-R1'!AL34/'AGR-PJT-VHD-2023-bez'!AL34-1)&lt;='J- Parameters'!$D$7,1,('J-AGR-VHD car avail modshare 23'!AL34*EXP('J- Parameters'!$D$9*'J-PJT VHD 2023 DIFF'!AL34)/('J-AGR-VHD car avail modshare 23'!AL34*EXP('J- Parameters'!$D$9*'J-PJT VHD 2023 DIFF'!AL34)+(1-'J-AGR-VHD car avail modshare 23'!AL34)*EXP('J- Parameters'!$D$9*0))/'J-AGR-VHD car avail modshare 23'!AL34))))+(1-'J- Parameters'!$D$11)</f>
        <v>1</v>
      </c>
      <c r="AM34" s="28">
        <f>'J- Parameters'!$D$11*IF('AGR-PJT-VHD-2023-bez'!AM34=0,1,IF('AGR-PJT-VHD-2023-R1'!AM34=0,1,IF(ABS('AGR-PJT-VHD-2023-R1'!AM34/'AGR-PJT-VHD-2023-bez'!AM34-1)&lt;='J- Parameters'!$D$7,1,('J-AGR-VHD car avail modshare 23'!AM34*EXP('J- Parameters'!$D$9*'J-PJT VHD 2023 DIFF'!AM34)/('J-AGR-VHD car avail modshare 23'!AM34*EXP('J- Parameters'!$D$9*'J-PJT VHD 2023 DIFF'!AM34)+(1-'J-AGR-VHD car avail modshare 23'!AM34)*EXP('J- Parameters'!$D$9*0))/'J-AGR-VHD car avail modshare 23'!AM34))))+(1-'J- Parameters'!$D$11)</f>
        <v>1</v>
      </c>
      <c r="AN34" s="28">
        <f>'J- Parameters'!$D$11*IF('AGR-PJT-VHD-2023-bez'!AN34=0,1,IF('AGR-PJT-VHD-2023-R1'!AN34=0,1,IF(ABS('AGR-PJT-VHD-2023-R1'!AN34/'AGR-PJT-VHD-2023-bez'!AN34-1)&lt;='J- Parameters'!$D$7,1,('J-AGR-VHD car avail modshare 23'!AN34*EXP('J- Parameters'!$D$9*'J-PJT VHD 2023 DIFF'!AN34)/('J-AGR-VHD car avail modshare 23'!AN34*EXP('J- Parameters'!$D$9*'J-PJT VHD 2023 DIFF'!AN34)+(1-'J-AGR-VHD car avail modshare 23'!AN34)*EXP('J- Parameters'!$D$9*0))/'J-AGR-VHD car avail modshare 23'!AN34))))+(1-'J- Parameters'!$D$11)</f>
        <v>1</v>
      </c>
      <c r="AO34" s="28">
        <f>'J- Parameters'!$D$11*IF('AGR-PJT-VHD-2023-bez'!AO34=0,1,IF('AGR-PJT-VHD-2023-R1'!AO34=0,1,IF(ABS('AGR-PJT-VHD-2023-R1'!AO34/'AGR-PJT-VHD-2023-bez'!AO34-1)&lt;='J- Parameters'!$D$7,1,('J-AGR-VHD car avail modshare 23'!AO34*EXP('J- Parameters'!$D$9*'J-PJT VHD 2023 DIFF'!AO34)/('J-AGR-VHD car avail modshare 23'!AO34*EXP('J- Parameters'!$D$9*'J-PJT VHD 2023 DIFF'!AO34)+(1-'J-AGR-VHD car avail modshare 23'!AO34)*EXP('J- Parameters'!$D$9*0))/'J-AGR-VHD car avail modshare 23'!AO34))))+(1-'J- Parameters'!$D$11)</f>
        <v>1</v>
      </c>
    </row>
    <row r="35" spans="1:41" x14ac:dyDescent="0.25">
      <c r="A35" s="5">
        <v>92</v>
      </c>
      <c r="B35" s="24" t="s">
        <v>39</v>
      </c>
      <c r="C35" s="21"/>
      <c r="D35" s="28">
        <f>'J- Parameters'!$D$11*IF('AGR-PJT-VHD-2023-bez'!D35=0,1,IF('AGR-PJT-VHD-2023-R1'!D35=0,1,IF(ABS('AGR-PJT-VHD-2023-R1'!D35/'AGR-PJT-VHD-2023-bez'!D35-1)&lt;='J- Parameters'!$D$7,1,('J-AGR-VHD car avail modshare 23'!D35*EXP('J- Parameters'!$D$9*'J-PJT VHD 2023 DIFF'!D35)/('J-AGR-VHD car avail modshare 23'!D35*EXP('J- Parameters'!$D$9*'J-PJT VHD 2023 DIFF'!D35)+(1-'J-AGR-VHD car avail modshare 23'!D35)*EXP('J- Parameters'!$D$9*0))/'J-AGR-VHD car avail modshare 23'!D35))))+(1-'J- Parameters'!$D$11)</f>
        <v>1.119250079693296</v>
      </c>
      <c r="E35" s="28">
        <f>'J- Parameters'!$D$11*IF('AGR-PJT-VHD-2023-bez'!E35=0,1,IF('AGR-PJT-VHD-2023-R1'!E35=0,1,IF(ABS('AGR-PJT-VHD-2023-R1'!E35/'AGR-PJT-VHD-2023-bez'!E35-1)&lt;='J- Parameters'!$D$7,1,('J-AGR-VHD car avail modshare 23'!E35*EXP('J- Parameters'!$D$9*'J-PJT VHD 2023 DIFF'!E35)/('J-AGR-VHD car avail modshare 23'!E35*EXP('J- Parameters'!$D$9*'J-PJT VHD 2023 DIFF'!E35)+(1-'J-AGR-VHD car avail modshare 23'!E35)*EXP('J- Parameters'!$D$9*0))/'J-AGR-VHD car avail modshare 23'!E35))))+(1-'J- Parameters'!$D$11)</f>
        <v>0.93721886159866086</v>
      </c>
      <c r="F35" s="28">
        <f>'J- Parameters'!$D$11*IF('AGR-PJT-VHD-2023-bez'!F35=0,1,IF('AGR-PJT-VHD-2023-R1'!F35=0,1,IF(ABS('AGR-PJT-VHD-2023-R1'!F35/'AGR-PJT-VHD-2023-bez'!F35-1)&lt;='J- Parameters'!$D$7,1,('J-AGR-VHD car avail modshare 23'!F35*EXP('J- Parameters'!$D$9*'J-PJT VHD 2023 DIFF'!F35)/('J-AGR-VHD car avail modshare 23'!F35*EXP('J- Parameters'!$D$9*'J-PJT VHD 2023 DIFF'!F35)+(1-'J-AGR-VHD car avail modshare 23'!F35)*EXP('J- Parameters'!$D$9*0))/'J-AGR-VHD car avail modshare 23'!F35))))+(1-'J- Parameters'!$D$11)</f>
        <v>1</v>
      </c>
      <c r="G35" s="28">
        <f>'J- Parameters'!$D$11*IF('AGR-PJT-VHD-2023-bez'!G35=0,1,IF('AGR-PJT-VHD-2023-R1'!G35=0,1,IF(ABS('AGR-PJT-VHD-2023-R1'!G35/'AGR-PJT-VHD-2023-bez'!G35-1)&lt;='J- Parameters'!$D$7,1,('J-AGR-VHD car avail modshare 23'!G35*EXP('J- Parameters'!$D$9*'J-PJT VHD 2023 DIFF'!G35)/('J-AGR-VHD car avail modshare 23'!G35*EXP('J- Parameters'!$D$9*'J-PJT VHD 2023 DIFF'!G35)+(1-'J-AGR-VHD car avail modshare 23'!G35)*EXP('J- Parameters'!$D$9*0))/'J-AGR-VHD car avail modshare 23'!G35))))+(1-'J- Parameters'!$D$11)</f>
        <v>1.3102610788045583</v>
      </c>
      <c r="H35" s="28">
        <f>'J- Parameters'!$D$11*IF('AGR-PJT-VHD-2023-bez'!H35=0,1,IF('AGR-PJT-VHD-2023-R1'!H35=0,1,IF(ABS('AGR-PJT-VHD-2023-R1'!H35/'AGR-PJT-VHD-2023-bez'!H35-1)&lt;='J- Parameters'!$D$7,1,('J-AGR-VHD car avail modshare 23'!H35*EXP('J- Parameters'!$D$9*'J-PJT VHD 2023 DIFF'!H35)/('J-AGR-VHD car avail modshare 23'!H35*EXP('J- Parameters'!$D$9*'J-PJT VHD 2023 DIFF'!H35)+(1-'J-AGR-VHD car avail modshare 23'!H35)*EXP('J- Parameters'!$D$9*0))/'J-AGR-VHD car avail modshare 23'!H35))))+(1-'J- Parameters'!$D$11)</f>
        <v>1.1179602356698815</v>
      </c>
      <c r="I35" s="28">
        <f>'J- Parameters'!$D$11*IF('AGR-PJT-VHD-2023-bez'!I35=0,1,IF('AGR-PJT-VHD-2023-R1'!I35=0,1,IF(ABS('AGR-PJT-VHD-2023-R1'!I35/'AGR-PJT-VHD-2023-bez'!I35-1)&lt;='J- Parameters'!$D$7,1,('J-AGR-VHD car avail modshare 23'!I35*EXP('J- Parameters'!$D$9*'J-PJT VHD 2023 DIFF'!I35)/('J-AGR-VHD car avail modshare 23'!I35*EXP('J- Parameters'!$D$9*'J-PJT VHD 2023 DIFF'!I35)+(1-'J-AGR-VHD car avail modshare 23'!I35)*EXP('J- Parameters'!$D$9*0))/'J-AGR-VHD car avail modshare 23'!I35))))+(1-'J- Parameters'!$D$11)</f>
        <v>0.19406568168545749</v>
      </c>
      <c r="J35" s="28">
        <f>'J- Parameters'!$D$11*IF('AGR-PJT-VHD-2023-bez'!J35=0,1,IF('AGR-PJT-VHD-2023-R1'!J35=0,1,IF(ABS('AGR-PJT-VHD-2023-R1'!J35/'AGR-PJT-VHD-2023-bez'!J35-1)&lt;='J- Parameters'!$D$7,1,('J-AGR-VHD car avail modshare 23'!J35*EXP('J- Parameters'!$D$9*'J-PJT VHD 2023 DIFF'!J35)/('J-AGR-VHD car avail modshare 23'!J35*EXP('J- Parameters'!$D$9*'J-PJT VHD 2023 DIFF'!J35)+(1-'J-AGR-VHD car avail modshare 23'!J35)*EXP('J- Parameters'!$D$9*0))/'J-AGR-VHD car avail modshare 23'!J35))))+(1-'J- Parameters'!$D$11)</f>
        <v>1.7455056936398738</v>
      </c>
      <c r="K35" s="28">
        <f>'J- Parameters'!$D$11*IF('AGR-PJT-VHD-2023-bez'!K35=0,1,IF('AGR-PJT-VHD-2023-R1'!K35=0,1,IF(ABS('AGR-PJT-VHD-2023-R1'!K35/'AGR-PJT-VHD-2023-bez'!K35-1)&lt;='J- Parameters'!$D$7,1,('J-AGR-VHD car avail modshare 23'!K35*EXP('J- Parameters'!$D$9*'J-PJT VHD 2023 DIFF'!K35)/('J-AGR-VHD car avail modshare 23'!K35*EXP('J- Parameters'!$D$9*'J-PJT VHD 2023 DIFF'!K35)+(1-'J-AGR-VHD car avail modshare 23'!K35)*EXP('J- Parameters'!$D$9*0))/'J-AGR-VHD car avail modshare 23'!K35))))+(1-'J- Parameters'!$D$11)</f>
        <v>0.91336917800605277</v>
      </c>
      <c r="L35" s="28">
        <f>'J- Parameters'!$D$11*IF('AGR-PJT-VHD-2023-bez'!L35=0,1,IF('AGR-PJT-VHD-2023-R1'!L35=0,1,IF(ABS('AGR-PJT-VHD-2023-R1'!L35/'AGR-PJT-VHD-2023-bez'!L35-1)&lt;='J- Parameters'!$D$7,1,('J-AGR-VHD car avail modshare 23'!L35*EXP('J- Parameters'!$D$9*'J-PJT VHD 2023 DIFF'!L35)/('J-AGR-VHD car avail modshare 23'!L35*EXP('J- Parameters'!$D$9*'J-PJT VHD 2023 DIFF'!L35)+(1-'J-AGR-VHD car avail modshare 23'!L35)*EXP('J- Parameters'!$D$9*0))/'J-AGR-VHD car avail modshare 23'!L35))))+(1-'J- Parameters'!$D$11)</f>
        <v>1</v>
      </c>
      <c r="M35" s="28">
        <f>'J- Parameters'!$D$11*IF('AGR-PJT-VHD-2023-bez'!M35=0,1,IF('AGR-PJT-VHD-2023-R1'!M35=0,1,IF(ABS('AGR-PJT-VHD-2023-R1'!M35/'AGR-PJT-VHD-2023-bez'!M35-1)&lt;='J- Parameters'!$D$7,1,('J-AGR-VHD car avail modshare 23'!M35*EXP('J- Parameters'!$D$9*'J-PJT VHD 2023 DIFF'!M35)/('J-AGR-VHD car avail modshare 23'!M35*EXP('J- Parameters'!$D$9*'J-PJT VHD 2023 DIFF'!M35)+(1-'J-AGR-VHD car avail modshare 23'!M35)*EXP('J- Parameters'!$D$9*0))/'J-AGR-VHD car avail modshare 23'!M35))))+(1-'J- Parameters'!$D$11)</f>
        <v>0.96255059413085731</v>
      </c>
      <c r="N35" s="28">
        <f>'J- Parameters'!$D$11*IF('AGR-PJT-VHD-2023-bez'!N35=0,1,IF('AGR-PJT-VHD-2023-R1'!N35=0,1,IF(ABS('AGR-PJT-VHD-2023-R1'!N35/'AGR-PJT-VHD-2023-bez'!N35-1)&lt;='J- Parameters'!$D$7,1,('J-AGR-VHD car avail modshare 23'!N35*EXP('J- Parameters'!$D$9*'J-PJT VHD 2023 DIFF'!N35)/('J-AGR-VHD car avail modshare 23'!N35*EXP('J- Parameters'!$D$9*'J-PJT VHD 2023 DIFF'!N35)+(1-'J-AGR-VHD car avail modshare 23'!N35)*EXP('J- Parameters'!$D$9*0))/'J-AGR-VHD car avail modshare 23'!N35))))+(1-'J- Parameters'!$D$11)</f>
        <v>1</v>
      </c>
      <c r="O35" s="28">
        <f>'J- Parameters'!$D$11*IF('AGR-PJT-VHD-2023-bez'!O35=0,1,IF('AGR-PJT-VHD-2023-R1'!O35=0,1,IF(ABS('AGR-PJT-VHD-2023-R1'!O35/'AGR-PJT-VHD-2023-bez'!O35-1)&lt;='J- Parameters'!$D$7,1,('J-AGR-VHD car avail modshare 23'!O35*EXP('J- Parameters'!$D$9*'J-PJT VHD 2023 DIFF'!O35)/('J-AGR-VHD car avail modshare 23'!O35*EXP('J- Parameters'!$D$9*'J-PJT VHD 2023 DIFF'!O35)+(1-'J-AGR-VHD car avail modshare 23'!O35)*EXP('J- Parameters'!$D$9*0))/'J-AGR-VHD car avail modshare 23'!O35))))+(1-'J- Parameters'!$D$11)</f>
        <v>1</v>
      </c>
      <c r="P35" s="28">
        <f>'J- Parameters'!$D$11*IF('AGR-PJT-VHD-2023-bez'!P35=0,1,IF('AGR-PJT-VHD-2023-R1'!P35=0,1,IF(ABS('AGR-PJT-VHD-2023-R1'!P35/'AGR-PJT-VHD-2023-bez'!P35-1)&lt;='J- Parameters'!$D$7,1,('J-AGR-VHD car avail modshare 23'!P35*EXP('J- Parameters'!$D$9*'J-PJT VHD 2023 DIFF'!P35)/('J-AGR-VHD car avail modshare 23'!P35*EXP('J- Parameters'!$D$9*'J-PJT VHD 2023 DIFF'!P35)+(1-'J-AGR-VHD car avail modshare 23'!P35)*EXP('J- Parameters'!$D$9*0))/'J-AGR-VHD car avail modshare 23'!P35))))+(1-'J- Parameters'!$D$11)</f>
        <v>1</v>
      </c>
      <c r="Q35" s="28">
        <f>'J- Parameters'!$D$11*IF('AGR-PJT-VHD-2023-bez'!Q35=0,1,IF('AGR-PJT-VHD-2023-R1'!Q35=0,1,IF(ABS('AGR-PJT-VHD-2023-R1'!Q35/'AGR-PJT-VHD-2023-bez'!Q35-1)&lt;='J- Parameters'!$D$7,1,('J-AGR-VHD car avail modshare 23'!Q35*EXP('J- Parameters'!$D$9*'J-PJT VHD 2023 DIFF'!Q35)/('J-AGR-VHD car avail modshare 23'!Q35*EXP('J- Parameters'!$D$9*'J-PJT VHD 2023 DIFF'!Q35)+(1-'J-AGR-VHD car avail modshare 23'!Q35)*EXP('J- Parameters'!$D$9*0))/'J-AGR-VHD car avail modshare 23'!Q35))))+(1-'J- Parameters'!$D$11)</f>
        <v>1</v>
      </c>
      <c r="R35" s="28">
        <f>'J- Parameters'!$D$11*IF('AGR-PJT-VHD-2023-bez'!R35=0,1,IF('AGR-PJT-VHD-2023-R1'!R35=0,1,IF(ABS('AGR-PJT-VHD-2023-R1'!R35/'AGR-PJT-VHD-2023-bez'!R35-1)&lt;='J- Parameters'!$D$7,1,('J-AGR-VHD car avail modshare 23'!R35*EXP('J- Parameters'!$D$9*'J-PJT VHD 2023 DIFF'!R35)/('J-AGR-VHD car avail modshare 23'!R35*EXP('J- Parameters'!$D$9*'J-PJT VHD 2023 DIFF'!R35)+(1-'J-AGR-VHD car avail modshare 23'!R35)*EXP('J- Parameters'!$D$9*0))/'J-AGR-VHD car avail modshare 23'!R35))))+(1-'J- Parameters'!$D$11)</f>
        <v>1</v>
      </c>
      <c r="S35" s="28">
        <f>'J- Parameters'!$D$11*IF('AGR-PJT-VHD-2023-bez'!S35=0,1,IF('AGR-PJT-VHD-2023-R1'!S35=0,1,IF(ABS('AGR-PJT-VHD-2023-R1'!S35/'AGR-PJT-VHD-2023-bez'!S35-1)&lt;='J- Parameters'!$D$7,1,('J-AGR-VHD car avail modshare 23'!S35*EXP('J- Parameters'!$D$9*'J-PJT VHD 2023 DIFF'!S35)/('J-AGR-VHD car avail modshare 23'!S35*EXP('J- Parameters'!$D$9*'J-PJT VHD 2023 DIFF'!S35)+(1-'J-AGR-VHD car avail modshare 23'!S35)*EXP('J- Parameters'!$D$9*0))/'J-AGR-VHD car avail modshare 23'!S35))))+(1-'J- Parameters'!$D$11)</f>
        <v>1.3243119437570354</v>
      </c>
      <c r="T35" s="28">
        <f>'J- Parameters'!$D$11*IF('AGR-PJT-VHD-2023-bez'!T35=0,1,IF('AGR-PJT-VHD-2023-R1'!T35=0,1,IF(ABS('AGR-PJT-VHD-2023-R1'!T35/'AGR-PJT-VHD-2023-bez'!T35-1)&lt;='J- Parameters'!$D$7,1,('J-AGR-VHD car avail modshare 23'!T35*EXP('J- Parameters'!$D$9*'J-PJT VHD 2023 DIFF'!T35)/('J-AGR-VHD car avail modshare 23'!T35*EXP('J- Parameters'!$D$9*'J-PJT VHD 2023 DIFF'!T35)+(1-'J-AGR-VHD car avail modshare 23'!T35)*EXP('J- Parameters'!$D$9*0))/'J-AGR-VHD car avail modshare 23'!T35))))+(1-'J- Parameters'!$D$11)</f>
        <v>0.78620745481876242</v>
      </c>
      <c r="U35" s="28">
        <f>'J- Parameters'!$D$11*IF('AGR-PJT-VHD-2023-bez'!U35=0,1,IF('AGR-PJT-VHD-2023-R1'!U35=0,1,IF(ABS('AGR-PJT-VHD-2023-R1'!U35/'AGR-PJT-VHD-2023-bez'!U35-1)&lt;='J- Parameters'!$D$7,1,('J-AGR-VHD car avail modshare 23'!U35*EXP('J- Parameters'!$D$9*'J-PJT VHD 2023 DIFF'!U35)/('J-AGR-VHD car avail modshare 23'!U35*EXP('J- Parameters'!$D$9*'J-PJT VHD 2023 DIFF'!U35)+(1-'J-AGR-VHD car avail modshare 23'!U35)*EXP('J- Parameters'!$D$9*0))/'J-AGR-VHD car avail modshare 23'!U35))))+(1-'J- Parameters'!$D$11)</f>
        <v>1</v>
      </c>
      <c r="V35" s="28">
        <f>'J- Parameters'!$D$11*IF('AGR-PJT-VHD-2023-bez'!V35=0,1,IF('AGR-PJT-VHD-2023-R1'!V35=0,1,IF(ABS('AGR-PJT-VHD-2023-R1'!V35/'AGR-PJT-VHD-2023-bez'!V35-1)&lt;='J- Parameters'!$D$7,1,('J-AGR-VHD car avail modshare 23'!V35*EXP('J- Parameters'!$D$9*'J-PJT VHD 2023 DIFF'!V35)/('J-AGR-VHD car avail modshare 23'!V35*EXP('J- Parameters'!$D$9*'J-PJT VHD 2023 DIFF'!V35)+(1-'J-AGR-VHD car avail modshare 23'!V35)*EXP('J- Parameters'!$D$9*0))/'J-AGR-VHD car avail modshare 23'!V35))))+(1-'J- Parameters'!$D$11)</f>
        <v>1</v>
      </c>
      <c r="W35" s="28">
        <f>'J- Parameters'!$D$11*IF('AGR-PJT-VHD-2023-bez'!W35=0,1,IF('AGR-PJT-VHD-2023-R1'!W35=0,1,IF(ABS('AGR-PJT-VHD-2023-R1'!W35/'AGR-PJT-VHD-2023-bez'!W35-1)&lt;='J- Parameters'!$D$7,1,('J-AGR-VHD car avail modshare 23'!W35*EXP('J- Parameters'!$D$9*'J-PJT VHD 2023 DIFF'!W35)/('J-AGR-VHD car avail modshare 23'!W35*EXP('J- Parameters'!$D$9*'J-PJT VHD 2023 DIFF'!W35)+(1-'J-AGR-VHD car avail modshare 23'!W35)*EXP('J- Parameters'!$D$9*0))/'J-AGR-VHD car avail modshare 23'!W35))))+(1-'J- Parameters'!$D$11)</f>
        <v>1.5122338276779921</v>
      </c>
      <c r="X35" s="28">
        <f>'J- Parameters'!$D$11*IF('AGR-PJT-VHD-2023-bez'!X35=0,1,IF('AGR-PJT-VHD-2023-R1'!X35=0,1,IF(ABS('AGR-PJT-VHD-2023-R1'!X35/'AGR-PJT-VHD-2023-bez'!X35-1)&lt;='J- Parameters'!$D$7,1,('J-AGR-VHD car avail modshare 23'!X35*EXP('J- Parameters'!$D$9*'J-PJT VHD 2023 DIFF'!X35)/('J-AGR-VHD car avail modshare 23'!X35*EXP('J- Parameters'!$D$9*'J-PJT VHD 2023 DIFF'!X35)+(1-'J-AGR-VHD car avail modshare 23'!X35)*EXP('J- Parameters'!$D$9*0))/'J-AGR-VHD car avail modshare 23'!X35))))+(1-'J- Parameters'!$D$11)</f>
        <v>0.88282507303874935</v>
      </c>
      <c r="Y35" s="28">
        <f>'J- Parameters'!$D$11*IF('AGR-PJT-VHD-2023-bez'!Y35=0,1,IF('AGR-PJT-VHD-2023-R1'!Y35=0,1,IF(ABS('AGR-PJT-VHD-2023-R1'!Y35/'AGR-PJT-VHD-2023-bez'!Y35-1)&lt;='J- Parameters'!$D$7,1,('J-AGR-VHD car avail modshare 23'!Y35*EXP('J- Parameters'!$D$9*'J-PJT VHD 2023 DIFF'!Y35)/('J-AGR-VHD car avail modshare 23'!Y35*EXP('J- Parameters'!$D$9*'J-PJT VHD 2023 DIFF'!Y35)+(1-'J-AGR-VHD car avail modshare 23'!Y35)*EXP('J- Parameters'!$D$9*0))/'J-AGR-VHD car avail modshare 23'!Y35))))+(1-'J- Parameters'!$D$11)</f>
        <v>1.1988706628362893</v>
      </c>
      <c r="Z35" s="28">
        <f>'J- Parameters'!$D$11*IF('AGR-PJT-VHD-2023-bez'!Z35=0,1,IF('AGR-PJT-VHD-2023-R1'!Z35=0,1,IF(ABS('AGR-PJT-VHD-2023-R1'!Z35/'AGR-PJT-VHD-2023-bez'!Z35-1)&lt;='J- Parameters'!$D$7,1,('J-AGR-VHD car avail modshare 23'!Z35*EXP('J- Parameters'!$D$9*'J-PJT VHD 2023 DIFF'!Z35)/('J-AGR-VHD car avail modshare 23'!Z35*EXP('J- Parameters'!$D$9*'J-PJT VHD 2023 DIFF'!Z35)+(1-'J-AGR-VHD car avail modshare 23'!Z35)*EXP('J- Parameters'!$D$9*0))/'J-AGR-VHD car avail modshare 23'!Z35))))+(1-'J- Parameters'!$D$11)</f>
        <v>1</v>
      </c>
      <c r="AA35" s="28">
        <f>'J- Parameters'!$D$11*IF('AGR-PJT-VHD-2023-bez'!AA35=0,1,IF('AGR-PJT-VHD-2023-R1'!AA35=0,1,IF(ABS('AGR-PJT-VHD-2023-R1'!AA35/'AGR-PJT-VHD-2023-bez'!AA35-1)&lt;='J- Parameters'!$D$7,1,('J-AGR-VHD car avail modshare 23'!AA35*EXP('J- Parameters'!$D$9*'J-PJT VHD 2023 DIFF'!AA35)/('J-AGR-VHD car avail modshare 23'!AA35*EXP('J- Parameters'!$D$9*'J-PJT VHD 2023 DIFF'!AA35)+(1-'J-AGR-VHD car avail modshare 23'!AA35)*EXP('J- Parameters'!$D$9*0))/'J-AGR-VHD car avail modshare 23'!AA35))))+(1-'J- Parameters'!$D$11)</f>
        <v>1</v>
      </c>
      <c r="AB35" s="28">
        <f>'J- Parameters'!$D$11*IF('AGR-PJT-VHD-2023-bez'!AB35=0,1,IF('AGR-PJT-VHD-2023-R1'!AB35=0,1,IF(ABS('AGR-PJT-VHD-2023-R1'!AB35/'AGR-PJT-VHD-2023-bez'!AB35-1)&lt;='J- Parameters'!$D$7,1,('J-AGR-VHD car avail modshare 23'!AB35*EXP('J- Parameters'!$D$9*'J-PJT VHD 2023 DIFF'!AB35)/('J-AGR-VHD car avail modshare 23'!AB35*EXP('J- Parameters'!$D$9*'J-PJT VHD 2023 DIFF'!AB35)+(1-'J-AGR-VHD car avail modshare 23'!AB35)*EXP('J- Parameters'!$D$9*0))/'J-AGR-VHD car avail modshare 23'!AB35))))+(1-'J- Parameters'!$D$11)</f>
        <v>0.74125663509844564</v>
      </c>
      <c r="AC35" s="28">
        <f>'J- Parameters'!$D$11*IF('AGR-PJT-VHD-2023-bez'!AC35=0,1,IF('AGR-PJT-VHD-2023-R1'!AC35=0,1,IF(ABS('AGR-PJT-VHD-2023-R1'!AC35/'AGR-PJT-VHD-2023-bez'!AC35-1)&lt;='J- Parameters'!$D$7,1,('J-AGR-VHD car avail modshare 23'!AC35*EXP('J- Parameters'!$D$9*'J-PJT VHD 2023 DIFF'!AC35)/('J-AGR-VHD car avail modshare 23'!AC35*EXP('J- Parameters'!$D$9*'J-PJT VHD 2023 DIFF'!AC35)+(1-'J-AGR-VHD car avail modshare 23'!AC35)*EXP('J- Parameters'!$D$9*0))/'J-AGR-VHD car avail modshare 23'!AC35))))+(1-'J- Parameters'!$D$11)</f>
        <v>1</v>
      </c>
      <c r="AD35" s="28">
        <f>'J- Parameters'!$D$11*IF('AGR-PJT-VHD-2023-bez'!AD35=0,1,IF('AGR-PJT-VHD-2023-R1'!AD35=0,1,IF(ABS('AGR-PJT-VHD-2023-R1'!AD35/'AGR-PJT-VHD-2023-bez'!AD35-1)&lt;='J- Parameters'!$D$7,1,('J-AGR-VHD car avail modshare 23'!AD35*EXP('J- Parameters'!$D$9*'J-PJT VHD 2023 DIFF'!AD35)/('J-AGR-VHD car avail modshare 23'!AD35*EXP('J- Parameters'!$D$9*'J-PJT VHD 2023 DIFF'!AD35)+(1-'J-AGR-VHD car avail modshare 23'!AD35)*EXP('J- Parameters'!$D$9*0))/'J-AGR-VHD car avail modshare 23'!AD35))))+(1-'J- Parameters'!$D$11)</f>
        <v>1</v>
      </c>
      <c r="AE35" s="28">
        <f>'J- Parameters'!$D$11*IF('AGR-PJT-VHD-2023-bez'!AE35=0,1,IF('AGR-PJT-VHD-2023-R1'!AE35=0,1,IF(ABS('AGR-PJT-VHD-2023-R1'!AE35/'AGR-PJT-VHD-2023-bez'!AE35-1)&lt;='J- Parameters'!$D$7,1,('J-AGR-VHD car avail modshare 23'!AE35*EXP('J- Parameters'!$D$9*'J-PJT VHD 2023 DIFF'!AE35)/('J-AGR-VHD car avail modshare 23'!AE35*EXP('J- Parameters'!$D$9*'J-PJT VHD 2023 DIFF'!AE35)+(1-'J-AGR-VHD car avail modshare 23'!AE35)*EXP('J- Parameters'!$D$9*0))/'J-AGR-VHD car avail modshare 23'!AE35))))+(1-'J- Parameters'!$D$11)</f>
        <v>1</v>
      </c>
      <c r="AF35" s="28">
        <f>'J- Parameters'!$D$11*IF('AGR-PJT-VHD-2023-bez'!AF35=0,1,IF('AGR-PJT-VHD-2023-R1'!AF35=0,1,IF(ABS('AGR-PJT-VHD-2023-R1'!AF35/'AGR-PJT-VHD-2023-bez'!AF35-1)&lt;='J- Parameters'!$D$7,1,('J-AGR-VHD car avail modshare 23'!AF35*EXP('J- Parameters'!$D$9*'J-PJT VHD 2023 DIFF'!AF35)/('J-AGR-VHD car avail modshare 23'!AF35*EXP('J- Parameters'!$D$9*'J-PJT VHD 2023 DIFF'!AF35)+(1-'J-AGR-VHD car avail modshare 23'!AF35)*EXP('J- Parameters'!$D$9*0))/'J-AGR-VHD car avail modshare 23'!AF35))))+(1-'J- Parameters'!$D$11)</f>
        <v>1.0147633351702758</v>
      </c>
      <c r="AG35" s="28">
        <f>'J- Parameters'!$D$11*IF('AGR-PJT-VHD-2023-bez'!AG35=0,1,IF('AGR-PJT-VHD-2023-R1'!AG35=0,1,IF(ABS('AGR-PJT-VHD-2023-R1'!AG35/'AGR-PJT-VHD-2023-bez'!AG35-1)&lt;='J- Parameters'!$D$7,1,('J-AGR-VHD car avail modshare 23'!AG35*EXP('J- Parameters'!$D$9*'J-PJT VHD 2023 DIFF'!AG35)/('J-AGR-VHD car avail modshare 23'!AG35*EXP('J- Parameters'!$D$9*'J-PJT VHD 2023 DIFF'!AG35)+(1-'J-AGR-VHD car avail modshare 23'!AG35)*EXP('J- Parameters'!$D$9*0))/'J-AGR-VHD car avail modshare 23'!AG35))))+(1-'J- Parameters'!$D$11)</f>
        <v>1.0400026744744386</v>
      </c>
      <c r="AH35" s="28">
        <f>'J- Parameters'!$D$11*IF('AGR-PJT-VHD-2023-bez'!AH35=0,1,IF('AGR-PJT-VHD-2023-R1'!AH35=0,1,IF(ABS('AGR-PJT-VHD-2023-R1'!AH35/'AGR-PJT-VHD-2023-bez'!AH35-1)&lt;='J- Parameters'!$D$7,1,('J-AGR-VHD car avail modshare 23'!AH35*EXP('J- Parameters'!$D$9*'J-PJT VHD 2023 DIFF'!AH35)/('J-AGR-VHD car avail modshare 23'!AH35*EXP('J- Parameters'!$D$9*'J-PJT VHD 2023 DIFF'!AH35)+(1-'J-AGR-VHD car avail modshare 23'!AH35)*EXP('J- Parameters'!$D$9*0))/'J-AGR-VHD car avail modshare 23'!AH35))))+(1-'J- Parameters'!$D$11)</f>
        <v>1</v>
      </c>
      <c r="AI35" s="28">
        <f>'J- Parameters'!$D$11*IF('AGR-PJT-VHD-2023-bez'!AI35=0,1,IF('AGR-PJT-VHD-2023-R1'!AI35=0,1,IF(ABS('AGR-PJT-VHD-2023-R1'!AI35/'AGR-PJT-VHD-2023-bez'!AI35-1)&lt;='J- Parameters'!$D$7,1,('J-AGR-VHD car avail modshare 23'!AI35*EXP('J- Parameters'!$D$9*'J-PJT VHD 2023 DIFF'!AI35)/('J-AGR-VHD car avail modshare 23'!AI35*EXP('J- Parameters'!$D$9*'J-PJT VHD 2023 DIFF'!AI35)+(1-'J-AGR-VHD car avail modshare 23'!AI35)*EXP('J- Parameters'!$D$9*0))/'J-AGR-VHD car avail modshare 23'!AI35))))+(1-'J- Parameters'!$D$11)</f>
        <v>1</v>
      </c>
      <c r="AJ35" s="28">
        <f>'J- Parameters'!$D$11*IF('AGR-PJT-VHD-2023-bez'!AJ35=0,1,IF('AGR-PJT-VHD-2023-R1'!AJ35=0,1,IF(ABS('AGR-PJT-VHD-2023-R1'!AJ35/'AGR-PJT-VHD-2023-bez'!AJ35-1)&lt;='J- Parameters'!$D$7,1,('J-AGR-VHD car avail modshare 23'!AJ35*EXP('J- Parameters'!$D$9*'J-PJT VHD 2023 DIFF'!AJ35)/('J-AGR-VHD car avail modshare 23'!AJ35*EXP('J- Parameters'!$D$9*'J-PJT VHD 2023 DIFF'!AJ35)+(1-'J-AGR-VHD car avail modshare 23'!AJ35)*EXP('J- Parameters'!$D$9*0))/'J-AGR-VHD car avail modshare 23'!AJ35))))+(1-'J- Parameters'!$D$11)</f>
        <v>1</v>
      </c>
      <c r="AK35" s="28">
        <f>'J- Parameters'!$D$11*IF('AGR-PJT-VHD-2023-bez'!AK35=0,1,IF('AGR-PJT-VHD-2023-R1'!AK35=0,1,IF(ABS('AGR-PJT-VHD-2023-R1'!AK35/'AGR-PJT-VHD-2023-bez'!AK35-1)&lt;='J- Parameters'!$D$7,1,('J-AGR-VHD car avail modshare 23'!AK35*EXP('J- Parameters'!$D$9*'J-PJT VHD 2023 DIFF'!AK35)/('J-AGR-VHD car avail modshare 23'!AK35*EXP('J- Parameters'!$D$9*'J-PJT VHD 2023 DIFF'!AK35)+(1-'J-AGR-VHD car avail modshare 23'!AK35)*EXP('J- Parameters'!$D$9*0))/'J-AGR-VHD car avail modshare 23'!AK35))))+(1-'J- Parameters'!$D$11)</f>
        <v>1</v>
      </c>
      <c r="AL35" s="28">
        <f>'J- Parameters'!$D$11*IF('AGR-PJT-VHD-2023-bez'!AL35=0,1,IF('AGR-PJT-VHD-2023-R1'!AL35=0,1,IF(ABS('AGR-PJT-VHD-2023-R1'!AL35/'AGR-PJT-VHD-2023-bez'!AL35-1)&lt;='J- Parameters'!$D$7,1,('J-AGR-VHD car avail modshare 23'!AL35*EXP('J- Parameters'!$D$9*'J-PJT VHD 2023 DIFF'!AL35)/('J-AGR-VHD car avail modshare 23'!AL35*EXP('J- Parameters'!$D$9*'J-PJT VHD 2023 DIFF'!AL35)+(1-'J-AGR-VHD car avail modshare 23'!AL35)*EXP('J- Parameters'!$D$9*0))/'J-AGR-VHD car avail modshare 23'!AL35))))+(1-'J- Parameters'!$D$11)</f>
        <v>1</v>
      </c>
      <c r="AM35" s="28">
        <f>'J- Parameters'!$D$11*IF('AGR-PJT-VHD-2023-bez'!AM35=0,1,IF('AGR-PJT-VHD-2023-R1'!AM35=0,1,IF(ABS('AGR-PJT-VHD-2023-R1'!AM35/'AGR-PJT-VHD-2023-bez'!AM35-1)&lt;='J- Parameters'!$D$7,1,('J-AGR-VHD car avail modshare 23'!AM35*EXP('J- Parameters'!$D$9*'J-PJT VHD 2023 DIFF'!AM35)/('J-AGR-VHD car avail modshare 23'!AM35*EXP('J- Parameters'!$D$9*'J-PJT VHD 2023 DIFF'!AM35)+(1-'J-AGR-VHD car avail modshare 23'!AM35)*EXP('J- Parameters'!$D$9*0))/'J-AGR-VHD car avail modshare 23'!AM35))))+(1-'J- Parameters'!$D$11)</f>
        <v>1</v>
      </c>
      <c r="AN35" s="28">
        <f>'J- Parameters'!$D$11*IF('AGR-PJT-VHD-2023-bez'!AN35=0,1,IF('AGR-PJT-VHD-2023-R1'!AN35=0,1,IF(ABS('AGR-PJT-VHD-2023-R1'!AN35/'AGR-PJT-VHD-2023-bez'!AN35-1)&lt;='J- Parameters'!$D$7,1,('J-AGR-VHD car avail modshare 23'!AN35*EXP('J- Parameters'!$D$9*'J-PJT VHD 2023 DIFF'!AN35)/('J-AGR-VHD car avail modshare 23'!AN35*EXP('J- Parameters'!$D$9*'J-PJT VHD 2023 DIFF'!AN35)+(1-'J-AGR-VHD car avail modshare 23'!AN35)*EXP('J- Parameters'!$D$9*0))/'J-AGR-VHD car avail modshare 23'!AN35))))+(1-'J- Parameters'!$D$11)</f>
        <v>1</v>
      </c>
      <c r="AO35" s="28">
        <f>'J- Parameters'!$D$11*IF('AGR-PJT-VHD-2023-bez'!AO35=0,1,IF('AGR-PJT-VHD-2023-R1'!AO35=0,1,IF(ABS('AGR-PJT-VHD-2023-R1'!AO35/'AGR-PJT-VHD-2023-bez'!AO35-1)&lt;='J- Parameters'!$D$7,1,('J-AGR-VHD car avail modshare 23'!AO35*EXP('J- Parameters'!$D$9*'J-PJT VHD 2023 DIFF'!AO35)/('J-AGR-VHD car avail modshare 23'!AO35*EXP('J- Parameters'!$D$9*'J-PJT VHD 2023 DIFF'!AO35)+(1-'J-AGR-VHD car avail modshare 23'!AO35)*EXP('J- Parameters'!$D$9*0))/'J-AGR-VHD car avail modshare 23'!AO35))))+(1-'J- Parameters'!$D$11)</f>
        <v>1</v>
      </c>
    </row>
    <row r="36" spans="1:41" x14ac:dyDescent="0.25">
      <c r="A36" s="5">
        <v>93</v>
      </c>
      <c r="B36" s="24" t="s">
        <v>29</v>
      </c>
      <c r="C36" s="21"/>
      <c r="D36" s="28">
        <f>'J- Parameters'!$D$11*IF('AGR-PJT-VHD-2023-bez'!D36=0,1,IF('AGR-PJT-VHD-2023-R1'!D36=0,1,IF(ABS('AGR-PJT-VHD-2023-R1'!D36/'AGR-PJT-VHD-2023-bez'!D36-1)&lt;='J- Parameters'!$D$7,1,('J-AGR-VHD car avail modshare 23'!D36*EXP('J- Parameters'!$D$9*'J-PJT VHD 2023 DIFF'!D36)/('J-AGR-VHD car avail modshare 23'!D36*EXP('J- Parameters'!$D$9*'J-PJT VHD 2023 DIFF'!D36)+(1-'J-AGR-VHD car avail modshare 23'!D36)*EXP('J- Parameters'!$D$9*0))/'J-AGR-VHD car avail modshare 23'!D36))))+(1-'J- Parameters'!$D$11)</f>
        <v>1</v>
      </c>
      <c r="E36" s="28">
        <f>'J- Parameters'!$D$11*IF('AGR-PJT-VHD-2023-bez'!E36=0,1,IF('AGR-PJT-VHD-2023-R1'!E36=0,1,IF(ABS('AGR-PJT-VHD-2023-R1'!E36/'AGR-PJT-VHD-2023-bez'!E36-1)&lt;='J- Parameters'!$D$7,1,('J-AGR-VHD car avail modshare 23'!E36*EXP('J- Parameters'!$D$9*'J-PJT VHD 2023 DIFF'!E36)/('J-AGR-VHD car avail modshare 23'!E36*EXP('J- Parameters'!$D$9*'J-PJT VHD 2023 DIFF'!E36)+(1-'J-AGR-VHD car avail modshare 23'!E36)*EXP('J- Parameters'!$D$9*0))/'J-AGR-VHD car avail modshare 23'!E36))))+(1-'J- Parameters'!$D$11)</f>
        <v>1</v>
      </c>
      <c r="F36" s="28">
        <f>'J- Parameters'!$D$11*IF('AGR-PJT-VHD-2023-bez'!F36=0,1,IF('AGR-PJT-VHD-2023-R1'!F36=0,1,IF(ABS('AGR-PJT-VHD-2023-R1'!F36/'AGR-PJT-VHD-2023-bez'!F36-1)&lt;='J- Parameters'!$D$7,1,('J-AGR-VHD car avail modshare 23'!F36*EXP('J- Parameters'!$D$9*'J-PJT VHD 2023 DIFF'!F36)/('J-AGR-VHD car avail modshare 23'!F36*EXP('J- Parameters'!$D$9*'J-PJT VHD 2023 DIFF'!F36)+(1-'J-AGR-VHD car avail modshare 23'!F36)*EXP('J- Parameters'!$D$9*0))/'J-AGR-VHD car avail modshare 23'!F36))))+(1-'J- Parameters'!$D$11)</f>
        <v>1</v>
      </c>
      <c r="G36" s="28">
        <f>'J- Parameters'!$D$11*IF('AGR-PJT-VHD-2023-bez'!G36=0,1,IF('AGR-PJT-VHD-2023-R1'!G36=0,1,IF(ABS('AGR-PJT-VHD-2023-R1'!G36/'AGR-PJT-VHD-2023-bez'!G36-1)&lt;='J- Parameters'!$D$7,1,('J-AGR-VHD car avail modshare 23'!G36*EXP('J- Parameters'!$D$9*'J-PJT VHD 2023 DIFF'!G36)/('J-AGR-VHD car avail modshare 23'!G36*EXP('J- Parameters'!$D$9*'J-PJT VHD 2023 DIFF'!G36)+(1-'J-AGR-VHD car avail modshare 23'!G36)*EXP('J- Parameters'!$D$9*0))/'J-AGR-VHD car avail modshare 23'!G36))))+(1-'J- Parameters'!$D$11)</f>
        <v>1</v>
      </c>
      <c r="H36" s="28">
        <f>'J- Parameters'!$D$11*IF('AGR-PJT-VHD-2023-bez'!H36=0,1,IF('AGR-PJT-VHD-2023-R1'!H36=0,1,IF(ABS('AGR-PJT-VHD-2023-R1'!H36/'AGR-PJT-VHD-2023-bez'!H36-1)&lt;='J- Parameters'!$D$7,1,('J-AGR-VHD car avail modshare 23'!H36*EXP('J- Parameters'!$D$9*'J-PJT VHD 2023 DIFF'!H36)/('J-AGR-VHD car avail modshare 23'!H36*EXP('J- Parameters'!$D$9*'J-PJT VHD 2023 DIFF'!H36)+(1-'J-AGR-VHD car avail modshare 23'!H36)*EXP('J- Parameters'!$D$9*0))/'J-AGR-VHD car avail modshare 23'!H36))))+(1-'J- Parameters'!$D$11)</f>
        <v>1</v>
      </c>
      <c r="I36" s="28">
        <f>'J- Parameters'!$D$11*IF('AGR-PJT-VHD-2023-bez'!I36=0,1,IF('AGR-PJT-VHD-2023-R1'!I36=0,1,IF(ABS('AGR-PJT-VHD-2023-R1'!I36/'AGR-PJT-VHD-2023-bez'!I36-1)&lt;='J- Parameters'!$D$7,1,('J-AGR-VHD car avail modshare 23'!I36*EXP('J- Parameters'!$D$9*'J-PJT VHD 2023 DIFF'!I36)/('J-AGR-VHD car avail modshare 23'!I36*EXP('J- Parameters'!$D$9*'J-PJT VHD 2023 DIFF'!I36)+(1-'J-AGR-VHD car avail modshare 23'!I36)*EXP('J- Parameters'!$D$9*0))/'J-AGR-VHD car avail modshare 23'!I36))))+(1-'J- Parameters'!$D$11)</f>
        <v>1</v>
      </c>
      <c r="J36" s="28">
        <f>'J- Parameters'!$D$11*IF('AGR-PJT-VHD-2023-bez'!J36=0,1,IF('AGR-PJT-VHD-2023-R1'!J36=0,1,IF(ABS('AGR-PJT-VHD-2023-R1'!J36/'AGR-PJT-VHD-2023-bez'!J36-1)&lt;='J- Parameters'!$D$7,1,('J-AGR-VHD car avail modshare 23'!J36*EXP('J- Parameters'!$D$9*'J-PJT VHD 2023 DIFF'!J36)/('J-AGR-VHD car avail modshare 23'!J36*EXP('J- Parameters'!$D$9*'J-PJT VHD 2023 DIFF'!J36)+(1-'J-AGR-VHD car avail modshare 23'!J36)*EXP('J- Parameters'!$D$9*0))/'J-AGR-VHD car avail modshare 23'!J36))))+(1-'J- Parameters'!$D$11)</f>
        <v>2.0643125487410257</v>
      </c>
      <c r="K36" s="28">
        <f>'J- Parameters'!$D$11*IF('AGR-PJT-VHD-2023-bez'!K36=0,1,IF('AGR-PJT-VHD-2023-R1'!K36=0,1,IF(ABS('AGR-PJT-VHD-2023-R1'!K36/'AGR-PJT-VHD-2023-bez'!K36-1)&lt;='J- Parameters'!$D$7,1,('J-AGR-VHD car avail modshare 23'!K36*EXP('J- Parameters'!$D$9*'J-PJT VHD 2023 DIFF'!K36)/('J-AGR-VHD car avail modshare 23'!K36*EXP('J- Parameters'!$D$9*'J-PJT VHD 2023 DIFF'!K36)+(1-'J-AGR-VHD car avail modshare 23'!K36)*EXP('J- Parameters'!$D$9*0))/'J-AGR-VHD car avail modshare 23'!K36))))+(1-'J- Parameters'!$D$11)</f>
        <v>1</v>
      </c>
      <c r="L36" s="28">
        <f>'J- Parameters'!$D$11*IF('AGR-PJT-VHD-2023-bez'!L36=0,1,IF('AGR-PJT-VHD-2023-R1'!L36=0,1,IF(ABS('AGR-PJT-VHD-2023-R1'!L36/'AGR-PJT-VHD-2023-bez'!L36-1)&lt;='J- Parameters'!$D$7,1,('J-AGR-VHD car avail modshare 23'!L36*EXP('J- Parameters'!$D$9*'J-PJT VHD 2023 DIFF'!L36)/('J-AGR-VHD car avail modshare 23'!L36*EXP('J- Parameters'!$D$9*'J-PJT VHD 2023 DIFF'!L36)+(1-'J-AGR-VHD car avail modshare 23'!L36)*EXP('J- Parameters'!$D$9*0))/'J-AGR-VHD car avail modshare 23'!L36))))+(1-'J- Parameters'!$D$11)</f>
        <v>1</v>
      </c>
      <c r="M36" s="28">
        <f>'J- Parameters'!$D$11*IF('AGR-PJT-VHD-2023-bez'!M36=0,1,IF('AGR-PJT-VHD-2023-R1'!M36=0,1,IF(ABS('AGR-PJT-VHD-2023-R1'!M36/'AGR-PJT-VHD-2023-bez'!M36-1)&lt;='J- Parameters'!$D$7,1,('J-AGR-VHD car avail modshare 23'!M36*EXP('J- Parameters'!$D$9*'J-PJT VHD 2023 DIFF'!M36)/('J-AGR-VHD car avail modshare 23'!M36*EXP('J- Parameters'!$D$9*'J-PJT VHD 2023 DIFF'!M36)+(1-'J-AGR-VHD car avail modshare 23'!M36)*EXP('J- Parameters'!$D$9*0))/'J-AGR-VHD car avail modshare 23'!M36))))+(1-'J- Parameters'!$D$11)</f>
        <v>1</v>
      </c>
      <c r="N36" s="28">
        <f>'J- Parameters'!$D$11*IF('AGR-PJT-VHD-2023-bez'!N36=0,1,IF('AGR-PJT-VHD-2023-R1'!N36=0,1,IF(ABS('AGR-PJT-VHD-2023-R1'!N36/'AGR-PJT-VHD-2023-bez'!N36-1)&lt;='J- Parameters'!$D$7,1,('J-AGR-VHD car avail modshare 23'!N36*EXP('J- Parameters'!$D$9*'J-PJT VHD 2023 DIFF'!N36)/('J-AGR-VHD car avail modshare 23'!N36*EXP('J- Parameters'!$D$9*'J-PJT VHD 2023 DIFF'!N36)+(1-'J-AGR-VHD car avail modshare 23'!N36)*EXP('J- Parameters'!$D$9*0))/'J-AGR-VHD car avail modshare 23'!N36))))+(1-'J- Parameters'!$D$11)</f>
        <v>1</v>
      </c>
      <c r="O36" s="28">
        <f>'J- Parameters'!$D$11*IF('AGR-PJT-VHD-2023-bez'!O36=0,1,IF('AGR-PJT-VHD-2023-R1'!O36=0,1,IF(ABS('AGR-PJT-VHD-2023-R1'!O36/'AGR-PJT-VHD-2023-bez'!O36-1)&lt;='J- Parameters'!$D$7,1,('J-AGR-VHD car avail modshare 23'!O36*EXP('J- Parameters'!$D$9*'J-PJT VHD 2023 DIFF'!O36)/('J-AGR-VHD car avail modshare 23'!O36*EXP('J- Parameters'!$D$9*'J-PJT VHD 2023 DIFF'!O36)+(1-'J-AGR-VHD car avail modshare 23'!O36)*EXP('J- Parameters'!$D$9*0))/'J-AGR-VHD car avail modshare 23'!O36))))+(1-'J- Parameters'!$D$11)</f>
        <v>1</v>
      </c>
      <c r="P36" s="28">
        <f>'J- Parameters'!$D$11*IF('AGR-PJT-VHD-2023-bez'!P36=0,1,IF('AGR-PJT-VHD-2023-R1'!P36=0,1,IF(ABS('AGR-PJT-VHD-2023-R1'!P36/'AGR-PJT-VHD-2023-bez'!P36-1)&lt;='J- Parameters'!$D$7,1,('J-AGR-VHD car avail modshare 23'!P36*EXP('J- Parameters'!$D$9*'J-PJT VHD 2023 DIFF'!P36)/('J-AGR-VHD car avail modshare 23'!P36*EXP('J- Parameters'!$D$9*'J-PJT VHD 2023 DIFF'!P36)+(1-'J-AGR-VHD car avail modshare 23'!P36)*EXP('J- Parameters'!$D$9*0))/'J-AGR-VHD car avail modshare 23'!P36))))+(1-'J- Parameters'!$D$11)</f>
        <v>1</v>
      </c>
      <c r="Q36" s="28">
        <f>'J- Parameters'!$D$11*IF('AGR-PJT-VHD-2023-bez'!Q36=0,1,IF('AGR-PJT-VHD-2023-R1'!Q36=0,1,IF(ABS('AGR-PJT-VHD-2023-R1'!Q36/'AGR-PJT-VHD-2023-bez'!Q36-1)&lt;='J- Parameters'!$D$7,1,('J-AGR-VHD car avail modshare 23'!Q36*EXP('J- Parameters'!$D$9*'J-PJT VHD 2023 DIFF'!Q36)/('J-AGR-VHD car avail modshare 23'!Q36*EXP('J- Parameters'!$D$9*'J-PJT VHD 2023 DIFF'!Q36)+(1-'J-AGR-VHD car avail modshare 23'!Q36)*EXP('J- Parameters'!$D$9*0))/'J-AGR-VHD car avail modshare 23'!Q36))))+(1-'J- Parameters'!$D$11)</f>
        <v>1</v>
      </c>
      <c r="R36" s="28">
        <f>'J- Parameters'!$D$11*IF('AGR-PJT-VHD-2023-bez'!R36=0,1,IF('AGR-PJT-VHD-2023-R1'!R36=0,1,IF(ABS('AGR-PJT-VHD-2023-R1'!R36/'AGR-PJT-VHD-2023-bez'!R36-1)&lt;='J- Parameters'!$D$7,1,('J-AGR-VHD car avail modshare 23'!R36*EXP('J- Parameters'!$D$9*'J-PJT VHD 2023 DIFF'!R36)/('J-AGR-VHD car avail modshare 23'!R36*EXP('J- Parameters'!$D$9*'J-PJT VHD 2023 DIFF'!R36)+(1-'J-AGR-VHD car avail modshare 23'!R36)*EXP('J- Parameters'!$D$9*0))/'J-AGR-VHD car avail modshare 23'!R36))))+(1-'J- Parameters'!$D$11)</f>
        <v>1</v>
      </c>
      <c r="S36" s="28">
        <f>'J- Parameters'!$D$11*IF('AGR-PJT-VHD-2023-bez'!S36=0,1,IF('AGR-PJT-VHD-2023-R1'!S36=0,1,IF(ABS('AGR-PJT-VHD-2023-R1'!S36/'AGR-PJT-VHD-2023-bez'!S36-1)&lt;='J- Parameters'!$D$7,1,('J-AGR-VHD car avail modshare 23'!S36*EXP('J- Parameters'!$D$9*'J-PJT VHD 2023 DIFF'!S36)/('J-AGR-VHD car avail modshare 23'!S36*EXP('J- Parameters'!$D$9*'J-PJT VHD 2023 DIFF'!S36)+(1-'J-AGR-VHD car avail modshare 23'!S36)*EXP('J- Parameters'!$D$9*0))/'J-AGR-VHD car avail modshare 23'!S36))))+(1-'J- Parameters'!$D$11)</f>
        <v>1</v>
      </c>
      <c r="T36" s="28">
        <f>'J- Parameters'!$D$11*IF('AGR-PJT-VHD-2023-bez'!T36=0,1,IF('AGR-PJT-VHD-2023-R1'!T36=0,1,IF(ABS('AGR-PJT-VHD-2023-R1'!T36/'AGR-PJT-VHD-2023-bez'!T36-1)&lt;='J- Parameters'!$D$7,1,('J-AGR-VHD car avail modshare 23'!T36*EXP('J- Parameters'!$D$9*'J-PJT VHD 2023 DIFF'!T36)/('J-AGR-VHD car avail modshare 23'!T36*EXP('J- Parameters'!$D$9*'J-PJT VHD 2023 DIFF'!T36)+(1-'J-AGR-VHD car avail modshare 23'!T36)*EXP('J- Parameters'!$D$9*0))/'J-AGR-VHD car avail modshare 23'!T36))))+(1-'J- Parameters'!$D$11)</f>
        <v>1</v>
      </c>
      <c r="U36" s="28">
        <f>'J- Parameters'!$D$11*IF('AGR-PJT-VHD-2023-bez'!U36=0,1,IF('AGR-PJT-VHD-2023-R1'!U36=0,1,IF(ABS('AGR-PJT-VHD-2023-R1'!U36/'AGR-PJT-VHD-2023-bez'!U36-1)&lt;='J- Parameters'!$D$7,1,('J-AGR-VHD car avail modshare 23'!U36*EXP('J- Parameters'!$D$9*'J-PJT VHD 2023 DIFF'!U36)/('J-AGR-VHD car avail modshare 23'!U36*EXP('J- Parameters'!$D$9*'J-PJT VHD 2023 DIFF'!U36)+(1-'J-AGR-VHD car avail modshare 23'!U36)*EXP('J- Parameters'!$D$9*0))/'J-AGR-VHD car avail modshare 23'!U36))))+(1-'J- Parameters'!$D$11)</f>
        <v>1</v>
      </c>
      <c r="V36" s="28">
        <f>'J- Parameters'!$D$11*IF('AGR-PJT-VHD-2023-bez'!V36=0,1,IF('AGR-PJT-VHD-2023-R1'!V36=0,1,IF(ABS('AGR-PJT-VHD-2023-R1'!V36/'AGR-PJT-VHD-2023-bez'!V36-1)&lt;='J- Parameters'!$D$7,1,('J-AGR-VHD car avail modshare 23'!V36*EXP('J- Parameters'!$D$9*'J-PJT VHD 2023 DIFF'!V36)/('J-AGR-VHD car avail modshare 23'!V36*EXP('J- Parameters'!$D$9*'J-PJT VHD 2023 DIFF'!V36)+(1-'J-AGR-VHD car avail modshare 23'!V36)*EXP('J- Parameters'!$D$9*0))/'J-AGR-VHD car avail modshare 23'!V36))))+(1-'J- Parameters'!$D$11)</f>
        <v>1</v>
      </c>
      <c r="W36" s="28">
        <f>'J- Parameters'!$D$11*IF('AGR-PJT-VHD-2023-bez'!W36=0,1,IF('AGR-PJT-VHD-2023-R1'!W36=0,1,IF(ABS('AGR-PJT-VHD-2023-R1'!W36/'AGR-PJT-VHD-2023-bez'!W36-1)&lt;='J- Parameters'!$D$7,1,('J-AGR-VHD car avail modshare 23'!W36*EXP('J- Parameters'!$D$9*'J-PJT VHD 2023 DIFF'!W36)/('J-AGR-VHD car avail modshare 23'!W36*EXP('J- Parameters'!$D$9*'J-PJT VHD 2023 DIFF'!W36)+(1-'J-AGR-VHD car avail modshare 23'!W36)*EXP('J- Parameters'!$D$9*0))/'J-AGR-VHD car avail modshare 23'!W36))))+(1-'J- Parameters'!$D$11)</f>
        <v>1</v>
      </c>
      <c r="X36" s="28">
        <f>'J- Parameters'!$D$11*IF('AGR-PJT-VHD-2023-bez'!X36=0,1,IF('AGR-PJT-VHD-2023-R1'!X36=0,1,IF(ABS('AGR-PJT-VHD-2023-R1'!X36/'AGR-PJT-VHD-2023-bez'!X36-1)&lt;='J- Parameters'!$D$7,1,('J-AGR-VHD car avail modshare 23'!X36*EXP('J- Parameters'!$D$9*'J-PJT VHD 2023 DIFF'!X36)/('J-AGR-VHD car avail modshare 23'!X36*EXP('J- Parameters'!$D$9*'J-PJT VHD 2023 DIFF'!X36)+(1-'J-AGR-VHD car avail modshare 23'!X36)*EXP('J- Parameters'!$D$9*0))/'J-AGR-VHD car avail modshare 23'!X36))))+(1-'J- Parameters'!$D$11)</f>
        <v>1</v>
      </c>
      <c r="Y36" s="28">
        <f>'J- Parameters'!$D$11*IF('AGR-PJT-VHD-2023-bez'!Y36=0,1,IF('AGR-PJT-VHD-2023-R1'!Y36=0,1,IF(ABS('AGR-PJT-VHD-2023-R1'!Y36/'AGR-PJT-VHD-2023-bez'!Y36-1)&lt;='J- Parameters'!$D$7,1,('J-AGR-VHD car avail modshare 23'!Y36*EXP('J- Parameters'!$D$9*'J-PJT VHD 2023 DIFF'!Y36)/('J-AGR-VHD car avail modshare 23'!Y36*EXP('J- Parameters'!$D$9*'J-PJT VHD 2023 DIFF'!Y36)+(1-'J-AGR-VHD car avail modshare 23'!Y36)*EXP('J- Parameters'!$D$9*0))/'J-AGR-VHD car avail modshare 23'!Y36))))+(1-'J- Parameters'!$D$11)</f>
        <v>1</v>
      </c>
      <c r="Z36" s="28">
        <f>'J- Parameters'!$D$11*IF('AGR-PJT-VHD-2023-bez'!Z36=0,1,IF('AGR-PJT-VHD-2023-R1'!Z36=0,1,IF(ABS('AGR-PJT-VHD-2023-R1'!Z36/'AGR-PJT-VHD-2023-bez'!Z36-1)&lt;='J- Parameters'!$D$7,1,('J-AGR-VHD car avail modshare 23'!Z36*EXP('J- Parameters'!$D$9*'J-PJT VHD 2023 DIFF'!Z36)/('J-AGR-VHD car avail modshare 23'!Z36*EXP('J- Parameters'!$D$9*'J-PJT VHD 2023 DIFF'!Z36)+(1-'J-AGR-VHD car avail modshare 23'!Z36)*EXP('J- Parameters'!$D$9*0))/'J-AGR-VHD car avail modshare 23'!Z36))))+(1-'J- Parameters'!$D$11)</f>
        <v>1</v>
      </c>
      <c r="AA36" s="28">
        <f>'J- Parameters'!$D$11*IF('AGR-PJT-VHD-2023-bez'!AA36=0,1,IF('AGR-PJT-VHD-2023-R1'!AA36=0,1,IF(ABS('AGR-PJT-VHD-2023-R1'!AA36/'AGR-PJT-VHD-2023-bez'!AA36-1)&lt;='J- Parameters'!$D$7,1,('J-AGR-VHD car avail modshare 23'!AA36*EXP('J- Parameters'!$D$9*'J-PJT VHD 2023 DIFF'!AA36)/('J-AGR-VHD car avail modshare 23'!AA36*EXP('J- Parameters'!$D$9*'J-PJT VHD 2023 DIFF'!AA36)+(1-'J-AGR-VHD car avail modshare 23'!AA36)*EXP('J- Parameters'!$D$9*0))/'J-AGR-VHD car avail modshare 23'!AA36))))+(1-'J- Parameters'!$D$11)</f>
        <v>1</v>
      </c>
      <c r="AB36" s="28">
        <f>'J- Parameters'!$D$11*IF('AGR-PJT-VHD-2023-bez'!AB36=0,1,IF('AGR-PJT-VHD-2023-R1'!AB36=0,1,IF(ABS('AGR-PJT-VHD-2023-R1'!AB36/'AGR-PJT-VHD-2023-bez'!AB36-1)&lt;='J- Parameters'!$D$7,1,('J-AGR-VHD car avail modshare 23'!AB36*EXP('J- Parameters'!$D$9*'J-PJT VHD 2023 DIFF'!AB36)/('J-AGR-VHD car avail modshare 23'!AB36*EXP('J- Parameters'!$D$9*'J-PJT VHD 2023 DIFF'!AB36)+(1-'J-AGR-VHD car avail modshare 23'!AB36)*EXP('J- Parameters'!$D$9*0))/'J-AGR-VHD car avail modshare 23'!AB36))))+(1-'J- Parameters'!$D$11)</f>
        <v>1</v>
      </c>
      <c r="AC36" s="28">
        <f>'J- Parameters'!$D$11*IF('AGR-PJT-VHD-2023-bez'!AC36=0,1,IF('AGR-PJT-VHD-2023-R1'!AC36=0,1,IF(ABS('AGR-PJT-VHD-2023-R1'!AC36/'AGR-PJT-VHD-2023-bez'!AC36-1)&lt;='J- Parameters'!$D$7,1,('J-AGR-VHD car avail modshare 23'!AC36*EXP('J- Parameters'!$D$9*'J-PJT VHD 2023 DIFF'!AC36)/('J-AGR-VHD car avail modshare 23'!AC36*EXP('J- Parameters'!$D$9*'J-PJT VHD 2023 DIFF'!AC36)+(1-'J-AGR-VHD car avail modshare 23'!AC36)*EXP('J- Parameters'!$D$9*0))/'J-AGR-VHD car avail modshare 23'!AC36))))+(1-'J- Parameters'!$D$11)</f>
        <v>1</v>
      </c>
      <c r="AD36" s="28">
        <f>'J- Parameters'!$D$11*IF('AGR-PJT-VHD-2023-bez'!AD36=0,1,IF('AGR-PJT-VHD-2023-R1'!AD36=0,1,IF(ABS('AGR-PJT-VHD-2023-R1'!AD36/'AGR-PJT-VHD-2023-bez'!AD36-1)&lt;='J- Parameters'!$D$7,1,('J-AGR-VHD car avail modshare 23'!AD36*EXP('J- Parameters'!$D$9*'J-PJT VHD 2023 DIFF'!AD36)/('J-AGR-VHD car avail modshare 23'!AD36*EXP('J- Parameters'!$D$9*'J-PJT VHD 2023 DIFF'!AD36)+(1-'J-AGR-VHD car avail modshare 23'!AD36)*EXP('J- Parameters'!$D$9*0))/'J-AGR-VHD car avail modshare 23'!AD36))))+(1-'J- Parameters'!$D$11)</f>
        <v>1</v>
      </c>
      <c r="AE36" s="28">
        <f>'J- Parameters'!$D$11*IF('AGR-PJT-VHD-2023-bez'!AE36=0,1,IF('AGR-PJT-VHD-2023-R1'!AE36=0,1,IF(ABS('AGR-PJT-VHD-2023-R1'!AE36/'AGR-PJT-VHD-2023-bez'!AE36-1)&lt;='J- Parameters'!$D$7,1,('J-AGR-VHD car avail modshare 23'!AE36*EXP('J- Parameters'!$D$9*'J-PJT VHD 2023 DIFF'!AE36)/('J-AGR-VHD car avail modshare 23'!AE36*EXP('J- Parameters'!$D$9*'J-PJT VHD 2023 DIFF'!AE36)+(1-'J-AGR-VHD car avail modshare 23'!AE36)*EXP('J- Parameters'!$D$9*0))/'J-AGR-VHD car avail modshare 23'!AE36))))+(1-'J- Parameters'!$D$11)</f>
        <v>1</v>
      </c>
      <c r="AF36" s="28">
        <f>'J- Parameters'!$D$11*IF('AGR-PJT-VHD-2023-bez'!AF36=0,1,IF('AGR-PJT-VHD-2023-R1'!AF36=0,1,IF(ABS('AGR-PJT-VHD-2023-R1'!AF36/'AGR-PJT-VHD-2023-bez'!AF36-1)&lt;='J- Parameters'!$D$7,1,('J-AGR-VHD car avail modshare 23'!AF36*EXP('J- Parameters'!$D$9*'J-PJT VHD 2023 DIFF'!AF36)/('J-AGR-VHD car avail modshare 23'!AF36*EXP('J- Parameters'!$D$9*'J-PJT VHD 2023 DIFF'!AF36)+(1-'J-AGR-VHD car avail modshare 23'!AF36)*EXP('J- Parameters'!$D$9*0))/'J-AGR-VHD car avail modshare 23'!AF36))))+(1-'J- Parameters'!$D$11)</f>
        <v>1</v>
      </c>
      <c r="AG36" s="28">
        <f>'J- Parameters'!$D$11*IF('AGR-PJT-VHD-2023-bez'!AG36=0,1,IF('AGR-PJT-VHD-2023-R1'!AG36=0,1,IF(ABS('AGR-PJT-VHD-2023-R1'!AG36/'AGR-PJT-VHD-2023-bez'!AG36-1)&lt;='J- Parameters'!$D$7,1,('J-AGR-VHD car avail modshare 23'!AG36*EXP('J- Parameters'!$D$9*'J-PJT VHD 2023 DIFF'!AG36)/('J-AGR-VHD car avail modshare 23'!AG36*EXP('J- Parameters'!$D$9*'J-PJT VHD 2023 DIFF'!AG36)+(1-'J-AGR-VHD car avail modshare 23'!AG36)*EXP('J- Parameters'!$D$9*0))/'J-AGR-VHD car avail modshare 23'!AG36))))+(1-'J- Parameters'!$D$11)</f>
        <v>1</v>
      </c>
      <c r="AH36" s="28">
        <f>'J- Parameters'!$D$11*IF('AGR-PJT-VHD-2023-bez'!AH36=0,1,IF('AGR-PJT-VHD-2023-R1'!AH36=0,1,IF(ABS('AGR-PJT-VHD-2023-R1'!AH36/'AGR-PJT-VHD-2023-bez'!AH36-1)&lt;='J- Parameters'!$D$7,1,('J-AGR-VHD car avail modshare 23'!AH36*EXP('J- Parameters'!$D$9*'J-PJT VHD 2023 DIFF'!AH36)/('J-AGR-VHD car avail modshare 23'!AH36*EXP('J- Parameters'!$D$9*'J-PJT VHD 2023 DIFF'!AH36)+(1-'J-AGR-VHD car avail modshare 23'!AH36)*EXP('J- Parameters'!$D$9*0))/'J-AGR-VHD car avail modshare 23'!AH36))))+(1-'J- Parameters'!$D$11)</f>
        <v>1</v>
      </c>
      <c r="AI36" s="28">
        <f>'J- Parameters'!$D$11*IF('AGR-PJT-VHD-2023-bez'!AI36=0,1,IF('AGR-PJT-VHD-2023-R1'!AI36=0,1,IF(ABS('AGR-PJT-VHD-2023-R1'!AI36/'AGR-PJT-VHD-2023-bez'!AI36-1)&lt;='J- Parameters'!$D$7,1,('J-AGR-VHD car avail modshare 23'!AI36*EXP('J- Parameters'!$D$9*'J-PJT VHD 2023 DIFF'!AI36)/('J-AGR-VHD car avail modshare 23'!AI36*EXP('J- Parameters'!$D$9*'J-PJT VHD 2023 DIFF'!AI36)+(1-'J-AGR-VHD car avail modshare 23'!AI36)*EXP('J- Parameters'!$D$9*0))/'J-AGR-VHD car avail modshare 23'!AI36))))+(1-'J- Parameters'!$D$11)</f>
        <v>1</v>
      </c>
      <c r="AJ36" s="28">
        <f>'J- Parameters'!$D$11*IF('AGR-PJT-VHD-2023-bez'!AJ36=0,1,IF('AGR-PJT-VHD-2023-R1'!AJ36=0,1,IF(ABS('AGR-PJT-VHD-2023-R1'!AJ36/'AGR-PJT-VHD-2023-bez'!AJ36-1)&lt;='J- Parameters'!$D$7,1,('J-AGR-VHD car avail modshare 23'!AJ36*EXP('J- Parameters'!$D$9*'J-PJT VHD 2023 DIFF'!AJ36)/('J-AGR-VHD car avail modshare 23'!AJ36*EXP('J- Parameters'!$D$9*'J-PJT VHD 2023 DIFF'!AJ36)+(1-'J-AGR-VHD car avail modshare 23'!AJ36)*EXP('J- Parameters'!$D$9*0))/'J-AGR-VHD car avail modshare 23'!AJ36))))+(1-'J- Parameters'!$D$11)</f>
        <v>1</v>
      </c>
      <c r="AK36" s="28">
        <f>'J- Parameters'!$D$11*IF('AGR-PJT-VHD-2023-bez'!AK36=0,1,IF('AGR-PJT-VHD-2023-R1'!AK36=0,1,IF(ABS('AGR-PJT-VHD-2023-R1'!AK36/'AGR-PJT-VHD-2023-bez'!AK36-1)&lt;='J- Parameters'!$D$7,1,('J-AGR-VHD car avail modshare 23'!AK36*EXP('J- Parameters'!$D$9*'J-PJT VHD 2023 DIFF'!AK36)/('J-AGR-VHD car avail modshare 23'!AK36*EXP('J- Parameters'!$D$9*'J-PJT VHD 2023 DIFF'!AK36)+(1-'J-AGR-VHD car avail modshare 23'!AK36)*EXP('J- Parameters'!$D$9*0))/'J-AGR-VHD car avail modshare 23'!AK36))))+(1-'J- Parameters'!$D$11)</f>
        <v>1</v>
      </c>
      <c r="AL36" s="28">
        <f>'J- Parameters'!$D$11*IF('AGR-PJT-VHD-2023-bez'!AL36=0,1,IF('AGR-PJT-VHD-2023-R1'!AL36=0,1,IF(ABS('AGR-PJT-VHD-2023-R1'!AL36/'AGR-PJT-VHD-2023-bez'!AL36-1)&lt;='J- Parameters'!$D$7,1,('J-AGR-VHD car avail modshare 23'!AL36*EXP('J- Parameters'!$D$9*'J-PJT VHD 2023 DIFF'!AL36)/('J-AGR-VHD car avail modshare 23'!AL36*EXP('J- Parameters'!$D$9*'J-PJT VHD 2023 DIFF'!AL36)+(1-'J-AGR-VHD car avail modshare 23'!AL36)*EXP('J- Parameters'!$D$9*0))/'J-AGR-VHD car avail modshare 23'!AL36))))+(1-'J- Parameters'!$D$11)</f>
        <v>1</v>
      </c>
      <c r="AM36" s="28">
        <f>'J- Parameters'!$D$11*IF('AGR-PJT-VHD-2023-bez'!AM36=0,1,IF('AGR-PJT-VHD-2023-R1'!AM36=0,1,IF(ABS('AGR-PJT-VHD-2023-R1'!AM36/'AGR-PJT-VHD-2023-bez'!AM36-1)&lt;='J- Parameters'!$D$7,1,('J-AGR-VHD car avail modshare 23'!AM36*EXP('J- Parameters'!$D$9*'J-PJT VHD 2023 DIFF'!AM36)/('J-AGR-VHD car avail modshare 23'!AM36*EXP('J- Parameters'!$D$9*'J-PJT VHD 2023 DIFF'!AM36)+(1-'J-AGR-VHD car avail modshare 23'!AM36)*EXP('J- Parameters'!$D$9*0))/'J-AGR-VHD car avail modshare 23'!AM36))))+(1-'J- Parameters'!$D$11)</f>
        <v>1</v>
      </c>
      <c r="AN36" s="28">
        <f>'J- Parameters'!$D$11*IF('AGR-PJT-VHD-2023-bez'!AN36=0,1,IF('AGR-PJT-VHD-2023-R1'!AN36=0,1,IF(ABS('AGR-PJT-VHD-2023-R1'!AN36/'AGR-PJT-VHD-2023-bez'!AN36-1)&lt;='J- Parameters'!$D$7,1,('J-AGR-VHD car avail modshare 23'!AN36*EXP('J- Parameters'!$D$9*'J-PJT VHD 2023 DIFF'!AN36)/('J-AGR-VHD car avail modshare 23'!AN36*EXP('J- Parameters'!$D$9*'J-PJT VHD 2023 DIFF'!AN36)+(1-'J-AGR-VHD car avail modshare 23'!AN36)*EXP('J- Parameters'!$D$9*0))/'J-AGR-VHD car avail modshare 23'!AN36))))+(1-'J- Parameters'!$D$11)</f>
        <v>1</v>
      </c>
      <c r="AO36" s="28">
        <f>'J- Parameters'!$D$11*IF('AGR-PJT-VHD-2023-bez'!AO36=0,1,IF('AGR-PJT-VHD-2023-R1'!AO36=0,1,IF(ABS('AGR-PJT-VHD-2023-R1'!AO36/'AGR-PJT-VHD-2023-bez'!AO36-1)&lt;='J- Parameters'!$D$7,1,('J-AGR-VHD car avail modshare 23'!AO36*EXP('J- Parameters'!$D$9*'J-PJT VHD 2023 DIFF'!AO36)/('J-AGR-VHD car avail modshare 23'!AO36*EXP('J- Parameters'!$D$9*'J-PJT VHD 2023 DIFF'!AO36)+(1-'J-AGR-VHD car avail modshare 23'!AO36)*EXP('J- Parameters'!$D$9*0))/'J-AGR-VHD car avail modshare 23'!AO36))))+(1-'J- Parameters'!$D$11)</f>
        <v>1</v>
      </c>
    </row>
    <row r="37" spans="1:41" x14ac:dyDescent="0.25">
      <c r="A37" s="5">
        <v>94</v>
      </c>
      <c r="B37" s="24" t="s">
        <v>31</v>
      </c>
      <c r="C37" s="21"/>
      <c r="D37" s="28">
        <f>'J- Parameters'!$D$11*IF('AGR-PJT-VHD-2023-bez'!D37=0,1,IF('AGR-PJT-VHD-2023-R1'!D37=0,1,IF(ABS('AGR-PJT-VHD-2023-R1'!D37/'AGR-PJT-VHD-2023-bez'!D37-1)&lt;='J- Parameters'!$D$7,1,('J-AGR-VHD car avail modshare 23'!D37*EXP('J- Parameters'!$D$9*'J-PJT VHD 2023 DIFF'!D37)/('J-AGR-VHD car avail modshare 23'!D37*EXP('J- Parameters'!$D$9*'J-PJT VHD 2023 DIFF'!D37)+(1-'J-AGR-VHD car avail modshare 23'!D37)*EXP('J- Parameters'!$D$9*0))/'J-AGR-VHD car avail modshare 23'!D37))))+(1-'J- Parameters'!$D$11)</f>
        <v>1</v>
      </c>
      <c r="E37" s="28">
        <f>'J- Parameters'!$D$11*IF('AGR-PJT-VHD-2023-bez'!E37=0,1,IF('AGR-PJT-VHD-2023-R1'!E37=0,1,IF(ABS('AGR-PJT-VHD-2023-R1'!E37/'AGR-PJT-VHD-2023-bez'!E37-1)&lt;='J- Parameters'!$D$7,1,('J-AGR-VHD car avail modshare 23'!E37*EXP('J- Parameters'!$D$9*'J-PJT VHD 2023 DIFF'!E37)/('J-AGR-VHD car avail modshare 23'!E37*EXP('J- Parameters'!$D$9*'J-PJT VHD 2023 DIFF'!E37)+(1-'J-AGR-VHD car avail modshare 23'!E37)*EXP('J- Parameters'!$D$9*0))/'J-AGR-VHD car avail modshare 23'!E37))))+(1-'J- Parameters'!$D$11)</f>
        <v>1</v>
      </c>
      <c r="F37" s="28">
        <f>'J- Parameters'!$D$11*IF('AGR-PJT-VHD-2023-bez'!F37=0,1,IF('AGR-PJT-VHD-2023-R1'!F37=0,1,IF(ABS('AGR-PJT-VHD-2023-R1'!F37/'AGR-PJT-VHD-2023-bez'!F37-1)&lt;='J- Parameters'!$D$7,1,('J-AGR-VHD car avail modshare 23'!F37*EXP('J- Parameters'!$D$9*'J-PJT VHD 2023 DIFF'!F37)/('J-AGR-VHD car avail modshare 23'!F37*EXP('J- Parameters'!$D$9*'J-PJT VHD 2023 DIFF'!F37)+(1-'J-AGR-VHD car avail modshare 23'!F37)*EXP('J- Parameters'!$D$9*0))/'J-AGR-VHD car avail modshare 23'!F37))))+(1-'J- Parameters'!$D$11)</f>
        <v>1</v>
      </c>
      <c r="G37" s="28">
        <f>'J- Parameters'!$D$11*IF('AGR-PJT-VHD-2023-bez'!G37=0,1,IF('AGR-PJT-VHD-2023-R1'!G37=0,1,IF(ABS('AGR-PJT-VHD-2023-R1'!G37/'AGR-PJT-VHD-2023-bez'!G37-1)&lt;='J- Parameters'!$D$7,1,('J-AGR-VHD car avail modshare 23'!G37*EXP('J- Parameters'!$D$9*'J-PJT VHD 2023 DIFF'!G37)/('J-AGR-VHD car avail modshare 23'!G37*EXP('J- Parameters'!$D$9*'J-PJT VHD 2023 DIFF'!G37)+(1-'J-AGR-VHD car avail modshare 23'!G37)*EXP('J- Parameters'!$D$9*0))/'J-AGR-VHD car avail modshare 23'!G37))))+(1-'J- Parameters'!$D$11)</f>
        <v>1</v>
      </c>
      <c r="H37" s="28">
        <f>'J- Parameters'!$D$11*IF('AGR-PJT-VHD-2023-bez'!H37=0,1,IF('AGR-PJT-VHD-2023-R1'!H37=0,1,IF(ABS('AGR-PJT-VHD-2023-R1'!H37/'AGR-PJT-VHD-2023-bez'!H37-1)&lt;='J- Parameters'!$D$7,1,('J-AGR-VHD car avail modshare 23'!H37*EXP('J- Parameters'!$D$9*'J-PJT VHD 2023 DIFF'!H37)/('J-AGR-VHD car avail modshare 23'!H37*EXP('J- Parameters'!$D$9*'J-PJT VHD 2023 DIFF'!H37)+(1-'J-AGR-VHD car avail modshare 23'!H37)*EXP('J- Parameters'!$D$9*0))/'J-AGR-VHD car avail modshare 23'!H37))))+(1-'J- Parameters'!$D$11)</f>
        <v>1</v>
      </c>
      <c r="I37" s="28">
        <f>'J- Parameters'!$D$11*IF('AGR-PJT-VHD-2023-bez'!I37=0,1,IF('AGR-PJT-VHD-2023-R1'!I37=0,1,IF(ABS('AGR-PJT-VHD-2023-R1'!I37/'AGR-PJT-VHD-2023-bez'!I37-1)&lt;='J- Parameters'!$D$7,1,('J-AGR-VHD car avail modshare 23'!I37*EXP('J- Parameters'!$D$9*'J-PJT VHD 2023 DIFF'!I37)/('J-AGR-VHD car avail modshare 23'!I37*EXP('J- Parameters'!$D$9*'J-PJT VHD 2023 DIFF'!I37)+(1-'J-AGR-VHD car avail modshare 23'!I37)*EXP('J- Parameters'!$D$9*0))/'J-AGR-VHD car avail modshare 23'!I37))))+(1-'J- Parameters'!$D$11)</f>
        <v>1</v>
      </c>
      <c r="J37" s="28">
        <f>'J- Parameters'!$D$11*IF('AGR-PJT-VHD-2023-bez'!J37=0,1,IF('AGR-PJT-VHD-2023-R1'!J37=0,1,IF(ABS('AGR-PJT-VHD-2023-R1'!J37/'AGR-PJT-VHD-2023-bez'!J37-1)&lt;='J- Parameters'!$D$7,1,('J-AGR-VHD car avail modshare 23'!J37*EXP('J- Parameters'!$D$9*'J-PJT VHD 2023 DIFF'!J37)/('J-AGR-VHD car avail modshare 23'!J37*EXP('J- Parameters'!$D$9*'J-PJT VHD 2023 DIFF'!J37)+(1-'J-AGR-VHD car avail modshare 23'!J37)*EXP('J- Parameters'!$D$9*0))/'J-AGR-VHD car avail modshare 23'!J37))))+(1-'J- Parameters'!$D$11)</f>
        <v>1</v>
      </c>
      <c r="K37" s="28">
        <f>'J- Parameters'!$D$11*IF('AGR-PJT-VHD-2023-bez'!K37=0,1,IF('AGR-PJT-VHD-2023-R1'!K37=0,1,IF(ABS('AGR-PJT-VHD-2023-R1'!K37/'AGR-PJT-VHD-2023-bez'!K37-1)&lt;='J- Parameters'!$D$7,1,('J-AGR-VHD car avail modshare 23'!K37*EXP('J- Parameters'!$D$9*'J-PJT VHD 2023 DIFF'!K37)/('J-AGR-VHD car avail modshare 23'!K37*EXP('J- Parameters'!$D$9*'J-PJT VHD 2023 DIFF'!K37)+(1-'J-AGR-VHD car avail modshare 23'!K37)*EXP('J- Parameters'!$D$9*0))/'J-AGR-VHD car avail modshare 23'!K37))))+(1-'J- Parameters'!$D$11)</f>
        <v>1</v>
      </c>
      <c r="L37" s="28">
        <f>'J- Parameters'!$D$11*IF('AGR-PJT-VHD-2023-bez'!L37=0,1,IF('AGR-PJT-VHD-2023-R1'!L37=0,1,IF(ABS('AGR-PJT-VHD-2023-R1'!L37/'AGR-PJT-VHD-2023-bez'!L37-1)&lt;='J- Parameters'!$D$7,1,('J-AGR-VHD car avail modshare 23'!L37*EXP('J- Parameters'!$D$9*'J-PJT VHD 2023 DIFF'!L37)/('J-AGR-VHD car avail modshare 23'!L37*EXP('J- Parameters'!$D$9*'J-PJT VHD 2023 DIFF'!L37)+(1-'J-AGR-VHD car avail modshare 23'!L37)*EXP('J- Parameters'!$D$9*0))/'J-AGR-VHD car avail modshare 23'!L37))))+(1-'J- Parameters'!$D$11)</f>
        <v>1</v>
      </c>
      <c r="M37" s="28">
        <f>'J- Parameters'!$D$11*IF('AGR-PJT-VHD-2023-bez'!M37=0,1,IF('AGR-PJT-VHD-2023-R1'!M37=0,1,IF(ABS('AGR-PJT-VHD-2023-R1'!M37/'AGR-PJT-VHD-2023-bez'!M37-1)&lt;='J- Parameters'!$D$7,1,('J-AGR-VHD car avail modshare 23'!M37*EXP('J- Parameters'!$D$9*'J-PJT VHD 2023 DIFF'!M37)/('J-AGR-VHD car avail modshare 23'!M37*EXP('J- Parameters'!$D$9*'J-PJT VHD 2023 DIFF'!M37)+(1-'J-AGR-VHD car avail modshare 23'!M37)*EXP('J- Parameters'!$D$9*0))/'J-AGR-VHD car avail modshare 23'!M37))))+(1-'J- Parameters'!$D$11)</f>
        <v>1</v>
      </c>
      <c r="N37" s="28">
        <f>'J- Parameters'!$D$11*IF('AGR-PJT-VHD-2023-bez'!N37=0,1,IF('AGR-PJT-VHD-2023-R1'!N37=0,1,IF(ABS('AGR-PJT-VHD-2023-R1'!N37/'AGR-PJT-VHD-2023-bez'!N37-1)&lt;='J- Parameters'!$D$7,1,('J-AGR-VHD car avail modshare 23'!N37*EXP('J- Parameters'!$D$9*'J-PJT VHD 2023 DIFF'!N37)/('J-AGR-VHD car avail modshare 23'!N37*EXP('J- Parameters'!$D$9*'J-PJT VHD 2023 DIFF'!N37)+(1-'J-AGR-VHD car avail modshare 23'!N37)*EXP('J- Parameters'!$D$9*0))/'J-AGR-VHD car avail modshare 23'!N37))))+(1-'J- Parameters'!$D$11)</f>
        <v>1</v>
      </c>
      <c r="O37" s="28">
        <f>'J- Parameters'!$D$11*IF('AGR-PJT-VHD-2023-bez'!O37=0,1,IF('AGR-PJT-VHD-2023-R1'!O37=0,1,IF(ABS('AGR-PJT-VHD-2023-R1'!O37/'AGR-PJT-VHD-2023-bez'!O37-1)&lt;='J- Parameters'!$D$7,1,('J-AGR-VHD car avail modshare 23'!O37*EXP('J- Parameters'!$D$9*'J-PJT VHD 2023 DIFF'!O37)/('J-AGR-VHD car avail modshare 23'!O37*EXP('J- Parameters'!$D$9*'J-PJT VHD 2023 DIFF'!O37)+(1-'J-AGR-VHD car avail modshare 23'!O37)*EXP('J- Parameters'!$D$9*0))/'J-AGR-VHD car avail modshare 23'!O37))))+(1-'J- Parameters'!$D$11)</f>
        <v>1</v>
      </c>
      <c r="P37" s="28">
        <f>'J- Parameters'!$D$11*IF('AGR-PJT-VHD-2023-bez'!P37=0,1,IF('AGR-PJT-VHD-2023-R1'!P37=0,1,IF(ABS('AGR-PJT-VHD-2023-R1'!P37/'AGR-PJT-VHD-2023-bez'!P37-1)&lt;='J- Parameters'!$D$7,1,('J-AGR-VHD car avail modshare 23'!P37*EXP('J- Parameters'!$D$9*'J-PJT VHD 2023 DIFF'!P37)/('J-AGR-VHD car avail modshare 23'!P37*EXP('J- Parameters'!$D$9*'J-PJT VHD 2023 DIFF'!P37)+(1-'J-AGR-VHD car avail modshare 23'!P37)*EXP('J- Parameters'!$D$9*0))/'J-AGR-VHD car avail modshare 23'!P37))))+(1-'J- Parameters'!$D$11)</f>
        <v>1</v>
      </c>
      <c r="Q37" s="28">
        <f>'J- Parameters'!$D$11*IF('AGR-PJT-VHD-2023-bez'!Q37=0,1,IF('AGR-PJT-VHD-2023-R1'!Q37=0,1,IF(ABS('AGR-PJT-VHD-2023-R1'!Q37/'AGR-PJT-VHD-2023-bez'!Q37-1)&lt;='J- Parameters'!$D$7,1,('J-AGR-VHD car avail modshare 23'!Q37*EXP('J- Parameters'!$D$9*'J-PJT VHD 2023 DIFF'!Q37)/('J-AGR-VHD car avail modshare 23'!Q37*EXP('J- Parameters'!$D$9*'J-PJT VHD 2023 DIFF'!Q37)+(1-'J-AGR-VHD car avail modshare 23'!Q37)*EXP('J- Parameters'!$D$9*0))/'J-AGR-VHD car avail modshare 23'!Q37))))+(1-'J- Parameters'!$D$11)</f>
        <v>1</v>
      </c>
      <c r="R37" s="28">
        <f>'J- Parameters'!$D$11*IF('AGR-PJT-VHD-2023-bez'!R37=0,1,IF('AGR-PJT-VHD-2023-R1'!R37=0,1,IF(ABS('AGR-PJT-VHD-2023-R1'!R37/'AGR-PJT-VHD-2023-bez'!R37-1)&lt;='J- Parameters'!$D$7,1,('J-AGR-VHD car avail modshare 23'!R37*EXP('J- Parameters'!$D$9*'J-PJT VHD 2023 DIFF'!R37)/('J-AGR-VHD car avail modshare 23'!R37*EXP('J- Parameters'!$D$9*'J-PJT VHD 2023 DIFF'!R37)+(1-'J-AGR-VHD car avail modshare 23'!R37)*EXP('J- Parameters'!$D$9*0))/'J-AGR-VHD car avail modshare 23'!R37))))+(1-'J- Parameters'!$D$11)</f>
        <v>1</v>
      </c>
      <c r="S37" s="28">
        <f>'J- Parameters'!$D$11*IF('AGR-PJT-VHD-2023-bez'!S37=0,1,IF('AGR-PJT-VHD-2023-R1'!S37=0,1,IF(ABS('AGR-PJT-VHD-2023-R1'!S37/'AGR-PJT-VHD-2023-bez'!S37-1)&lt;='J- Parameters'!$D$7,1,('J-AGR-VHD car avail modshare 23'!S37*EXP('J- Parameters'!$D$9*'J-PJT VHD 2023 DIFF'!S37)/('J-AGR-VHD car avail modshare 23'!S37*EXP('J- Parameters'!$D$9*'J-PJT VHD 2023 DIFF'!S37)+(1-'J-AGR-VHD car avail modshare 23'!S37)*EXP('J- Parameters'!$D$9*0))/'J-AGR-VHD car avail modshare 23'!S37))))+(1-'J- Parameters'!$D$11)</f>
        <v>1</v>
      </c>
      <c r="T37" s="28">
        <f>'J- Parameters'!$D$11*IF('AGR-PJT-VHD-2023-bez'!T37=0,1,IF('AGR-PJT-VHD-2023-R1'!T37=0,1,IF(ABS('AGR-PJT-VHD-2023-R1'!T37/'AGR-PJT-VHD-2023-bez'!T37-1)&lt;='J- Parameters'!$D$7,1,('J-AGR-VHD car avail modshare 23'!T37*EXP('J- Parameters'!$D$9*'J-PJT VHD 2023 DIFF'!T37)/('J-AGR-VHD car avail modshare 23'!T37*EXP('J- Parameters'!$D$9*'J-PJT VHD 2023 DIFF'!T37)+(1-'J-AGR-VHD car avail modshare 23'!T37)*EXP('J- Parameters'!$D$9*0))/'J-AGR-VHD car avail modshare 23'!T37))))+(1-'J- Parameters'!$D$11)</f>
        <v>1</v>
      </c>
      <c r="U37" s="28">
        <f>'J- Parameters'!$D$11*IF('AGR-PJT-VHD-2023-bez'!U37=0,1,IF('AGR-PJT-VHD-2023-R1'!U37=0,1,IF(ABS('AGR-PJT-VHD-2023-R1'!U37/'AGR-PJT-VHD-2023-bez'!U37-1)&lt;='J- Parameters'!$D$7,1,('J-AGR-VHD car avail modshare 23'!U37*EXP('J- Parameters'!$D$9*'J-PJT VHD 2023 DIFF'!U37)/('J-AGR-VHD car avail modshare 23'!U37*EXP('J- Parameters'!$D$9*'J-PJT VHD 2023 DIFF'!U37)+(1-'J-AGR-VHD car avail modshare 23'!U37)*EXP('J- Parameters'!$D$9*0))/'J-AGR-VHD car avail modshare 23'!U37))))+(1-'J- Parameters'!$D$11)</f>
        <v>1</v>
      </c>
      <c r="V37" s="28">
        <f>'J- Parameters'!$D$11*IF('AGR-PJT-VHD-2023-bez'!V37=0,1,IF('AGR-PJT-VHD-2023-R1'!V37=0,1,IF(ABS('AGR-PJT-VHD-2023-R1'!V37/'AGR-PJT-VHD-2023-bez'!V37-1)&lt;='J- Parameters'!$D$7,1,('J-AGR-VHD car avail modshare 23'!V37*EXP('J- Parameters'!$D$9*'J-PJT VHD 2023 DIFF'!V37)/('J-AGR-VHD car avail modshare 23'!V37*EXP('J- Parameters'!$D$9*'J-PJT VHD 2023 DIFF'!V37)+(1-'J-AGR-VHD car avail modshare 23'!V37)*EXP('J- Parameters'!$D$9*0))/'J-AGR-VHD car avail modshare 23'!V37))))+(1-'J- Parameters'!$D$11)</f>
        <v>1</v>
      </c>
      <c r="W37" s="28">
        <f>'J- Parameters'!$D$11*IF('AGR-PJT-VHD-2023-bez'!W37=0,1,IF('AGR-PJT-VHD-2023-R1'!W37=0,1,IF(ABS('AGR-PJT-VHD-2023-R1'!W37/'AGR-PJT-VHD-2023-bez'!W37-1)&lt;='J- Parameters'!$D$7,1,('J-AGR-VHD car avail modshare 23'!W37*EXP('J- Parameters'!$D$9*'J-PJT VHD 2023 DIFF'!W37)/('J-AGR-VHD car avail modshare 23'!W37*EXP('J- Parameters'!$D$9*'J-PJT VHD 2023 DIFF'!W37)+(1-'J-AGR-VHD car avail modshare 23'!W37)*EXP('J- Parameters'!$D$9*0))/'J-AGR-VHD car avail modshare 23'!W37))))+(1-'J- Parameters'!$D$11)</f>
        <v>1</v>
      </c>
      <c r="X37" s="28">
        <f>'J- Parameters'!$D$11*IF('AGR-PJT-VHD-2023-bez'!X37=0,1,IF('AGR-PJT-VHD-2023-R1'!X37=0,1,IF(ABS('AGR-PJT-VHD-2023-R1'!X37/'AGR-PJT-VHD-2023-bez'!X37-1)&lt;='J- Parameters'!$D$7,1,('J-AGR-VHD car avail modshare 23'!X37*EXP('J- Parameters'!$D$9*'J-PJT VHD 2023 DIFF'!X37)/('J-AGR-VHD car avail modshare 23'!X37*EXP('J- Parameters'!$D$9*'J-PJT VHD 2023 DIFF'!X37)+(1-'J-AGR-VHD car avail modshare 23'!X37)*EXP('J- Parameters'!$D$9*0))/'J-AGR-VHD car avail modshare 23'!X37))))+(1-'J- Parameters'!$D$11)</f>
        <v>1</v>
      </c>
      <c r="Y37" s="28">
        <f>'J- Parameters'!$D$11*IF('AGR-PJT-VHD-2023-bez'!Y37=0,1,IF('AGR-PJT-VHD-2023-R1'!Y37=0,1,IF(ABS('AGR-PJT-VHD-2023-R1'!Y37/'AGR-PJT-VHD-2023-bez'!Y37-1)&lt;='J- Parameters'!$D$7,1,('J-AGR-VHD car avail modshare 23'!Y37*EXP('J- Parameters'!$D$9*'J-PJT VHD 2023 DIFF'!Y37)/('J-AGR-VHD car avail modshare 23'!Y37*EXP('J- Parameters'!$D$9*'J-PJT VHD 2023 DIFF'!Y37)+(1-'J-AGR-VHD car avail modshare 23'!Y37)*EXP('J- Parameters'!$D$9*0))/'J-AGR-VHD car avail modshare 23'!Y37))))+(1-'J- Parameters'!$D$11)</f>
        <v>1</v>
      </c>
      <c r="Z37" s="28">
        <f>'J- Parameters'!$D$11*IF('AGR-PJT-VHD-2023-bez'!Z37=0,1,IF('AGR-PJT-VHD-2023-R1'!Z37=0,1,IF(ABS('AGR-PJT-VHD-2023-R1'!Z37/'AGR-PJT-VHD-2023-bez'!Z37-1)&lt;='J- Parameters'!$D$7,1,('J-AGR-VHD car avail modshare 23'!Z37*EXP('J- Parameters'!$D$9*'J-PJT VHD 2023 DIFF'!Z37)/('J-AGR-VHD car avail modshare 23'!Z37*EXP('J- Parameters'!$D$9*'J-PJT VHD 2023 DIFF'!Z37)+(1-'J-AGR-VHD car avail modshare 23'!Z37)*EXP('J- Parameters'!$D$9*0))/'J-AGR-VHD car avail modshare 23'!Z37))))+(1-'J- Parameters'!$D$11)</f>
        <v>1</v>
      </c>
      <c r="AA37" s="28">
        <f>'J- Parameters'!$D$11*IF('AGR-PJT-VHD-2023-bez'!AA37=0,1,IF('AGR-PJT-VHD-2023-R1'!AA37=0,1,IF(ABS('AGR-PJT-VHD-2023-R1'!AA37/'AGR-PJT-VHD-2023-bez'!AA37-1)&lt;='J- Parameters'!$D$7,1,('J-AGR-VHD car avail modshare 23'!AA37*EXP('J- Parameters'!$D$9*'J-PJT VHD 2023 DIFF'!AA37)/('J-AGR-VHD car avail modshare 23'!AA37*EXP('J- Parameters'!$D$9*'J-PJT VHD 2023 DIFF'!AA37)+(1-'J-AGR-VHD car avail modshare 23'!AA37)*EXP('J- Parameters'!$D$9*0))/'J-AGR-VHD car avail modshare 23'!AA37))))+(1-'J- Parameters'!$D$11)</f>
        <v>1</v>
      </c>
      <c r="AB37" s="28">
        <f>'J- Parameters'!$D$11*IF('AGR-PJT-VHD-2023-bez'!AB37=0,1,IF('AGR-PJT-VHD-2023-R1'!AB37=0,1,IF(ABS('AGR-PJT-VHD-2023-R1'!AB37/'AGR-PJT-VHD-2023-bez'!AB37-1)&lt;='J- Parameters'!$D$7,1,('J-AGR-VHD car avail modshare 23'!AB37*EXP('J- Parameters'!$D$9*'J-PJT VHD 2023 DIFF'!AB37)/('J-AGR-VHD car avail modshare 23'!AB37*EXP('J- Parameters'!$D$9*'J-PJT VHD 2023 DIFF'!AB37)+(1-'J-AGR-VHD car avail modshare 23'!AB37)*EXP('J- Parameters'!$D$9*0))/'J-AGR-VHD car avail modshare 23'!AB37))))+(1-'J- Parameters'!$D$11)</f>
        <v>1</v>
      </c>
      <c r="AC37" s="28">
        <f>'J- Parameters'!$D$11*IF('AGR-PJT-VHD-2023-bez'!AC37=0,1,IF('AGR-PJT-VHD-2023-R1'!AC37=0,1,IF(ABS('AGR-PJT-VHD-2023-R1'!AC37/'AGR-PJT-VHD-2023-bez'!AC37-1)&lt;='J- Parameters'!$D$7,1,('J-AGR-VHD car avail modshare 23'!AC37*EXP('J- Parameters'!$D$9*'J-PJT VHD 2023 DIFF'!AC37)/('J-AGR-VHD car avail modshare 23'!AC37*EXP('J- Parameters'!$D$9*'J-PJT VHD 2023 DIFF'!AC37)+(1-'J-AGR-VHD car avail modshare 23'!AC37)*EXP('J- Parameters'!$D$9*0))/'J-AGR-VHD car avail modshare 23'!AC37))))+(1-'J- Parameters'!$D$11)</f>
        <v>1</v>
      </c>
      <c r="AD37" s="28">
        <f>'J- Parameters'!$D$11*IF('AGR-PJT-VHD-2023-bez'!AD37=0,1,IF('AGR-PJT-VHD-2023-R1'!AD37=0,1,IF(ABS('AGR-PJT-VHD-2023-R1'!AD37/'AGR-PJT-VHD-2023-bez'!AD37-1)&lt;='J- Parameters'!$D$7,1,('J-AGR-VHD car avail modshare 23'!AD37*EXP('J- Parameters'!$D$9*'J-PJT VHD 2023 DIFF'!AD37)/('J-AGR-VHD car avail modshare 23'!AD37*EXP('J- Parameters'!$D$9*'J-PJT VHD 2023 DIFF'!AD37)+(1-'J-AGR-VHD car avail modshare 23'!AD37)*EXP('J- Parameters'!$D$9*0))/'J-AGR-VHD car avail modshare 23'!AD37))))+(1-'J- Parameters'!$D$11)</f>
        <v>1</v>
      </c>
      <c r="AE37" s="28">
        <f>'J- Parameters'!$D$11*IF('AGR-PJT-VHD-2023-bez'!AE37=0,1,IF('AGR-PJT-VHD-2023-R1'!AE37=0,1,IF(ABS('AGR-PJT-VHD-2023-R1'!AE37/'AGR-PJT-VHD-2023-bez'!AE37-1)&lt;='J- Parameters'!$D$7,1,('J-AGR-VHD car avail modshare 23'!AE37*EXP('J- Parameters'!$D$9*'J-PJT VHD 2023 DIFF'!AE37)/('J-AGR-VHD car avail modshare 23'!AE37*EXP('J- Parameters'!$D$9*'J-PJT VHD 2023 DIFF'!AE37)+(1-'J-AGR-VHD car avail modshare 23'!AE37)*EXP('J- Parameters'!$D$9*0))/'J-AGR-VHD car avail modshare 23'!AE37))))+(1-'J- Parameters'!$D$11)</f>
        <v>1</v>
      </c>
      <c r="AF37" s="28">
        <f>'J- Parameters'!$D$11*IF('AGR-PJT-VHD-2023-bez'!AF37=0,1,IF('AGR-PJT-VHD-2023-R1'!AF37=0,1,IF(ABS('AGR-PJT-VHD-2023-R1'!AF37/'AGR-PJT-VHD-2023-bez'!AF37-1)&lt;='J- Parameters'!$D$7,1,('J-AGR-VHD car avail modshare 23'!AF37*EXP('J- Parameters'!$D$9*'J-PJT VHD 2023 DIFF'!AF37)/('J-AGR-VHD car avail modshare 23'!AF37*EXP('J- Parameters'!$D$9*'J-PJT VHD 2023 DIFF'!AF37)+(1-'J-AGR-VHD car avail modshare 23'!AF37)*EXP('J- Parameters'!$D$9*0))/'J-AGR-VHD car avail modshare 23'!AF37))))+(1-'J- Parameters'!$D$11)</f>
        <v>1</v>
      </c>
      <c r="AG37" s="28">
        <f>'J- Parameters'!$D$11*IF('AGR-PJT-VHD-2023-bez'!AG37=0,1,IF('AGR-PJT-VHD-2023-R1'!AG37=0,1,IF(ABS('AGR-PJT-VHD-2023-R1'!AG37/'AGR-PJT-VHD-2023-bez'!AG37-1)&lt;='J- Parameters'!$D$7,1,('J-AGR-VHD car avail modshare 23'!AG37*EXP('J- Parameters'!$D$9*'J-PJT VHD 2023 DIFF'!AG37)/('J-AGR-VHD car avail modshare 23'!AG37*EXP('J- Parameters'!$D$9*'J-PJT VHD 2023 DIFF'!AG37)+(1-'J-AGR-VHD car avail modshare 23'!AG37)*EXP('J- Parameters'!$D$9*0))/'J-AGR-VHD car avail modshare 23'!AG37))))+(1-'J- Parameters'!$D$11)</f>
        <v>1</v>
      </c>
      <c r="AH37" s="28">
        <f>'J- Parameters'!$D$11*IF('AGR-PJT-VHD-2023-bez'!AH37=0,1,IF('AGR-PJT-VHD-2023-R1'!AH37=0,1,IF(ABS('AGR-PJT-VHD-2023-R1'!AH37/'AGR-PJT-VHD-2023-bez'!AH37-1)&lt;='J- Parameters'!$D$7,1,('J-AGR-VHD car avail modshare 23'!AH37*EXP('J- Parameters'!$D$9*'J-PJT VHD 2023 DIFF'!AH37)/('J-AGR-VHD car avail modshare 23'!AH37*EXP('J- Parameters'!$D$9*'J-PJT VHD 2023 DIFF'!AH37)+(1-'J-AGR-VHD car avail modshare 23'!AH37)*EXP('J- Parameters'!$D$9*0))/'J-AGR-VHD car avail modshare 23'!AH37))))+(1-'J- Parameters'!$D$11)</f>
        <v>1</v>
      </c>
      <c r="AI37" s="28">
        <f>'J- Parameters'!$D$11*IF('AGR-PJT-VHD-2023-bez'!AI37=0,1,IF('AGR-PJT-VHD-2023-R1'!AI37=0,1,IF(ABS('AGR-PJT-VHD-2023-R1'!AI37/'AGR-PJT-VHD-2023-bez'!AI37-1)&lt;='J- Parameters'!$D$7,1,('J-AGR-VHD car avail modshare 23'!AI37*EXP('J- Parameters'!$D$9*'J-PJT VHD 2023 DIFF'!AI37)/('J-AGR-VHD car avail modshare 23'!AI37*EXP('J- Parameters'!$D$9*'J-PJT VHD 2023 DIFF'!AI37)+(1-'J-AGR-VHD car avail modshare 23'!AI37)*EXP('J- Parameters'!$D$9*0))/'J-AGR-VHD car avail modshare 23'!AI37))))+(1-'J- Parameters'!$D$11)</f>
        <v>1</v>
      </c>
      <c r="AJ37" s="28">
        <f>'J- Parameters'!$D$11*IF('AGR-PJT-VHD-2023-bez'!AJ37=0,1,IF('AGR-PJT-VHD-2023-R1'!AJ37=0,1,IF(ABS('AGR-PJT-VHD-2023-R1'!AJ37/'AGR-PJT-VHD-2023-bez'!AJ37-1)&lt;='J- Parameters'!$D$7,1,('J-AGR-VHD car avail modshare 23'!AJ37*EXP('J- Parameters'!$D$9*'J-PJT VHD 2023 DIFF'!AJ37)/('J-AGR-VHD car avail modshare 23'!AJ37*EXP('J- Parameters'!$D$9*'J-PJT VHD 2023 DIFF'!AJ37)+(1-'J-AGR-VHD car avail modshare 23'!AJ37)*EXP('J- Parameters'!$D$9*0))/'J-AGR-VHD car avail modshare 23'!AJ37))))+(1-'J- Parameters'!$D$11)</f>
        <v>1</v>
      </c>
      <c r="AK37" s="28">
        <f>'J- Parameters'!$D$11*IF('AGR-PJT-VHD-2023-bez'!AK37=0,1,IF('AGR-PJT-VHD-2023-R1'!AK37=0,1,IF(ABS('AGR-PJT-VHD-2023-R1'!AK37/'AGR-PJT-VHD-2023-bez'!AK37-1)&lt;='J- Parameters'!$D$7,1,('J-AGR-VHD car avail modshare 23'!AK37*EXP('J- Parameters'!$D$9*'J-PJT VHD 2023 DIFF'!AK37)/('J-AGR-VHD car avail modshare 23'!AK37*EXP('J- Parameters'!$D$9*'J-PJT VHD 2023 DIFF'!AK37)+(1-'J-AGR-VHD car avail modshare 23'!AK37)*EXP('J- Parameters'!$D$9*0))/'J-AGR-VHD car avail modshare 23'!AK37))))+(1-'J- Parameters'!$D$11)</f>
        <v>1</v>
      </c>
      <c r="AL37" s="28">
        <f>'J- Parameters'!$D$11*IF('AGR-PJT-VHD-2023-bez'!AL37=0,1,IF('AGR-PJT-VHD-2023-R1'!AL37=0,1,IF(ABS('AGR-PJT-VHD-2023-R1'!AL37/'AGR-PJT-VHD-2023-bez'!AL37-1)&lt;='J- Parameters'!$D$7,1,('J-AGR-VHD car avail modshare 23'!AL37*EXP('J- Parameters'!$D$9*'J-PJT VHD 2023 DIFF'!AL37)/('J-AGR-VHD car avail modshare 23'!AL37*EXP('J- Parameters'!$D$9*'J-PJT VHD 2023 DIFF'!AL37)+(1-'J-AGR-VHD car avail modshare 23'!AL37)*EXP('J- Parameters'!$D$9*0))/'J-AGR-VHD car avail modshare 23'!AL37))))+(1-'J- Parameters'!$D$11)</f>
        <v>1</v>
      </c>
      <c r="AM37" s="28">
        <f>'J- Parameters'!$D$11*IF('AGR-PJT-VHD-2023-bez'!AM37=0,1,IF('AGR-PJT-VHD-2023-R1'!AM37=0,1,IF(ABS('AGR-PJT-VHD-2023-R1'!AM37/'AGR-PJT-VHD-2023-bez'!AM37-1)&lt;='J- Parameters'!$D$7,1,('J-AGR-VHD car avail modshare 23'!AM37*EXP('J- Parameters'!$D$9*'J-PJT VHD 2023 DIFF'!AM37)/('J-AGR-VHD car avail modshare 23'!AM37*EXP('J- Parameters'!$D$9*'J-PJT VHD 2023 DIFF'!AM37)+(1-'J-AGR-VHD car avail modshare 23'!AM37)*EXP('J- Parameters'!$D$9*0))/'J-AGR-VHD car avail modshare 23'!AM37))))+(1-'J- Parameters'!$D$11)</f>
        <v>1</v>
      </c>
      <c r="AN37" s="28">
        <f>'J- Parameters'!$D$11*IF('AGR-PJT-VHD-2023-bez'!AN37=0,1,IF('AGR-PJT-VHD-2023-R1'!AN37=0,1,IF(ABS('AGR-PJT-VHD-2023-R1'!AN37/'AGR-PJT-VHD-2023-bez'!AN37-1)&lt;='J- Parameters'!$D$7,1,('J-AGR-VHD car avail modshare 23'!AN37*EXP('J- Parameters'!$D$9*'J-PJT VHD 2023 DIFF'!AN37)/('J-AGR-VHD car avail modshare 23'!AN37*EXP('J- Parameters'!$D$9*'J-PJT VHD 2023 DIFF'!AN37)+(1-'J-AGR-VHD car avail modshare 23'!AN37)*EXP('J- Parameters'!$D$9*0))/'J-AGR-VHD car avail modshare 23'!AN37))))+(1-'J- Parameters'!$D$11)</f>
        <v>1</v>
      </c>
      <c r="AO37" s="28">
        <f>'J- Parameters'!$D$11*IF('AGR-PJT-VHD-2023-bez'!AO37=0,1,IF('AGR-PJT-VHD-2023-R1'!AO37=0,1,IF(ABS('AGR-PJT-VHD-2023-R1'!AO37/'AGR-PJT-VHD-2023-bez'!AO37-1)&lt;='J- Parameters'!$D$7,1,('J-AGR-VHD car avail modshare 23'!AO37*EXP('J- Parameters'!$D$9*'J-PJT VHD 2023 DIFF'!AO37)/('J-AGR-VHD car avail modshare 23'!AO37*EXP('J- Parameters'!$D$9*'J-PJT VHD 2023 DIFF'!AO37)+(1-'J-AGR-VHD car avail modshare 23'!AO37)*EXP('J- Parameters'!$D$9*0))/'J-AGR-VHD car avail modshare 23'!AO37))))+(1-'J- Parameters'!$D$11)</f>
        <v>1</v>
      </c>
    </row>
    <row r="38" spans="1:41" x14ac:dyDescent="0.25">
      <c r="A38" s="5">
        <v>95</v>
      </c>
      <c r="B38" s="24" t="s">
        <v>32</v>
      </c>
      <c r="C38" s="21"/>
      <c r="D38" s="28">
        <f>'J- Parameters'!$D$11*IF('AGR-PJT-VHD-2023-bez'!D38=0,1,IF('AGR-PJT-VHD-2023-R1'!D38=0,1,IF(ABS('AGR-PJT-VHD-2023-R1'!D38/'AGR-PJT-VHD-2023-bez'!D38-1)&lt;='J- Parameters'!$D$7,1,('J-AGR-VHD car avail modshare 23'!D38*EXP('J- Parameters'!$D$9*'J-PJT VHD 2023 DIFF'!D38)/('J-AGR-VHD car avail modshare 23'!D38*EXP('J- Parameters'!$D$9*'J-PJT VHD 2023 DIFF'!D38)+(1-'J-AGR-VHD car avail modshare 23'!D38)*EXP('J- Parameters'!$D$9*0))/'J-AGR-VHD car avail modshare 23'!D38))))+(1-'J- Parameters'!$D$11)</f>
        <v>1</v>
      </c>
      <c r="E38" s="28">
        <f>'J- Parameters'!$D$11*IF('AGR-PJT-VHD-2023-bez'!E38=0,1,IF('AGR-PJT-VHD-2023-R1'!E38=0,1,IF(ABS('AGR-PJT-VHD-2023-R1'!E38/'AGR-PJT-VHD-2023-bez'!E38-1)&lt;='J- Parameters'!$D$7,1,('J-AGR-VHD car avail modshare 23'!E38*EXP('J- Parameters'!$D$9*'J-PJT VHD 2023 DIFF'!E38)/('J-AGR-VHD car avail modshare 23'!E38*EXP('J- Parameters'!$D$9*'J-PJT VHD 2023 DIFF'!E38)+(1-'J-AGR-VHD car avail modshare 23'!E38)*EXP('J- Parameters'!$D$9*0))/'J-AGR-VHD car avail modshare 23'!E38))))+(1-'J- Parameters'!$D$11)</f>
        <v>1</v>
      </c>
      <c r="F38" s="28">
        <f>'J- Parameters'!$D$11*IF('AGR-PJT-VHD-2023-bez'!F38=0,1,IF('AGR-PJT-VHD-2023-R1'!F38=0,1,IF(ABS('AGR-PJT-VHD-2023-R1'!F38/'AGR-PJT-VHD-2023-bez'!F38-1)&lt;='J- Parameters'!$D$7,1,('J-AGR-VHD car avail modshare 23'!F38*EXP('J- Parameters'!$D$9*'J-PJT VHD 2023 DIFF'!F38)/('J-AGR-VHD car avail modshare 23'!F38*EXP('J- Parameters'!$D$9*'J-PJT VHD 2023 DIFF'!F38)+(1-'J-AGR-VHD car avail modshare 23'!F38)*EXP('J- Parameters'!$D$9*0))/'J-AGR-VHD car avail modshare 23'!F38))))+(1-'J- Parameters'!$D$11)</f>
        <v>1</v>
      </c>
      <c r="G38" s="28">
        <f>'J- Parameters'!$D$11*IF('AGR-PJT-VHD-2023-bez'!G38=0,1,IF('AGR-PJT-VHD-2023-R1'!G38=0,1,IF(ABS('AGR-PJT-VHD-2023-R1'!G38/'AGR-PJT-VHD-2023-bez'!G38-1)&lt;='J- Parameters'!$D$7,1,('J-AGR-VHD car avail modshare 23'!G38*EXP('J- Parameters'!$D$9*'J-PJT VHD 2023 DIFF'!G38)/('J-AGR-VHD car avail modshare 23'!G38*EXP('J- Parameters'!$D$9*'J-PJT VHD 2023 DIFF'!G38)+(1-'J-AGR-VHD car avail modshare 23'!G38)*EXP('J- Parameters'!$D$9*0))/'J-AGR-VHD car avail modshare 23'!G38))))+(1-'J- Parameters'!$D$11)</f>
        <v>1</v>
      </c>
      <c r="H38" s="28">
        <f>'J- Parameters'!$D$11*IF('AGR-PJT-VHD-2023-bez'!H38=0,1,IF('AGR-PJT-VHD-2023-R1'!H38=0,1,IF(ABS('AGR-PJT-VHD-2023-R1'!H38/'AGR-PJT-VHD-2023-bez'!H38-1)&lt;='J- Parameters'!$D$7,1,('J-AGR-VHD car avail modshare 23'!H38*EXP('J- Parameters'!$D$9*'J-PJT VHD 2023 DIFF'!H38)/('J-AGR-VHD car avail modshare 23'!H38*EXP('J- Parameters'!$D$9*'J-PJT VHD 2023 DIFF'!H38)+(1-'J-AGR-VHD car avail modshare 23'!H38)*EXP('J- Parameters'!$D$9*0))/'J-AGR-VHD car avail modshare 23'!H38))))+(1-'J- Parameters'!$D$11)</f>
        <v>1</v>
      </c>
      <c r="I38" s="28">
        <f>'J- Parameters'!$D$11*IF('AGR-PJT-VHD-2023-bez'!I38=0,1,IF('AGR-PJT-VHD-2023-R1'!I38=0,1,IF(ABS('AGR-PJT-VHD-2023-R1'!I38/'AGR-PJT-VHD-2023-bez'!I38-1)&lt;='J- Parameters'!$D$7,1,('J-AGR-VHD car avail modshare 23'!I38*EXP('J- Parameters'!$D$9*'J-PJT VHD 2023 DIFF'!I38)/('J-AGR-VHD car avail modshare 23'!I38*EXP('J- Parameters'!$D$9*'J-PJT VHD 2023 DIFF'!I38)+(1-'J-AGR-VHD car avail modshare 23'!I38)*EXP('J- Parameters'!$D$9*0))/'J-AGR-VHD car avail modshare 23'!I38))))+(1-'J- Parameters'!$D$11)</f>
        <v>1</v>
      </c>
      <c r="J38" s="28">
        <f>'J- Parameters'!$D$11*IF('AGR-PJT-VHD-2023-bez'!J38=0,1,IF('AGR-PJT-VHD-2023-R1'!J38=0,1,IF(ABS('AGR-PJT-VHD-2023-R1'!J38/'AGR-PJT-VHD-2023-bez'!J38-1)&lt;='J- Parameters'!$D$7,1,('J-AGR-VHD car avail modshare 23'!J38*EXP('J- Parameters'!$D$9*'J-PJT VHD 2023 DIFF'!J38)/('J-AGR-VHD car avail modshare 23'!J38*EXP('J- Parameters'!$D$9*'J-PJT VHD 2023 DIFF'!J38)+(1-'J-AGR-VHD car avail modshare 23'!J38)*EXP('J- Parameters'!$D$9*0))/'J-AGR-VHD car avail modshare 23'!J38))))+(1-'J- Parameters'!$D$11)</f>
        <v>1</v>
      </c>
      <c r="K38" s="28">
        <f>'J- Parameters'!$D$11*IF('AGR-PJT-VHD-2023-bez'!K38=0,1,IF('AGR-PJT-VHD-2023-R1'!K38=0,1,IF(ABS('AGR-PJT-VHD-2023-R1'!K38/'AGR-PJT-VHD-2023-bez'!K38-1)&lt;='J- Parameters'!$D$7,1,('J-AGR-VHD car avail modshare 23'!K38*EXP('J- Parameters'!$D$9*'J-PJT VHD 2023 DIFF'!K38)/('J-AGR-VHD car avail modshare 23'!K38*EXP('J- Parameters'!$D$9*'J-PJT VHD 2023 DIFF'!K38)+(1-'J-AGR-VHD car avail modshare 23'!K38)*EXP('J- Parameters'!$D$9*0))/'J-AGR-VHD car avail modshare 23'!K38))))+(1-'J- Parameters'!$D$11)</f>
        <v>1</v>
      </c>
      <c r="L38" s="28">
        <f>'J- Parameters'!$D$11*IF('AGR-PJT-VHD-2023-bez'!L38=0,1,IF('AGR-PJT-VHD-2023-R1'!L38=0,1,IF(ABS('AGR-PJT-VHD-2023-R1'!L38/'AGR-PJT-VHD-2023-bez'!L38-1)&lt;='J- Parameters'!$D$7,1,('J-AGR-VHD car avail modshare 23'!L38*EXP('J- Parameters'!$D$9*'J-PJT VHD 2023 DIFF'!L38)/('J-AGR-VHD car avail modshare 23'!L38*EXP('J- Parameters'!$D$9*'J-PJT VHD 2023 DIFF'!L38)+(1-'J-AGR-VHD car avail modshare 23'!L38)*EXP('J- Parameters'!$D$9*0))/'J-AGR-VHD car avail modshare 23'!L38))))+(1-'J- Parameters'!$D$11)</f>
        <v>1</v>
      </c>
      <c r="M38" s="28">
        <f>'J- Parameters'!$D$11*IF('AGR-PJT-VHD-2023-bez'!M38=0,1,IF('AGR-PJT-VHD-2023-R1'!M38=0,1,IF(ABS('AGR-PJT-VHD-2023-R1'!M38/'AGR-PJT-VHD-2023-bez'!M38-1)&lt;='J- Parameters'!$D$7,1,('J-AGR-VHD car avail modshare 23'!M38*EXP('J- Parameters'!$D$9*'J-PJT VHD 2023 DIFF'!M38)/('J-AGR-VHD car avail modshare 23'!M38*EXP('J- Parameters'!$D$9*'J-PJT VHD 2023 DIFF'!M38)+(1-'J-AGR-VHD car avail modshare 23'!M38)*EXP('J- Parameters'!$D$9*0))/'J-AGR-VHD car avail modshare 23'!M38))))+(1-'J- Parameters'!$D$11)</f>
        <v>1</v>
      </c>
      <c r="N38" s="28">
        <f>'J- Parameters'!$D$11*IF('AGR-PJT-VHD-2023-bez'!N38=0,1,IF('AGR-PJT-VHD-2023-R1'!N38=0,1,IF(ABS('AGR-PJT-VHD-2023-R1'!N38/'AGR-PJT-VHD-2023-bez'!N38-1)&lt;='J- Parameters'!$D$7,1,('J-AGR-VHD car avail modshare 23'!N38*EXP('J- Parameters'!$D$9*'J-PJT VHD 2023 DIFF'!N38)/('J-AGR-VHD car avail modshare 23'!N38*EXP('J- Parameters'!$D$9*'J-PJT VHD 2023 DIFF'!N38)+(1-'J-AGR-VHD car avail modshare 23'!N38)*EXP('J- Parameters'!$D$9*0))/'J-AGR-VHD car avail modshare 23'!N38))))+(1-'J- Parameters'!$D$11)</f>
        <v>1</v>
      </c>
      <c r="O38" s="28">
        <f>'J- Parameters'!$D$11*IF('AGR-PJT-VHD-2023-bez'!O38=0,1,IF('AGR-PJT-VHD-2023-R1'!O38=0,1,IF(ABS('AGR-PJT-VHD-2023-R1'!O38/'AGR-PJT-VHD-2023-bez'!O38-1)&lt;='J- Parameters'!$D$7,1,('J-AGR-VHD car avail modshare 23'!O38*EXP('J- Parameters'!$D$9*'J-PJT VHD 2023 DIFF'!O38)/('J-AGR-VHD car avail modshare 23'!O38*EXP('J- Parameters'!$D$9*'J-PJT VHD 2023 DIFF'!O38)+(1-'J-AGR-VHD car avail modshare 23'!O38)*EXP('J- Parameters'!$D$9*0))/'J-AGR-VHD car avail modshare 23'!O38))))+(1-'J- Parameters'!$D$11)</f>
        <v>1</v>
      </c>
      <c r="P38" s="28">
        <f>'J- Parameters'!$D$11*IF('AGR-PJT-VHD-2023-bez'!P38=0,1,IF('AGR-PJT-VHD-2023-R1'!P38=0,1,IF(ABS('AGR-PJT-VHD-2023-R1'!P38/'AGR-PJT-VHD-2023-bez'!P38-1)&lt;='J- Parameters'!$D$7,1,('J-AGR-VHD car avail modshare 23'!P38*EXP('J- Parameters'!$D$9*'J-PJT VHD 2023 DIFF'!P38)/('J-AGR-VHD car avail modshare 23'!P38*EXP('J- Parameters'!$D$9*'J-PJT VHD 2023 DIFF'!P38)+(1-'J-AGR-VHD car avail modshare 23'!P38)*EXP('J- Parameters'!$D$9*0))/'J-AGR-VHD car avail modshare 23'!P38))))+(1-'J- Parameters'!$D$11)</f>
        <v>1</v>
      </c>
      <c r="Q38" s="28">
        <f>'J- Parameters'!$D$11*IF('AGR-PJT-VHD-2023-bez'!Q38=0,1,IF('AGR-PJT-VHD-2023-R1'!Q38=0,1,IF(ABS('AGR-PJT-VHD-2023-R1'!Q38/'AGR-PJT-VHD-2023-bez'!Q38-1)&lt;='J- Parameters'!$D$7,1,('J-AGR-VHD car avail modshare 23'!Q38*EXP('J- Parameters'!$D$9*'J-PJT VHD 2023 DIFF'!Q38)/('J-AGR-VHD car avail modshare 23'!Q38*EXP('J- Parameters'!$D$9*'J-PJT VHD 2023 DIFF'!Q38)+(1-'J-AGR-VHD car avail modshare 23'!Q38)*EXP('J- Parameters'!$D$9*0))/'J-AGR-VHD car avail modshare 23'!Q38))))+(1-'J- Parameters'!$D$11)</f>
        <v>1</v>
      </c>
      <c r="R38" s="28">
        <f>'J- Parameters'!$D$11*IF('AGR-PJT-VHD-2023-bez'!R38=0,1,IF('AGR-PJT-VHD-2023-R1'!R38=0,1,IF(ABS('AGR-PJT-VHD-2023-R1'!R38/'AGR-PJT-VHD-2023-bez'!R38-1)&lt;='J- Parameters'!$D$7,1,('J-AGR-VHD car avail modshare 23'!R38*EXP('J- Parameters'!$D$9*'J-PJT VHD 2023 DIFF'!R38)/('J-AGR-VHD car avail modshare 23'!R38*EXP('J- Parameters'!$D$9*'J-PJT VHD 2023 DIFF'!R38)+(1-'J-AGR-VHD car avail modshare 23'!R38)*EXP('J- Parameters'!$D$9*0))/'J-AGR-VHD car avail modshare 23'!R38))))+(1-'J- Parameters'!$D$11)</f>
        <v>1</v>
      </c>
      <c r="S38" s="28">
        <f>'J- Parameters'!$D$11*IF('AGR-PJT-VHD-2023-bez'!S38=0,1,IF('AGR-PJT-VHD-2023-R1'!S38=0,1,IF(ABS('AGR-PJT-VHD-2023-R1'!S38/'AGR-PJT-VHD-2023-bez'!S38-1)&lt;='J- Parameters'!$D$7,1,('J-AGR-VHD car avail modshare 23'!S38*EXP('J- Parameters'!$D$9*'J-PJT VHD 2023 DIFF'!S38)/('J-AGR-VHD car avail modshare 23'!S38*EXP('J- Parameters'!$D$9*'J-PJT VHD 2023 DIFF'!S38)+(1-'J-AGR-VHD car avail modshare 23'!S38)*EXP('J- Parameters'!$D$9*0))/'J-AGR-VHD car avail modshare 23'!S38))))+(1-'J- Parameters'!$D$11)</f>
        <v>1</v>
      </c>
      <c r="T38" s="28">
        <f>'J- Parameters'!$D$11*IF('AGR-PJT-VHD-2023-bez'!T38=0,1,IF('AGR-PJT-VHD-2023-R1'!T38=0,1,IF(ABS('AGR-PJT-VHD-2023-R1'!T38/'AGR-PJT-VHD-2023-bez'!T38-1)&lt;='J- Parameters'!$D$7,1,('J-AGR-VHD car avail modshare 23'!T38*EXP('J- Parameters'!$D$9*'J-PJT VHD 2023 DIFF'!T38)/('J-AGR-VHD car avail modshare 23'!T38*EXP('J- Parameters'!$D$9*'J-PJT VHD 2023 DIFF'!T38)+(1-'J-AGR-VHD car avail modshare 23'!T38)*EXP('J- Parameters'!$D$9*0))/'J-AGR-VHD car avail modshare 23'!T38))))+(1-'J- Parameters'!$D$11)</f>
        <v>1</v>
      </c>
      <c r="U38" s="28">
        <f>'J- Parameters'!$D$11*IF('AGR-PJT-VHD-2023-bez'!U38=0,1,IF('AGR-PJT-VHD-2023-R1'!U38=0,1,IF(ABS('AGR-PJT-VHD-2023-R1'!U38/'AGR-PJT-VHD-2023-bez'!U38-1)&lt;='J- Parameters'!$D$7,1,('J-AGR-VHD car avail modshare 23'!U38*EXP('J- Parameters'!$D$9*'J-PJT VHD 2023 DIFF'!U38)/('J-AGR-VHD car avail modshare 23'!U38*EXP('J- Parameters'!$D$9*'J-PJT VHD 2023 DIFF'!U38)+(1-'J-AGR-VHD car avail modshare 23'!U38)*EXP('J- Parameters'!$D$9*0))/'J-AGR-VHD car avail modshare 23'!U38))))+(1-'J- Parameters'!$D$11)</f>
        <v>1</v>
      </c>
      <c r="V38" s="28">
        <f>'J- Parameters'!$D$11*IF('AGR-PJT-VHD-2023-bez'!V38=0,1,IF('AGR-PJT-VHD-2023-R1'!V38=0,1,IF(ABS('AGR-PJT-VHD-2023-R1'!V38/'AGR-PJT-VHD-2023-bez'!V38-1)&lt;='J- Parameters'!$D$7,1,('J-AGR-VHD car avail modshare 23'!V38*EXP('J- Parameters'!$D$9*'J-PJT VHD 2023 DIFF'!V38)/('J-AGR-VHD car avail modshare 23'!V38*EXP('J- Parameters'!$D$9*'J-PJT VHD 2023 DIFF'!V38)+(1-'J-AGR-VHD car avail modshare 23'!V38)*EXP('J- Parameters'!$D$9*0))/'J-AGR-VHD car avail modshare 23'!V38))))+(1-'J- Parameters'!$D$11)</f>
        <v>1</v>
      </c>
      <c r="W38" s="28">
        <f>'J- Parameters'!$D$11*IF('AGR-PJT-VHD-2023-bez'!W38=0,1,IF('AGR-PJT-VHD-2023-R1'!W38=0,1,IF(ABS('AGR-PJT-VHD-2023-R1'!W38/'AGR-PJT-VHD-2023-bez'!W38-1)&lt;='J- Parameters'!$D$7,1,('J-AGR-VHD car avail modshare 23'!W38*EXP('J- Parameters'!$D$9*'J-PJT VHD 2023 DIFF'!W38)/('J-AGR-VHD car avail modshare 23'!W38*EXP('J- Parameters'!$D$9*'J-PJT VHD 2023 DIFF'!W38)+(1-'J-AGR-VHD car avail modshare 23'!W38)*EXP('J- Parameters'!$D$9*0))/'J-AGR-VHD car avail modshare 23'!W38))))+(1-'J- Parameters'!$D$11)</f>
        <v>1</v>
      </c>
      <c r="X38" s="28">
        <f>'J- Parameters'!$D$11*IF('AGR-PJT-VHD-2023-bez'!X38=0,1,IF('AGR-PJT-VHD-2023-R1'!X38=0,1,IF(ABS('AGR-PJT-VHD-2023-R1'!X38/'AGR-PJT-VHD-2023-bez'!X38-1)&lt;='J- Parameters'!$D$7,1,('J-AGR-VHD car avail modshare 23'!X38*EXP('J- Parameters'!$D$9*'J-PJT VHD 2023 DIFF'!X38)/('J-AGR-VHD car avail modshare 23'!X38*EXP('J- Parameters'!$D$9*'J-PJT VHD 2023 DIFF'!X38)+(1-'J-AGR-VHD car avail modshare 23'!X38)*EXP('J- Parameters'!$D$9*0))/'J-AGR-VHD car avail modshare 23'!X38))))+(1-'J- Parameters'!$D$11)</f>
        <v>1</v>
      </c>
      <c r="Y38" s="28">
        <f>'J- Parameters'!$D$11*IF('AGR-PJT-VHD-2023-bez'!Y38=0,1,IF('AGR-PJT-VHD-2023-R1'!Y38=0,1,IF(ABS('AGR-PJT-VHD-2023-R1'!Y38/'AGR-PJT-VHD-2023-bez'!Y38-1)&lt;='J- Parameters'!$D$7,1,('J-AGR-VHD car avail modshare 23'!Y38*EXP('J- Parameters'!$D$9*'J-PJT VHD 2023 DIFF'!Y38)/('J-AGR-VHD car avail modshare 23'!Y38*EXP('J- Parameters'!$D$9*'J-PJT VHD 2023 DIFF'!Y38)+(1-'J-AGR-VHD car avail modshare 23'!Y38)*EXP('J- Parameters'!$D$9*0))/'J-AGR-VHD car avail modshare 23'!Y38))))+(1-'J- Parameters'!$D$11)</f>
        <v>1</v>
      </c>
      <c r="Z38" s="28">
        <f>'J- Parameters'!$D$11*IF('AGR-PJT-VHD-2023-bez'!Z38=0,1,IF('AGR-PJT-VHD-2023-R1'!Z38=0,1,IF(ABS('AGR-PJT-VHD-2023-R1'!Z38/'AGR-PJT-VHD-2023-bez'!Z38-1)&lt;='J- Parameters'!$D$7,1,('J-AGR-VHD car avail modshare 23'!Z38*EXP('J- Parameters'!$D$9*'J-PJT VHD 2023 DIFF'!Z38)/('J-AGR-VHD car avail modshare 23'!Z38*EXP('J- Parameters'!$D$9*'J-PJT VHD 2023 DIFF'!Z38)+(1-'J-AGR-VHD car avail modshare 23'!Z38)*EXP('J- Parameters'!$D$9*0))/'J-AGR-VHD car avail modshare 23'!Z38))))+(1-'J- Parameters'!$D$11)</f>
        <v>1</v>
      </c>
      <c r="AA38" s="28">
        <f>'J- Parameters'!$D$11*IF('AGR-PJT-VHD-2023-bez'!AA38=0,1,IF('AGR-PJT-VHD-2023-R1'!AA38=0,1,IF(ABS('AGR-PJT-VHD-2023-R1'!AA38/'AGR-PJT-VHD-2023-bez'!AA38-1)&lt;='J- Parameters'!$D$7,1,('J-AGR-VHD car avail modshare 23'!AA38*EXP('J- Parameters'!$D$9*'J-PJT VHD 2023 DIFF'!AA38)/('J-AGR-VHD car avail modshare 23'!AA38*EXP('J- Parameters'!$D$9*'J-PJT VHD 2023 DIFF'!AA38)+(1-'J-AGR-VHD car avail modshare 23'!AA38)*EXP('J- Parameters'!$D$9*0))/'J-AGR-VHD car avail modshare 23'!AA38))))+(1-'J- Parameters'!$D$11)</f>
        <v>1</v>
      </c>
      <c r="AB38" s="28">
        <f>'J- Parameters'!$D$11*IF('AGR-PJT-VHD-2023-bez'!AB38=0,1,IF('AGR-PJT-VHD-2023-R1'!AB38=0,1,IF(ABS('AGR-PJT-VHD-2023-R1'!AB38/'AGR-PJT-VHD-2023-bez'!AB38-1)&lt;='J- Parameters'!$D$7,1,('J-AGR-VHD car avail modshare 23'!AB38*EXP('J- Parameters'!$D$9*'J-PJT VHD 2023 DIFF'!AB38)/('J-AGR-VHD car avail modshare 23'!AB38*EXP('J- Parameters'!$D$9*'J-PJT VHD 2023 DIFF'!AB38)+(1-'J-AGR-VHD car avail modshare 23'!AB38)*EXP('J- Parameters'!$D$9*0))/'J-AGR-VHD car avail modshare 23'!AB38))))+(1-'J- Parameters'!$D$11)</f>
        <v>1</v>
      </c>
      <c r="AC38" s="28">
        <f>'J- Parameters'!$D$11*IF('AGR-PJT-VHD-2023-bez'!AC38=0,1,IF('AGR-PJT-VHD-2023-R1'!AC38=0,1,IF(ABS('AGR-PJT-VHD-2023-R1'!AC38/'AGR-PJT-VHD-2023-bez'!AC38-1)&lt;='J- Parameters'!$D$7,1,('J-AGR-VHD car avail modshare 23'!AC38*EXP('J- Parameters'!$D$9*'J-PJT VHD 2023 DIFF'!AC38)/('J-AGR-VHD car avail modshare 23'!AC38*EXP('J- Parameters'!$D$9*'J-PJT VHD 2023 DIFF'!AC38)+(1-'J-AGR-VHD car avail modshare 23'!AC38)*EXP('J- Parameters'!$D$9*0))/'J-AGR-VHD car avail modshare 23'!AC38))))+(1-'J- Parameters'!$D$11)</f>
        <v>1</v>
      </c>
      <c r="AD38" s="28">
        <f>'J- Parameters'!$D$11*IF('AGR-PJT-VHD-2023-bez'!AD38=0,1,IF('AGR-PJT-VHD-2023-R1'!AD38=0,1,IF(ABS('AGR-PJT-VHD-2023-R1'!AD38/'AGR-PJT-VHD-2023-bez'!AD38-1)&lt;='J- Parameters'!$D$7,1,('J-AGR-VHD car avail modshare 23'!AD38*EXP('J- Parameters'!$D$9*'J-PJT VHD 2023 DIFF'!AD38)/('J-AGR-VHD car avail modshare 23'!AD38*EXP('J- Parameters'!$D$9*'J-PJT VHD 2023 DIFF'!AD38)+(1-'J-AGR-VHD car avail modshare 23'!AD38)*EXP('J- Parameters'!$D$9*0))/'J-AGR-VHD car avail modshare 23'!AD38))))+(1-'J- Parameters'!$D$11)</f>
        <v>1</v>
      </c>
      <c r="AE38" s="28">
        <f>'J- Parameters'!$D$11*IF('AGR-PJT-VHD-2023-bez'!AE38=0,1,IF('AGR-PJT-VHD-2023-R1'!AE38=0,1,IF(ABS('AGR-PJT-VHD-2023-R1'!AE38/'AGR-PJT-VHD-2023-bez'!AE38-1)&lt;='J- Parameters'!$D$7,1,('J-AGR-VHD car avail modshare 23'!AE38*EXP('J- Parameters'!$D$9*'J-PJT VHD 2023 DIFF'!AE38)/('J-AGR-VHD car avail modshare 23'!AE38*EXP('J- Parameters'!$D$9*'J-PJT VHD 2023 DIFF'!AE38)+(1-'J-AGR-VHD car avail modshare 23'!AE38)*EXP('J- Parameters'!$D$9*0))/'J-AGR-VHD car avail modshare 23'!AE38))))+(1-'J- Parameters'!$D$11)</f>
        <v>1</v>
      </c>
      <c r="AF38" s="28">
        <f>'J- Parameters'!$D$11*IF('AGR-PJT-VHD-2023-bez'!AF38=0,1,IF('AGR-PJT-VHD-2023-R1'!AF38=0,1,IF(ABS('AGR-PJT-VHD-2023-R1'!AF38/'AGR-PJT-VHD-2023-bez'!AF38-1)&lt;='J- Parameters'!$D$7,1,('J-AGR-VHD car avail modshare 23'!AF38*EXP('J- Parameters'!$D$9*'J-PJT VHD 2023 DIFF'!AF38)/('J-AGR-VHD car avail modshare 23'!AF38*EXP('J- Parameters'!$D$9*'J-PJT VHD 2023 DIFF'!AF38)+(1-'J-AGR-VHD car avail modshare 23'!AF38)*EXP('J- Parameters'!$D$9*0))/'J-AGR-VHD car avail modshare 23'!AF38))))+(1-'J- Parameters'!$D$11)</f>
        <v>1</v>
      </c>
      <c r="AG38" s="28">
        <f>'J- Parameters'!$D$11*IF('AGR-PJT-VHD-2023-bez'!AG38=0,1,IF('AGR-PJT-VHD-2023-R1'!AG38=0,1,IF(ABS('AGR-PJT-VHD-2023-R1'!AG38/'AGR-PJT-VHD-2023-bez'!AG38-1)&lt;='J- Parameters'!$D$7,1,('J-AGR-VHD car avail modshare 23'!AG38*EXP('J- Parameters'!$D$9*'J-PJT VHD 2023 DIFF'!AG38)/('J-AGR-VHD car avail modshare 23'!AG38*EXP('J- Parameters'!$D$9*'J-PJT VHD 2023 DIFF'!AG38)+(1-'J-AGR-VHD car avail modshare 23'!AG38)*EXP('J- Parameters'!$D$9*0))/'J-AGR-VHD car avail modshare 23'!AG38))))+(1-'J- Parameters'!$D$11)</f>
        <v>1</v>
      </c>
      <c r="AH38" s="28">
        <f>'J- Parameters'!$D$11*IF('AGR-PJT-VHD-2023-bez'!AH38=0,1,IF('AGR-PJT-VHD-2023-R1'!AH38=0,1,IF(ABS('AGR-PJT-VHD-2023-R1'!AH38/'AGR-PJT-VHD-2023-bez'!AH38-1)&lt;='J- Parameters'!$D$7,1,('J-AGR-VHD car avail modshare 23'!AH38*EXP('J- Parameters'!$D$9*'J-PJT VHD 2023 DIFF'!AH38)/('J-AGR-VHD car avail modshare 23'!AH38*EXP('J- Parameters'!$D$9*'J-PJT VHD 2023 DIFF'!AH38)+(1-'J-AGR-VHD car avail modshare 23'!AH38)*EXP('J- Parameters'!$D$9*0))/'J-AGR-VHD car avail modshare 23'!AH38))))+(1-'J- Parameters'!$D$11)</f>
        <v>1</v>
      </c>
      <c r="AI38" s="28">
        <f>'J- Parameters'!$D$11*IF('AGR-PJT-VHD-2023-bez'!AI38=0,1,IF('AGR-PJT-VHD-2023-R1'!AI38=0,1,IF(ABS('AGR-PJT-VHD-2023-R1'!AI38/'AGR-PJT-VHD-2023-bez'!AI38-1)&lt;='J- Parameters'!$D$7,1,('J-AGR-VHD car avail modshare 23'!AI38*EXP('J- Parameters'!$D$9*'J-PJT VHD 2023 DIFF'!AI38)/('J-AGR-VHD car avail modshare 23'!AI38*EXP('J- Parameters'!$D$9*'J-PJT VHD 2023 DIFF'!AI38)+(1-'J-AGR-VHD car avail modshare 23'!AI38)*EXP('J- Parameters'!$D$9*0))/'J-AGR-VHD car avail modshare 23'!AI38))))+(1-'J- Parameters'!$D$11)</f>
        <v>1</v>
      </c>
      <c r="AJ38" s="28">
        <f>'J- Parameters'!$D$11*IF('AGR-PJT-VHD-2023-bez'!AJ38=0,1,IF('AGR-PJT-VHD-2023-R1'!AJ38=0,1,IF(ABS('AGR-PJT-VHD-2023-R1'!AJ38/'AGR-PJT-VHD-2023-bez'!AJ38-1)&lt;='J- Parameters'!$D$7,1,('J-AGR-VHD car avail modshare 23'!AJ38*EXP('J- Parameters'!$D$9*'J-PJT VHD 2023 DIFF'!AJ38)/('J-AGR-VHD car avail modshare 23'!AJ38*EXP('J- Parameters'!$D$9*'J-PJT VHD 2023 DIFF'!AJ38)+(1-'J-AGR-VHD car avail modshare 23'!AJ38)*EXP('J- Parameters'!$D$9*0))/'J-AGR-VHD car avail modshare 23'!AJ38))))+(1-'J- Parameters'!$D$11)</f>
        <v>1</v>
      </c>
      <c r="AK38" s="28">
        <f>'J- Parameters'!$D$11*IF('AGR-PJT-VHD-2023-bez'!AK38=0,1,IF('AGR-PJT-VHD-2023-R1'!AK38=0,1,IF(ABS('AGR-PJT-VHD-2023-R1'!AK38/'AGR-PJT-VHD-2023-bez'!AK38-1)&lt;='J- Parameters'!$D$7,1,('J-AGR-VHD car avail modshare 23'!AK38*EXP('J- Parameters'!$D$9*'J-PJT VHD 2023 DIFF'!AK38)/('J-AGR-VHD car avail modshare 23'!AK38*EXP('J- Parameters'!$D$9*'J-PJT VHD 2023 DIFF'!AK38)+(1-'J-AGR-VHD car avail modshare 23'!AK38)*EXP('J- Parameters'!$D$9*0))/'J-AGR-VHD car avail modshare 23'!AK38))))+(1-'J- Parameters'!$D$11)</f>
        <v>1</v>
      </c>
      <c r="AL38" s="28">
        <f>'J- Parameters'!$D$11*IF('AGR-PJT-VHD-2023-bez'!AL38=0,1,IF('AGR-PJT-VHD-2023-R1'!AL38=0,1,IF(ABS('AGR-PJT-VHD-2023-R1'!AL38/'AGR-PJT-VHD-2023-bez'!AL38-1)&lt;='J- Parameters'!$D$7,1,('J-AGR-VHD car avail modshare 23'!AL38*EXP('J- Parameters'!$D$9*'J-PJT VHD 2023 DIFF'!AL38)/('J-AGR-VHD car avail modshare 23'!AL38*EXP('J- Parameters'!$D$9*'J-PJT VHD 2023 DIFF'!AL38)+(1-'J-AGR-VHD car avail modshare 23'!AL38)*EXP('J- Parameters'!$D$9*0))/'J-AGR-VHD car avail modshare 23'!AL38))))+(1-'J- Parameters'!$D$11)</f>
        <v>1</v>
      </c>
      <c r="AM38" s="28">
        <f>'J- Parameters'!$D$11*IF('AGR-PJT-VHD-2023-bez'!AM38=0,1,IF('AGR-PJT-VHD-2023-R1'!AM38=0,1,IF(ABS('AGR-PJT-VHD-2023-R1'!AM38/'AGR-PJT-VHD-2023-bez'!AM38-1)&lt;='J- Parameters'!$D$7,1,('J-AGR-VHD car avail modshare 23'!AM38*EXP('J- Parameters'!$D$9*'J-PJT VHD 2023 DIFF'!AM38)/('J-AGR-VHD car avail modshare 23'!AM38*EXP('J- Parameters'!$D$9*'J-PJT VHD 2023 DIFF'!AM38)+(1-'J-AGR-VHD car avail modshare 23'!AM38)*EXP('J- Parameters'!$D$9*0))/'J-AGR-VHD car avail modshare 23'!AM38))))+(1-'J- Parameters'!$D$11)</f>
        <v>1</v>
      </c>
      <c r="AN38" s="28">
        <f>'J- Parameters'!$D$11*IF('AGR-PJT-VHD-2023-bez'!AN38=0,1,IF('AGR-PJT-VHD-2023-R1'!AN38=0,1,IF(ABS('AGR-PJT-VHD-2023-R1'!AN38/'AGR-PJT-VHD-2023-bez'!AN38-1)&lt;='J- Parameters'!$D$7,1,('J-AGR-VHD car avail modshare 23'!AN38*EXP('J- Parameters'!$D$9*'J-PJT VHD 2023 DIFF'!AN38)/('J-AGR-VHD car avail modshare 23'!AN38*EXP('J- Parameters'!$D$9*'J-PJT VHD 2023 DIFF'!AN38)+(1-'J-AGR-VHD car avail modshare 23'!AN38)*EXP('J- Parameters'!$D$9*0))/'J-AGR-VHD car avail modshare 23'!AN38))))+(1-'J- Parameters'!$D$11)</f>
        <v>1</v>
      </c>
      <c r="AO38" s="28">
        <f>'J- Parameters'!$D$11*IF('AGR-PJT-VHD-2023-bez'!AO38=0,1,IF('AGR-PJT-VHD-2023-R1'!AO38=0,1,IF(ABS('AGR-PJT-VHD-2023-R1'!AO38/'AGR-PJT-VHD-2023-bez'!AO38-1)&lt;='J- Parameters'!$D$7,1,('J-AGR-VHD car avail modshare 23'!AO38*EXP('J- Parameters'!$D$9*'J-PJT VHD 2023 DIFF'!AO38)/('J-AGR-VHD car avail modshare 23'!AO38*EXP('J- Parameters'!$D$9*'J-PJT VHD 2023 DIFF'!AO38)+(1-'J-AGR-VHD car avail modshare 23'!AO38)*EXP('J- Parameters'!$D$9*0))/'J-AGR-VHD car avail modshare 23'!AO38))))+(1-'J- Parameters'!$D$11)</f>
        <v>1</v>
      </c>
    </row>
    <row r="39" spans="1:41" x14ac:dyDescent="0.25">
      <c r="A39" s="5">
        <v>96</v>
      </c>
      <c r="B39" s="24" t="s">
        <v>33</v>
      </c>
      <c r="C39" s="21"/>
      <c r="D39" s="28">
        <f>'J- Parameters'!$D$11*IF('AGR-PJT-VHD-2023-bez'!D39=0,1,IF('AGR-PJT-VHD-2023-R1'!D39=0,1,IF(ABS('AGR-PJT-VHD-2023-R1'!D39/'AGR-PJT-VHD-2023-bez'!D39-1)&lt;='J- Parameters'!$D$7,1,('J-AGR-VHD car avail modshare 23'!D39*EXP('J- Parameters'!$D$9*'J-PJT VHD 2023 DIFF'!D39)/('J-AGR-VHD car avail modshare 23'!D39*EXP('J- Parameters'!$D$9*'J-PJT VHD 2023 DIFF'!D39)+(1-'J-AGR-VHD car avail modshare 23'!D39)*EXP('J- Parameters'!$D$9*0))/'J-AGR-VHD car avail modshare 23'!D39))))+(1-'J- Parameters'!$D$11)</f>
        <v>1</v>
      </c>
      <c r="E39" s="28">
        <f>'J- Parameters'!$D$11*IF('AGR-PJT-VHD-2023-bez'!E39=0,1,IF('AGR-PJT-VHD-2023-R1'!E39=0,1,IF(ABS('AGR-PJT-VHD-2023-R1'!E39/'AGR-PJT-VHD-2023-bez'!E39-1)&lt;='J- Parameters'!$D$7,1,('J-AGR-VHD car avail modshare 23'!E39*EXP('J- Parameters'!$D$9*'J-PJT VHD 2023 DIFF'!E39)/('J-AGR-VHD car avail modshare 23'!E39*EXP('J- Parameters'!$D$9*'J-PJT VHD 2023 DIFF'!E39)+(1-'J-AGR-VHD car avail modshare 23'!E39)*EXP('J- Parameters'!$D$9*0))/'J-AGR-VHD car avail modshare 23'!E39))))+(1-'J- Parameters'!$D$11)</f>
        <v>1</v>
      </c>
      <c r="F39" s="28">
        <f>'J- Parameters'!$D$11*IF('AGR-PJT-VHD-2023-bez'!F39=0,1,IF('AGR-PJT-VHD-2023-R1'!F39=0,1,IF(ABS('AGR-PJT-VHD-2023-R1'!F39/'AGR-PJT-VHD-2023-bez'!F39-1)&lt;='J- Parameters'!$D$7,1,('J-AGR-VHD car avail modshare 23'!F39*EXP('J- Parameters'!$D$9*'J-PJT VHD 2023 DIFF'!F39)/('J-AGR-VHD car avail modshare 23'!F39*EXP('J- Parameters'!$D$9*'J-PJT VHD 2023 DIFF'!F39)+(1-'J-AGR-VHD car avail modshare 23'!F39)*EXP('J- Parameters'!$D$9*0))/'J-AGR-VHD car avail modshare 23'!F39))))+(1-'J- Parameters'!$D$11)</f>
        <v>1</v>
      </c>
      <c r="G39" s="28">
        <f>'J- Parameters'!$D$11*IF('AGR-PJT-VHD-2023-bez'!G39=0,1,IF('AGR-PJT-VHD-2023-R1'!G39=0,1,IF(ABS('AGR-PJT-VHD-2023-R1'!G39/'AGR-PJT-VHD-2023-bez'!G39-1)&lt;='J- Parameters'!$D$7,1,('J-AGR-VHD car avail modshare 23'!G39*EXP('J- Parameters'!$D$9*'J-PJT VHD 2023 DIFF'!G39)/('J-AGR-VHD car avail modshare 23'!G39*EXP('J- Parameters'!$D$9*'J-PJT VHD 2023 DIFF'!G39)+(1-'J-AGR-VHD car avail modshare 23'!G39)*EXP('J- Parameters'!$D$9*0))/'J-AGR-VHD car avail modshare 23'!G39))))+(1-'J- Parameters'!$D$11)</f>
        <v>1</v>
      </c>
      <c r="H39" s="28">
        <f>'J- Parameters'!$D$11*IF('AGR-PJT-VHD-2023-bez'!H39=0,1,IF('AGR-PJT-VHD-2023-R1'!H39=0,1,IF(ABS('AGR-PJT-VHD-2023-R1'!H39/'AGR-PJT-VHD-2023-bez'!H39-1)&lt;='J- Parameters'!$D$7,1,('J-AGR-VHD car avail modshare 23'!H39*EXP('J- Parameters'!$D$9*'J-PJT VHD 2023 DIFF'!H39)/('J-AGR-VHD car avail modshare 23'!H39*EXP('J- Parameters'!$D$9*'J-PJT VHD 2023 DIFF'!H39)+(1-'J-AGR-VHD car avail modshare 23'!H39)*EXP('J- Parameters'!$D$9*0))/'J-AGR-VHD car avail modshare 23'!H39))))+(1-'J- Parameters'!$D$11)</f>
        <v>1</v>
      </c>
      <c r="I39" s="28">
        <f>'J- Parameters'!$D$11*IF('AGR-PJT-VHD-2023-bez'!I39=0,1,IF('AGR-PJT-VHD-2023-R1'!I39=0,1,IF(ABS('AGR-PJT-VHD-2023-R1'!I39/'AGR-PJT-VHD-2023-bez'!I39-1)&lt;='J- Parameters'!$D$7,1,('J-AGR-VHD car avail modshare 23'!I39*EXP('J- Parameters'!$D$9*'J-PJT VHD 2023 DIFF'!I39)/('J-AGR-VHD car avail modshare 23'!I39*EXP('J- Parameters'!$D$9*'J-PJT VHD 2023 DIFF'!I39)+(1-'J-AGR-VHD car avail modshare 23'!I39)*EXP('J- Parameters'!$D$9*0))/'J-AGR-VHD car avail modshare 23'!I39))))+(1-'J- Parameters'!$D$11)</f>
        <v>1</v>
      </c>
      <c r="J39" s="28">
        <f>'J- Parameters'!$D$11*IF('AGR-PJT-VHD-2023-bez'!J39=0,1,IF('AGR-PJT-VHD-2023-R1'!J39=0,1,IF(ABS('AGR-PJT-VHD-2023-R1'!J39/'AGR-PJT-VHD-2023-bez'!J39-1)&lt;='J- Parameters'!$D$7,1,('J-AGR-VHD car avail modshare 23'!J39*EXP('J- Parameters'!$D$9*'J-PJT VHD 2023 DIFF'!J39)/('J-AGR-VHD car avail modshare 23'!J39*EXP('J- Parameters'!$D$9*'J-PJT VHD 2023 DIFF'!J39)+(1-'J-AGR-VHD car avail modshare 23'!J39)*EXP('J- Parameters'!$D$9*0))/'J-AGR-VHD car avail modshare 23'!J39))))+(1-'J- Parameters'!$D$11)</f>
        <v>1</v>
      </c>
      <c r="K39" s="28">
        <f>'J- Parameters'!$D$11*IF('AGR-PJT-VHD-2023-bez'!K39=0,1,IF('AGR-PJT-VHD-2023-R1'!K39=0,1,IF(ABS('AGR-PJT-VHD-2023-R1'!K39/'AGR-PJT-VHD-2023-bez'!K39-1)&lt;='J- Parameters'!$D$7,1,('J-AGR-VHD car avail modshare 23'!K39*EXP('J- Parameters'!$D$9*'J-PJT VHD 2023 DIFF'!K39)/('J-AGR-VHD car avail modshare 23'!K39*EXP('J- Parameters'!$D$9*'J-PJT VHD 2023 DIFF'!K39)+(1-'J-AGR-VHD car avail modshare 23'!K39)*EXP('J- Parameters'!$D$9*0))/'J-AGR-VHD car avail modshare 23'!K39))))+(1-'J- Parameters'!$D$11)</f>
        <v>1</v>
      </c>
      <c r="L39" s="28">
        <f>'J- Parameters'!$D$11*IF('AGR-PJT-VHD-2023-bez'!L39=0,1,IF('AGR-PJT-VHD-2023-R1'!L39=0,1,IF(ABS('AGR-PJT-VHD-2023-R1'!L39/'AGR-PJT-VHD-2023-bez'!L39-1)&lt;='J- Parameters'!$D$7,1,('J-AGR-VHD car avail modshare 23'!L39*EXP('J- Parameters'!$D$9*'J-PJT VHD 2023 DIFF'!L39)/('J-AGR-VHD car avail modshare 23'!L39*EXP('J- Parameters'!$D$9*'J-PJT VHD 2023 DIFF'!L39)+(1-'J-AGR-VHD car avail modshare 23'!L39)*EXP('J- Parameters'!$D$9*0))/'J-AGR-VHD car avail modshare 23'!L39))))+(1-'J- Parameters'!$D$11)</f>
        <v>1</v>
      </c>
      <c r="M39" s="28">
        <f>'J- Parameters'!$D$11*IF('AGR-PJT-VHD-2023-bez'!M39=0,1,IF('AGR-PJT-VHD-2023-R1'!M39=0,1,IF(ABS('AGR-PJT-VHD-2023-R1'!M39/'AGR-PJT-VHD-2023-bez'!M39-1)&lt;='J- Parameters'!$D$7,1,('J-AGR-VHD car avail modshare 23'!M39*EXP('J- Parameters'!$D$9*'J-PJT VHD 2023 DIFF'!M39)/('J-AGR-VHD car avail modshare 23'!M39*EXP('J- Parameters'!$D$9*'J-PJT VHD 2023 DIFF'!M39)+(1-'J-AGR-VHD car avail modshare 23'!M39)*EXP('J- Parameters'!$D$9*0))/'J-AGR-VHD car avail modshare 23'!M39))))+(1-'J- Parameters'!$D$11)</f>
        <v>1</v>
      </c>
      <c r="N39" s="28">
        <f>'J- Parameters'!$D$11*IF('AGR-PJT-VHD-2023-bez'!N39=0,1,IF('AGR-PJT-VHD-2023-R1'!N39=0,1,IF(ABS('AGR-PJT-VHD-2023-R1'!N39/'AGR-PJT-VHD-2023-bez'!N39-1)&lt;='J- Parameters'!$D$7,1,('J-AGR-VHD car avail modshare 23'!N39*EXP('J- Parameters'!$D$9*'J-PJT VHD 2023 DIFF'!N39)/('J-AGR-VHD car avail modshare 23'!N39*EXP('J- Parameters'!$D$9*'J-PJT VHD 2023 DIFF'!N39)+(1-'J-AGR-VHD car avail modshare 23'!N39)*EXP('J- Parameters'!$D$9*0))/'J-AGR-VHD car avail modshare 23'!N39))))+(1-'J- Parameters'!$D$11)</f>
        <v>1</v>
      </c>
      <c r="O39" s="28">
        <f>'J- Parameters'!$D$11*IF('AGR-PJT-VHD-2023-bez'!O39=0,1,IF('AGR-PJT-VHD-2023-R1'!O39=0,1,IF(ABS('AGR-PJT-VHD-2023-R1'!O39/'AGR-PJT-VHD-2023-bez'!O39-1)&lt;='J- Parameters'!$D$7,1,('J-AGR-VHD car avail modshare 23'!O39*EXP('J- Parameters'!$D$9*'J-PJT VHD 2023 DIFF'!O39)/('J-AGR-VHD car avail modshare 23'!O39*EXP('J- Parameters'!$D$9*'J-PJT VHD 2023 DIFF'!O39)+(1-'J-AGR-VHD car avail modshare 23'!O39)*EXP('J- Parameters'!$D$9*0))/'J-AGR-VHD car avail modshare 23'!O39))))+(1-'J- Parameters'!$D$11)</f>
        <v>1</v>
      </c>
      <c r="P39" s="28">
        <f>'J- Parameters'!$D$11*IF('AGR-PJT-VHD-2023-bez'!P39=0,1,IF('AGR-PJT-VHD-2023-R1'!P39=0,1,IF(ABS('AGR-PJT-VHD-2023-R1'!P39/'AGR-PJT-VHD-2023-bez'!P39-1)&lt;='J- Parameters'!$D$7,1,('J-AGR-VHD car avail modshare 23'!P39*EXP('J- Parameters'!$D$9*'J-PJT VHD 2023 DIFF'!P39)/('J-AGR-VHD car avail modshare 23'!P39*EXP('J- Parameters'!$D$9*'J-PJT VHD 2023 DIFF'!P39)+(1-'J-AGR-VHD car avail modshare 23'!P39)*EXP('J- Parameters'!$D$9*0))/'J-AGR-VHD car avail modshare 23'!P39))))+(1-'J- Parameters'!$D$11)</f>
        <v>1</v>
      </c>
      <c r="Q39" s="28">
        <f>'J- Parameters'!$D$11*IF('AGR-PJT-VHD-2023-bez'!Q39=0,1,IF('AGR-PJT-VHD-2023-R1'!Q39=0,1,IF(ABS('AGR-PJT-VHD-2023-R1'!Q39/'AGR-PJT-VHD-2023-bez'!Q39-1)&lt;='J- Parameters'!$D$7,1,('J-AGR-VHD car avail modshare 23'!Q39*EXP('J- Parameters'!$D$9*'J-PJT VHD 2023 DIFF'!Q39)/('J-AGR-VHD car avail modshare 23'!Q39*EXP('J- Parameters'!$D$9*'J-PJT VHD 2023 DIFF'!Q39)+(1-'J-AGR-VHD car avail modshare 23'!Q39)*EXP('J- Parameters'!$D$9*0))/'J-AGR-VHD car avail modshare 23'!Q39))))+(1-'J- Parameters'!$D$11)</f>
        <v>1</v>
      </c>
      <c r="R39" s="28">
        <f>'J- Parameters'!$D$11*IF('AGR-PJT-VHD-2023-bez'!R39=0,1,IF('AGR-PJT-VHD-2023-R1'!R39=0,1,IF(ABS('AGR-PJT-VHD-2023-R1'!R39/'AGR-PJT-VHD-2023-bez'!R39-1)&lt;='J- Parameters'!$D$7,1,('J-AGR-VHD car avail modshare 23'!R39*EXP('J- Parameters'!$D$9*'J-PJT VHD 2023 DIFF'!R39)/('J-AGR-VHD car avail modshare 23'!R39*EXP('J- Parameters'!$D$9*'J-PJT VHD 2023 DIFF'!R39)+(1-'J-AGR-VHD car avail modshare 23'!R39)*EXP('J- Parameters'!$D$9*0))/'J-AGR-VHD car avail modshare 23'!R39))))+(1-'J- Parameters'!$D$11)</f>
        <v>1</v>
      </c>
      <c r="S39" s="28">
        <f>'J- Parameters'!$D$11*IF('AGR-PJT-VHD-2023-bez'!S39=0,1,IF('AGR-PJT-VHD-2023-R1'!S39=0,1,IF(ABS('AGR-PJT-VHD-2023-R1'!S39/'AGR-PJT-VHD-2023-bez'!S39-1)&lt;='J- Parameters'!$D$7,1,('J-AGR-VHD car avail modshare 23'!S39*EXP('J- Parameters'!$D$9*'J-PJT VHD 2023 DIFF'!S39)/('J-AGR-VHD car avail modshare 23'!S39*EXP('J- Parameters'!$D$9*'J-PJT VHD 2023 DIFF'!S39)+(1-'J-AGR-VHD car avail modshare 23'!S39)*EXP('J- Parameters'!$D$9*0))/'J-AGR-VHD car avail modshare 23'!S39))))+(1-'J- Parameters'!$D$11)</f>
        <v>1</v>
      </c>
      <c r="T39" s="28">
        <f>'J- Parameters'!$D$11*IF('AGR-PJT-VHD-2023-bez'!T39=0,1,IF('AGR-PJT-VHD-2023-R1'!T39=0,1,IF(ABS('AGR-PJT-VHD-2023-R1'!T39/'AGR-PJT-VHD-2023-bez'!T39-1)&lt;='J- Parameters'!$D$7,1,('J-AGR-VHD car avail modshare 23'!T39*EXP('J- Parameters'!$D$9*'J-PJT VHD 2023 DIFF'!T39)/('J-AGR-VHD car avail modshare 23'!T39*EXP('J- Parameters'!$D$9*'J-PJT VHD 2023 DIFF'!T39)+(1-'J-AGR-VHD car avail modshare 23'!T39)*EXP('J- Parameters'!$D$9*0))/'J-AGR-VHD car avail modshare 23'!T39))))+(1-'J- Parameters'!$D$11)</f>
        <v>1</v>
      </c>
      <c r="U39" s="28">
        <f>'J- Parameters'!$D$11*IF('AGR-PJT-VHD-2023-bez'!U39=0,1,IF('AGR-PJT-VHD-2023-R1'!U39=0,1,IF(ABS('AGR-PJT-VHD-2023-R1'!U39/'AGR-PJT-VHD-2023-bez'!U39-1)&lt;='J- Parameters'!$D$7,1,('J-AGR-VHD car avail modshare 23'!U39*EXP('J- Parameters'!$D$9*'J-PJT VHD 2023 DIFF'!U39)/('J-AGR-VHD car avail modshare 23'!U39*EXP('J- Parameters'!$D$9*'J-PJT VHD 2023 DIFF'!U39)+(1-'J-AGR-VHD car avail modshare 23'!U39)*EXP('J- Parameters'!$D$9*0))/'J-AGR-VHD car avail modshare 23'!U39))))+(1-'J- Parameters'!$D$11)</f>
        <v>1</v>
      </c>
      <c r="V39" s="28">
        <f>'J- Parameters'!$D$11*IF('AGR-PJT-VHD-2023-bez'!V39=0,1,IF('AGR-PJT-VHD-2023-R1'!V39=0,1,IF(ABS('AGR-PJT-VHD-2023-R1'!V39/'AGR-PJT-VHD-2023-bez'!V39-1)&lt;='J- Parameters'!$D$7,1,('J-AGR-VHD car avail modshare 23'!V39*EXP('J- Parameters'!$D$9*'J-PJT VHD 2023 DIFF'!V39)/('J-AGR-VHD car avail modshare 23'!V39*EXP('J- Parameters'!$D$9*'J-PJT VHD 2023 DIFF'!V39)+(1-'J-AGR-VHD car avail modshare 23'!V39)*EXP('J- Parameters'!$D$9*0))/'J-AGR-VHD car avail modshare 23'!V39))))+(1-'J- Parameters'!$D$11)</f>
        <v>1</v>
      </c>
      <c r="W39" s="28">
        <f>'J- Parameters'!$D$11*IF('AGR-PJT-VHD-2023-bez'!W39=0,1,IF('AGR-PJT-VHD-2023-R1'!W39=0,1,IF(ABS('AGR-PJT-VHD-2023-R1'!W39/'AGR-PJT-VHD-2023-bez'!W39-1)&lt;='J- Parameters'!$D$7,1,('J-AGR-VHD car avail modshare 23'!W39*EXP('J- Parameters'!$D$9*'J-PJT VHD 2023 DIFF'!W39)/('J-AGR-VHD car avail modshare 23'!W39*EXP('J- Parameters'!$D$9*'J-PJT VHD 2023 DIFF'!W39)+(1-'J-AGR-VHD car avail modshare 23'!W39)*EXP('J- Parameters'!$D$9*0))/'J-AGR-VHD car avail modshare 23'!W39))))+(1-'J- Parameters'!$D$11)</f>
        <v>1</v>
      </c>
      <c r="X39" s="28">
        <f>'J- Parameters'!$D$11*IF('AGR-PJT-VHD-2023-bez'!X39=0,1,IF('AGR-PJT-VHD-2023-R1'!X39=0,1,IF(ABS('AGR-PJT-VHD-2023-R1'!X39/'AGR-PJT-VHD-2023-bez'!X39-1)&lt;='J- Parameters'!$D$7,1,('J-AGR-VHD car avail modshare 23'!X39*EXP('J- Parameters'!$D$9*'J-PJT VHD 2023 DIFF'!X39)/('J-AGR-VHD car avail modshare 23'!X39*EXP('J- Parameters'!$D$9*'J-PJT VHD 2023 DIFF'!X39)+(1-'J-AGR-VHD car avail modshare 23'!X39)*EXP('J- Parameters'!$D$9*0))/'J-AGR-VHD car avail modshare 23'!X39))))+(1-'J- Parameters'!$D$11)</f>
        <v>1</v>
      </c>
      <c r="Y39" s="28">
        <f>'J- Parameters'!$D$11*IF('AGR-PJT-VHD-2023-bez'!Y39=0,1,IF('AGR-PJT-VHD-2023-R1'!Y39=0,1,IF(ABS('AGR-PJT-VHD-2023-R1'!Y39/'AGR-PJT-VHD-2023-bez'!Y39-1)&lt;='J- Parameters'!$D$7,1,('J-AGR-VHD car avail modshare 23'!Y39*EXP('J- Parameters'!$D$9*'J-PJT VHD 2023 DIFF'!Y39)/('J-AGR-VHD car avail modshare 23'!Y39*EXP('J- Parameters'!$D$9*'J-PJT VHD 2023 DIFF'!Y39)+(1-'J-AGR-VHD car avail modshare 23'!Y39)*EXP('J- Parameters'!$D$9*0))/'J-AGR-VHD car avail modshare 23'!Y39))))+(1-'J- Parameters'!$D$11)</f>
        <v>1</v>
      </c>
      <c r="Z39" s="28">
        <f>'J- Parameters'!$D$11*IF('AGR-PJT-VHD-2023-bez'!Z39=0,1,IF('AGR-PJT-VHD-2023-R1'!Z39=0,1,IF(ABS('AGR-PJT-VHD-2023-R1'!Z39/'AGR-PJT-VHD-2023-bez'!Z39-1)&lt;='J- Parameters'!$D$7,1,('J-AGR-VHD car avail modshare 23'!Z39*EXP('J- Parameters'!$D$9*'J-PJT VHD 2023 DIFF'!Z39)/('J-AGR-VHD car avail modshare 23'!Z39*EXP('J- Parameters'!$D$9*'J-PJT VHD 2023 DIFF'!Z39)+(1-'J-AGR-VHD car avail modshare 23'!Z39)*EXP('J- Parameters'!$D$9*0))/'J-AGR-VHD car avail modshare 23'!Z39))))+(1-'J- Parameters'!$D$11)</f>
        <v>1</v>
      </c>
      <c r="AA39" s="28">
        <f>'J- Parameters'!$D$11*IF('AGR-PJT-VHD-2023-bez'!AA39=0,1,IF('AGR-PJT-VHD-2023-R1'!AA39=0,1,IF(ABS('AGR-PJT-VHD-2023-R1'!AA39/'AGR-PJT-VHD-2023-bez'!AA39-1)&lt;='J- Parameters'!$D$7,1,('J-AGR-VHD car avail modshare 23'!AA39*EXP('J- Parameters'!$D$9*'J-PJT VHD 2023 DIFF'!AA39)/('J-AGR-VHD car avail modshare 23'!AA39*EXP('J- Parameters'!$D$9*'J-PJT VHD 2023 DIFF'!AA39)+(1-'J-AGR-VHD car avail modshare 23'!AA39)*EXP('J- Parameters'!$D$9*0))/'J-AGR-VHD car avail modshare 23'!AA39))))+(1-'J- Parameters'!$D$11)</f>
        <v>1</v>
      </c>
      <c r="AB39" s="28">
        <f>'J- Parameters'!$D$11*IF('AGR-PJT-VHD-2023-bez'!AB39=0,1,IF('AGR-PJT-VHD-2023-R1'!AB39=0,1,IF(ABS('AGR-PJT-VHD-2023-R1'!AB39/'AGR-PJT-VHD-2023-bez'!AB39-1)&lt;='J- Parameters'!$D$7,1,('J-AGR-VHD car avail modshare 23'!AB39*EXP('J- Parameters'!$D$9*'J-PJT VHD 2023 DIFF'!AB39)/('J-AGR-VHD car avail modshare 23'!AB39*EXP('J- Parameters'!$D$9*'J-PJT VHD 2023 DIFF'!AB39)+(1-'J-AGR-VHD car avail modshare 23'!AB39)*EXP('J- Parameters'!$D$9*0))/'J-AGR-VHD car avail modshare 23'!AB39))))+(1-'J- Parameters'!$D$11)</f>
        <v>1</v>
      </c>
      <c r="AC39" s="28">
        <f>'J- Parameters'!$D$11*IF('AGR-PJT-VHD-2023-bez'!AC39=0,1,IF('AGR-PJT-VHD-2023-R1'!AC39=0,1,IF(ABS('AGR-PJT-VHD-2023-R1'!AC39/'AGR-PJT-VHD-2023-bez'!AC39-1)&lt;='J- Parameters'!$D$7,1,('J-AGR-VHD car avail modshare 23'!AC39*EXP('J- Parameters'!$D$9*'J-PJT VHD 2023 DIFF'!AC39)/('J-AGR-VHD car avail modshare 23'!AC39*EXP('J- Parameters'!$D$9*'J-PJT VHD 2023 DIFF'!AC39)+(1-'J-AGR-VHD car avail modshare 23'!AC39)*EXP('J- Parameters'!$D$9*0))/'J-AGR-VHD car avail modshare 23'!AC39))))+(1-'J- Parameters'!$D$11)</f>
        <v>1</v>
      </c>
      <c r="AD39" s="28">
        <f>'J- Parameters'!$D$11*IF('AGR-PJT-VHD-2023-bez'!AD39=0,1,IF('AGR-PJT-VHD-2023-R1'!AD39=0,1,IF(ABS('AGR-PJT-VHD-2023-R1'!AD39/'AGR-PJT-VHD-2023-bez'!AD39-1)&lt;='J- Parameters'!$D$7,1,('J-AGR-VHD car avail modshare 23'!AD39*EXP('J- Parameters'!$D$9*'J-PJT VHD 2023 DIFF'!AD39)/('J-AGR-VHD car avail modshare 23'!AD39*EXP('J- Parameters'!$D$9*'J-PJT VHD 2023 DIFF'!AD39)+(1-'J-AGR-VHD car avail modshare 23'!AD39)*EXP('J- Parameters'!$D$9*0))/'J-AGR-VHD car avail modshare 23'!AD39))))+(1-'J- Parameters'!$D$11)</f>
        <v>1</v>
      </c>
      <c r="AE39" s="28">
        <f>'J- Parameters'!$D$11*IF('AGR-PJT-VHD-2023-bez'!AE39=0,1,IF('AGR-PJT-VHD-2023-R1'!AE39=0,1,IF(ABS('AGR-PJT-VHD-2023-R1'!AE39/'AGR-PJT-VHD-2023-bez'!AE39-1)&lt;='J- Parameters'!$D$7,1,('J-AGR-VHD car avail modshare 23'!AE39*EXP('J- Parameters'!$D$9*'J-PJT VHD 2023 DIFF'!AE39)/('J-AGR-VHD car avail modshare 23'!AE39*EXP('J- Parameters'!$D$9*'J-PJT VHD 2023 DIFF'!AE39)+(1-'J-AGR-VHD car avail modshare 23'!AE39)*EXP('J- Parameters'!$D$9*0))/'J-AGR-VHD car avail modshare 23'!AE39))))+(1-'J- Parameters'!$D$11)</f>
        <v>1</v>
      </c>
      <c r="AF39" s="28">
        <f>'J- Parameters'!$D$11*IF('AGR-PJT-VHD-2023-bez'!AF39=0,1,IF('AGR-PJT-VHD-2023-R1'!AF39=0,1,IF(ABS('AGR-PJT-VHD-2023-R1'!AF39/'AGR-PJT-VHD-2023-bez'!AF39-1)&lt;='J- Parameters'!$D$7,1,('J-AGR-VHD car avail modshare 23'!AF39*EXP('J- Parameters'!$D$9*'J-PJT VHD 2023 DIFF'!AF39)/('J-AGR-VHD car avail modshare 23'!AF39*EXP('J- Parameters'!$D$9*'J-PJT VHD 2023 DIFF'!AF39)+(1-'J-AGR-VHD car avail modshare 23'!AF39)*EXP('J- Parameters'!$D$9*0))/'J-AGR-VHD car avail modshare 23'!AF39))))+(1-'J- Parameters'!$D$11)</f>
        <v>1</v>
      </c>
      <c r="AG39" s="28">
        <f>'J- Parameters'!$D$11*IF('AGR-PJT-VHD-2023-bez'!AG39=0,1,IF('AGR-PJT-VHD-2023-R1'!AG39=0,1,IF(ABS('AGR-PJT-VHD-2023-R1'!AG39/'AGR-PJT-VHD-2023-bez'!AG39-1)&lt;='J- Parameters'!$D$7,1,('J-AGR-VHD car avail modshare 23'!AG39*EXP('J- Parameters'!$D$9*'J-PJT VHD 2023 DIFF'!AG39)/('J-AGR-VHD car avail modshare 23'!AG39*EXP('J- Parameters'!$D$9*'J-PJT VHD 2023 DIFF'!AG39)+(1-'J-AGR-VHD car avail modshare 23'!AG39)*EXP('J- Parameters'!$D$9*0))/'J-AGR-VHD car avail modshare 23'!AG39))))+(1-'J- Parameters'!$D$11)</f>
        <v>1</v>
      </c>
      <c r="AH39" s="28">
        <f>'J- Parameters'!$D$11*IF('AGR-PJT-VHD-2023-bez'!AH39=0,1,IF('AGR-PJT-VHD-2023-R1'!AH39=0,1,IF(ABS('AGR-PJT-VHD-2023-R1'!AH39/'AGR-PJT-VHD-2023-bez'!AH39-1)&lt;='J- Parameters'!$D$7,1,('J-AGR-VHD car avail modshare 23'!AH39*EXP('J- Parameters'!$D$9*'J-PJT VHD 2023 DIFF'!AH39)/('J-AGR-VHD car avail modshare 23'!AH39*EXP('J- Parameters'!$D$9*'J-PJT VHD 2023 DIFF'!AH39)+(1-'J-AGR-VHD car avail modshare 23'!AH39)*EXP('J- Parameters'!$D$9*0))/'J-AGR-VHD car avail modshare 23'!AH39))))+(1-'J- Parameters'!$D$11)</f>
        <v>1</v>
      </c>
      <c r="AI39" s="28">
        <f>'J- Parameters'!$D$11*IF('AGR-PJT-VHD-2023-bez'!AI39=0,1,IF('AGR-PJT-VHD-2023-R1'!AI39=0,1,IF(ABS('AGR-PJT-VHD-2023-R1'!AI39/'AGR-PJT-VHD-2023-bez'!AI39-1)&lt;='J- Parameters'!$D$7,1,('J-AGR-VHD car avail modshare 23'!AI39*EXP('J- Parameters'!$D$9*'J-PJT VHD 2023 DIFF'!AI39)/('J-AGR-VHD car avail modshare 23'!AI39*EXP('J- Parameters'!$D$9*'J-PJT VHD 2023 DIFF'!AI39)+(1-'J-AGR-VHD car avail modshare 23'!AI39)*EXP('J- Parameters'!$D$9*0))/'J-AGR-VHD car avail modshare 23'!AI39))))+(1-'J- Parameters'!$D$11)</f>
        <v>1</v>
      </c>
      <c r="AJ39" s="28">
        <f>'J- Parameters'!$D$11*IF('AGR-PJT-VHD-2023-bez'!AJ39=0,1,IF('AGR-PJT-VHD-2023-R1'!AJ39=0,1,IF(ABS('AGR-PJT-VHD-2023-R1'!AJ39/'AGR-PJT-VHD-2023-bez'!AJ39-1)&lt;='J- Parameters'!$D$7,1,('J-AGR-VHD car avail modshare 23'!AJ39*EXP('J- Parameters'!$D$9*'J-PJT VHD 2023 DIFF'!AJ39)/('J-AGR-VHD car avail modshare 23'!AJ39*EXP('J- Parameters'!$D$9*'J-PJT VHD 2023 DIFF'!AJ39)+(1-'J-AGR-VHD car avail modshare 23'!AJ39)*EXP('J- Parameters'!$D$9*0))/'J-AGR-VHD car avail modshare 23'!AJ39))))+(1-'J- Parameters'!$D$11)</f>
        <v>1</v>
      </c>
      <c r="AK39" s="28">
        <f>'J- Parameters'!$D$11*IF('AGR-PJT-VHD-2023-bez'!AK39=0,1,IF('AGR-PJT-VHD-2023-R1'!AK39=0,1,IF(ABS('AGR-PJT-VHD-2023-R1'!AK39/'AGR-PJT-VHD-2023-bez'!AK39-1)&lt;='J- Parameters'!$D$7,1,('J-AGR-VHD car avail modshare 23'!AK39*EXP('J- Parameters'!$D$9*'J-PJT VHD 2023 DIFF'!AK39)/('J-AGR-VHD car avail modshare 23'!AK39*EXP('J- Parameters'!$D$9*'J-PJT VHD 2023 DIFF'!AK39)+(1-'J-AGR-VHD car avail modshare 23'!AK39)*EXP('J- Parameters'!$D$9*0))/'J-AGR-VHD car avail modshare 23'!AK39))))+(1-'J- Parameters'!$D$11)</f>
        <v>1</v>
      </c>
      <c r="AL39" s="28">
        <f>'J- Parameters'!$D$11*IF('AGR-PJT-VHD-2023-bez'!AL39=0,1,IF('AGR-PJT-VHD-2023-R1'!AL39=0,1,IF(ABS('AGR-PJT-VHD-2023-R1'!AL39/'AGR-PJT-VHD-2023-bez'!AL39-1)&lt;='J- Parameters'!$D$7,1,('J-AGR-VHD car avail modshare 23'!AL39*EXP('J- Parameters'!$D$9*'J-PJT VHD 2023 DIFF'!AL39)/('J-AGR-VHD car avail modshare 23'!AL39*EXP('J- Parameters'!$D$9*'J-PJT VHD 2023 DIFF'!AL39)+(1-'J-AGR-VHD car avail modshare 23'!AL39)*EXP('J- Parameters'!$D$9*0))/'J-AGR-VHD car avail modshare 23'!AL39))))+(1-'J- Parameters'!$D$11)</f>
        <v>1</v>
      </c>
      <c r="AM39" s="28">
        <f>'J- Parameters'!$D$11*IF('AGR-PJT-VHD-2023-bez'!AM39=0,1,IF('AGR-PJT-VHD-2023-R1'!AM39=0,1,IF(ABS('AGR-PJT-VHD-2023-R1'!AM39/'AGR-PJT-VHD-2023-bez'!AM39-1)&lt;='J- Parameters'!$D$7,1,('J-AGR-VHD car avail modshare 23'!AM39*EXP('J- Parameters'!$D$9*'J-PJT VHD 2023 DIFF'!AM39)/('J-AGR-VHD car avail modshare 23'!AM39*EXP('J- Parameters'!$D$9*'J-PJT VHD 2023 DIFF'!AM39)+(1-'J-AGR-VHD car avail modshare 23'!AM39)*EXP('J- Parameters'!$D$9*0))/'J-AGR-VHD car avail modshare 23'!AM39))))+(1-'J- Parameters'!$D$11)</f>
        <v>1</v>
      </c>
      <c r="AN39" s="28">
        <f>'J- Parameters'!$D$11*IF('AGR-PJT-VHD-2023-bez'!AN39=0,1,IF('AGR-PJT-VHD-2023-R1'!AN39=0,1,IF(ABS('AGR-PJT-VHD-2023-R1'!AN39/'AGR-PJT-VHD-2023-bez'!AN39-1)&lt;='J- Parameters'!$D$7,1,('J-AGR-VHD car avail modshare 23'!AN39*EXP('J- Parameters'!$D$9*'J-PJT VHD 2023 DIFF'!AN39)/('J-AGR-VHD car avail modshare 23'!AN39*EXP('J- Parameters'!$D$9*'J-PJT VHD 2023 DIFF'!AN39)+(1-'J-AGR-VHD car avail modshare 23'!AN39)*EXP('J- Parameters'!$D$9*0))/'J-AGR-VHD car avail modshare 23'!AN39))))+(1-'J- Parameters'!$D$11)</f>
        <v>1</v>
      </c>
      <c r="AO39" s="28">
        <f>'J- Parameters'!$D$11*IF('AGR-PJT-VHD-2023-bez'!AO39=0,1,IF('AGR-PJT-VHD-2023-R1'!AO39=0,1,IF(ABS('AGR-PJT-VHD-2023-R1'!AO39/'AGR-PJT-VHD-2023-bez'!AO39-1)&lt;='J- Parameters'!$D$7,1,('J-AGR-VHD car avail modshare 23'!AO39*EXP('J- Parameters'!$D$9*'J-PJT VHD 2023 DIFF'!AO39)/('J-AGR-VHD car avail modshare 23'!AO39*EXP('J- Parameters'!$D$9*'J-PJT VHD 2023 DIFF'!AO39)+(1-'J-AGR-VHD car avail modshare 23'!AO39)*EXP('J- Parameters'!$D$9*0))/'J-AGR-VHD car avail modshare 23'!AO39))))+(1-'J- Parameters'!$D$11)</f>
        <v>1</v>
      </c>
    </row>
    <row r="40" spans="1:41" x14ac:dyDescent="0.25">
      <c r="A40" s="5">
        <v>97</v>
      </c>
      <c r="B40" s="24" t="s">
        <v>34</v>
      </c>
      <c r="C40" s="21"/>
      <c r="D40" s="28">
        <f>'J- Parameters'!$D$11*IF('AGR-PJT-VHD-2023-bez'!D40=0,1,IF('AGR-PJT-VHD-2023-R1'!D40=0,1,IF(ABS('AGR-PJT-VHD-2023-R1'!D40/'AGR-PJT-VHD-2023-bez'!D40-1)&lt;='J- Parameters'!$D$7,1,('J-AGR-VHD car avail modshare 23'!D40*EXP('J- Parameters'!$D$9*'J-PJT VHD 2023 DIFF'!D40)/('J-AGR-VHD car avail modshare 23'!D40*EXP('J- Parameters'!$D$9*'J-PJT VHD 2023 DIFF'!D40)+(1-'J-AGR-VHD car avail modshare 23'!D40)*EXP('J- Parameters'!$D$9*0))/'J-AGR-VHD car avail modshare 23'!D40))))+(1-'J- Parameters'!$D$11)</f>
        <v>1</v>
      </c>
      <c r="E40" s="28">
        <f>'J- Parameters'!$D$11*IF('AGR-PJT-VHD-2023-bez'!E40=0,1,IF('AGR-PJT-VHD-2023-R1'!E40=0,1,IF(ABS('AGR-PJT-VHD-2023-R1'!E40/'AGR-PJT-VHD-2023-bez'!E40-1)&lt;='J- Parameters'!$D$7,1,('J-AGR-VHD car avail modshare 23'!E40*EXP('J- Parameters'!$D$9*'J-PJT VHD 2023 DIFF'!E40)/('J-AGR-VHD car avail modshare 23'!E40*EXP('J- Parameters'!$D$9*'J-PJT VHD 2023 DIFF'!E40)+(1-'J-AGR-VHD car avail modshare 23'!E40)*EXP('J- Parameters'!$D$9*0))/'J-AGR-VHD car avail modshare 23'!E40))))+(1-'J- Parameters'!$D$11)</f>
        <v>1</v>
      </c>
      <c r="F40" s="28">
        <f>'J- Parameters'!$D$11*IF('AGR-PJT-VHD-2023-bez'!F40=0,1,IF('AGR-PJT-VHD-2023-R1'!F40=0,1,IF(ABS('AGR-PJT-VHD-2023-R1'!F40/'AGR-PJT-VHD-2023-bez'!F40-1)&lt;='J- Parameters'!$D$7,1,('J-AGR-VHD car avail modshare 23'!F40*EXP('J- Parameters'!$D$9*'J-PJT VHD 2023 DIFF'!F40)/('J-AGR-VHD car avail modshare 23'!F40*EXP('J- Parameters'!$D$9*'J-PJT VHD 2023 DIFF'!F40)+(1-'J-AGR-VHD car avail modshare 23'!F40)*EXP('J- Parameters'!$D$9*0))/'J-AGR-VHD car avail modshare 23'!F40))))+(1-'J- Parameters'!$D$11)</f>
        <v>1</v>
      </c>
      <c r="G40" s="28">
        <f>'J- Parameters'!$D$11*IF('AGR-PJT-VHD-2023-bez'!G40=0,1,IF('AGR-PJT-VHD-2023-R1'!G40=0,1,IF(ABS('AGR-PJT-VHD-2023-R1'!G40/'AGR-PJT-VHD-2023-bez'!G40-1)&lt;='J- Parameters'!$D$7,1,('J-AGR-VHD car avail modshare 23'!G40*EXP('J- Parameters'!$D$9*'J-PJT VHD 2023 DIFF'!G40)/('J-AGR-VHD car avail modshare 23'!G40*EXP('J- Parameters'!$D$9*'J-PJT VHD 2023 DIFF'!G40)+(1-'J-AGR-VHD car avail modshare 23'!G40)*EXP('J- Parameters'!$D$9*0))/'J-AGR-VHD car avail modshare 23'!G40))))+(1-'J- Parameters'!$D$11)</f>
        <v>1</v>
      </c>
      <c r="H40" s="28">
        <f>'J- Parameters'!$D$11*IF('AGR-PJT-VHD-2023-bez'!H40=0,1,IF('AGR-PJT-VHD-2023-R1'!H40=0,1,IF(ABS('AGR-PJT-VHD-2023-R1'!H40/'AGR-PJT-VHD-2023-bez'!H40-1)&lt;='J- Parameters'!$D$7,1,('J-AGR-VHD car avail modshare 23'!H40*EXP('J- Parameters'!$D$9*'J-PJT VHD 2023 DIFF'!H40)/('J-AGR-VHD car avail modshare 23'!H40*EXP('J- Parameters'!$D$9*'J-PJT VHD 2023 DIFF'!H40)+(1-'J-AGR-VHD car avail modshare 23'!H40)*EXP('J- Parameters'!$D$9*0))/'J-AGR-VHD car avail modshare 23'!H40))))+(1-'J- Parameters'!$D$11)</f>
        <v>1</v>
      </c>
      <c r="I40" s="28">
        <f>'J- Parameters'!$D$11*IF('AGR-PJT-VHD-2023-bez'!I40=0,1,IF('AGR-PJT-VHD-2023-R1'!I40=0,1,IF(ABS('AGR-PJT-VHD-2023-R1'!I40/'AGR-PJT-VHD-2023-bez'!I40-1)&lt;='J- Parameters'!$D$7,1,('J-AGR-VHD car avail modshare 23'!I40*EXP('J- Parameters'!$D$9*'J-PJT VHD 2023 DIFF'!I40)/('J-AGR-VHD car avail modshare 23'!I40*EXP('J- Parameters'!$D$9*'J-PJT VHD 2023 DIFF'!I40)+(1-'J-AGR-VHD car avail modshare 23'!I40)*EXP('J- Parameters'!$D$9*0))/'J-AGR-VHD car avail modshare 23'!I40))))+(1-'J- Parameters'!$D$11)</f>
        <v>1</v>
      </c>
      <c r="J40" s="28">
        <f>'J- Parameters'!$D$11*IF('AGR-PJT-VHD-2023-bez'!J40=0,1,IF('AGR-PJT-VHD-2023-R1'!J40=0,1,IF(ABS('AGR-PJT-VHD-2023-R1'!J40/'AGR-PJT-VHD-2023-bez'!J40-1)&lt;='J- Parameters'!$D$7,1,('J-AGR-VHD car avail modshare 23'!J40*EXP('J- Parameters'!$D$9*'J-PJT VHD 2023 DIFF'!J40)/('J-AGR-VHD car avail modshare 23'!J40*EXP('J- Parameters'!$D$9*'J-PJT VHD 2023 DIFF'!J40)+(1-'J-AGR-VHD car avail modshare 23'!J40)*EXP('J- Parameters'!$D$9*0))/'J-AGR-VHD car avail modshare 23'!J40))))+(1-'J- Parameters'!$D$11)</f>
        <v>1</v>
      </c>
      <c r="K40" s="28">
        <f>'J- Parameters'!$D$11*IF('AGR-PJT-VHD-2023-bez'!K40=0,1,IF('AGR-PJT-VHD-2023-R1'!K40=0,1,IF(ABS('AGR-PJT-VHD-2023-R1'!K40/'AGR-PJT-VHD-2023-bez'!K40-1)&lt;='J- Parameters'!$D$7,1,('J-AGR-VHD car avail modshare 23'!K40*EXP('J- Parameters'!$D$9*'J-PJT VHD 2023 DIFF'!K40)/('J-AGR-VHD car avail modshare 23'!K40*EXP('J- Parameters'!$D$9*'J-PJT VHD 2023 DIFF'!K40)+(1-'J-AGR-VHD car avail modshare 23'!K40)*EXP('J- Parameters'!$D$9*0))/'J-AGR-VHD car avail modshare 23'!K40))))+(1-'J- Parameters'!$D$11)</f>
        <v>1</v>
      </c>
      <c r="L40" s="28">
        <f>'J- Parameters'!$D$11*IF('AGR-PJT-VHD-2023-bez'!L40=0,1,IF('AGR-PJT-VHD-2023-R1'!L40=0,1,IF(ABS('AGR-PJT-VHD-2023-R1'!L40/'AGR-PJT-VHD-2023-bez'!L40-1)&lt;='J- Parameters'!$D$7,1,('J-AGR-VHD car avail modshare 23'!L40*EXP('J- Parameters'!$D$9*'J-PJT VHD 2023 DIFF'!L40)/('J-AGR-VHD car avail modshare 23'!L40*EXP('J- Parameters'!$D$9*'J-PJT VHD 2023 DIFF'!L40)+(1-'J-AGR-VHD car avail modshare 23'!L40)*EXP('J- Parameters'!$D$9*0))/'J-AGR-VHD car avail modshare 23'!L40))))+(1-'J- Parameters'!$D$11)</f>
        <v>1</v>
      </c>
      <c r="M40" s="28">
        <f>'J- Parameters'!$D$11*IF('AGR-PJT-VHD-2023-bez'!M40=0,1,IF('AGR-PJT-VHD-2023-R1'!M40=0,1,IF(ABS('AGR-PJT-VHD-2023-R1'!M40/'AGR-PJT-VHD-2023-bez'!M40-1)&lt;='J- Parameters'!$D$7,1,('J-AGR-VHD car avail modshare 23'!M40*EXP('J- Parameters'!$D$9*'J-PJT VHD 2023 DIFF'!M40)/('J-AGR-VHD car avail modshare 23'!M40*EXP('J- Parameters'!$D$9*'J-PJT VHD 2023 DIFF'!M40)+(1-'J-AGR-VHD car avail modshare 23'!M40)*EXP('J- Parameters'!$D$9*0))/'J-AGR-VHD car avail modshare 23'!M40))))+(1-'J- Parameters'!$D$11)</f>
        <v>1</v>
      </c>
      <c r="N40" s="28">
        <f>'J- Parameters'!$D$11*IF('AGR-PJT-VHD-2023-bez'!N40=0,1,IF('AGR-PJT-VHD-2023-R1'!N40=0,1,IF(ABS('AGR-PJT-VHD-2023-R1'!N40/'AGR-PJT-VHD-2023-bez'!N40-1)&lt;='J- Parameters'!$D$7,1,('J-AGR-VHD car avail modshare 23'!N40*EXP('J- Parameters'!$D$9*'J-PJT VHD 2023 DIFF'!N40)/('J-AGR-VHD car avail modshare 23'!N40*EXP('J- Parameters'!$D$9*'J-PJT VHD 2023 DIFF'!N40)+(1-'J-AGR-VHD car avail modshare 23'!N40)*EXP('J- Parameters'!$D$9*0))/'J-AGR-VHD car avail modshare 23'!N40))))+(1-'J- Parameters'!$D$11)</f>
        <v>1</v>
      </c>
      <c r="O40" s="28">
        <f>'J- Parameters'!$D$11*IF('AGR-PJT-VHD-2023-bez'!O40=0,1,IF('AGR-PJT-VHD-2023-R1'!O40=0,1,IF(ABS('AGR-PJT-VHD-2023-R1'!O40/'AGR-PJT-VHD-2023-bez'!O40-1)&lt;='J- Parameters'!$D$7,1,('J-AGR-VHD car avail modshare 23'!O40*EXP('J- Parameters'!$D$9*'J-PJT VHD 2023 DIFF'!O40)/('J-AGR-VHD car avail modshare 23'!O40*EXP('J- Parameters'!$D$9*'J-PJT VHD 2023 DIFF'!O40)+(1-'J-AGR-VHD car avail modshare 23'!O40)*EXP('J- Parameters'!$D$9*0))/'J-AGR-VHD car avail modshare 23'!O40))))+(1-'J- Parameters'!$D$11)</f>
        <v>1</v>
      </c>
      <c r="P40" s="28">
        <f>'J- Parameters'!$D$11*IF('AGR-PJT-VHD-2023-bez'!P40=0,1,IF('AGR-PJT-VHD-2023-R1'!P40=0,1,IF(ABS('AGR-PJT-VHD-2023-R1'!P40/'AGR-PJT-VHD-2023-bez'!P40-1)&lt;='J- Parameters'!$D$7,1,('J-AGR-VHD car avail modshare 23'!P40*EXP('J- Parameters'!$D$9*'J-PJT VHD 2023 DIFF'!P40)/('J-AGR-VHD car avail modshare 23'!P40*EXP('J- Parameters'!$D$9*'J-PJT VHD 2023 DIFF'!P40)+(1-'J-AGR-VHD car avail modshare 23'!P40)*EXP('J- Parameters'!$D$9*0))/'J-AGR-VHD car avail modshare 23'!P40))))+(1-'J- Parameters'!$D$11)</f>
        <v>1</v>
      </c>
      <c r="Q40" s="28">
        <f>'J- Parameters'!$D$11*IF('AGR-PJT-VHD-2023-bez'!Q40=0,1,IF('AGR-PJT-VHD-2023-R1'!Q40=0,1,IF(ABS('AGR-PJT-VHD-2023-R1'!Q40/'AGR-PJT-VHD-2023-bez'!Q40-1)&lt;='J- Parameters'!$D$7,1,('J-AGR-VHD car avail modshare 23'!Q40*EXP('J- Parameters'!$D$9*'J-PJT VHD 2023 DIFF'!Q40)/('J-AGR-VHD car avail modshare 23'!Q40*EXP('J- Parameters'!$D$9*'J-PJT VHD 2023 DIFF'!Q40)+(1-'J-AGR-VHD car avail modshare 23'!Q40)*EXP('J- Parameters'!$D$9*0))/'J-AGR-VHD car avail modshare 23'!Q40))))+(1-'J- Parameters'!$D$11)</f>
        <v>1</v>
      </c>
      <c r="R40" s="28">
        <f>'J- Parameters'!$D$11*IF('AGR-PJT-VHD-2023-bez'!R40=0,1,IF('AGR-PJT-VHD-2023-R1'!R40=0,1,IF(ABS('AGR-PJT-VHD-2023-R1'!R40/'AGR-PJT-VHD-2023-bez'!R40-1)&lt;='J- Parameters'!$D$7,1,('J-AGR-VHD car avail modshare 23'!R40*EXP('J- Parameters'!$D$9*'J-PJT VHD 2023 DIFF'!R40)/('J-AGR-VHD car avail modshare 23'!R40*EXP('J- Parameters'!$D$9*'J-PJT VHD 2023 DIFF'!R40)+(1-'J-AGR-VHD car avail modshare 23'!R40)*EXP('J- Parameters'!$D$9*0))/'J-AGR-VHD car avail modshare 23'!R40))))+(1-'J- Parameters'!$D$11)</f>
        <v>1</v>
      </c>
      <c r="S40" s="28">
        <f>'J- Parameters'!$D$11*IF('AGR-PJT-VHD-2023-bez'!S40=0,1,IF('AGR-PJT-VHD-2023-R1'!S40=0,1,IF(ABS('AGR-PJT-VHD-2023-R1'!S40/'AGR-PJT-VHD-2023-bez'!S40-1)&lt;='J- Parameters'!$D$7,1,('J-AGR-VHD car avail modshare 23'!S40*EXP('J- Parameters'!$D$9*'J-PJT VHD 2023 DIFF'!S40)/('J-AGR-VHD car avail modshare 23'!S40*EXP('J- Parameters'!$D$9*'J-PJT VHD 2023 DIFF'!S40)+(1-'J-AGR-VHD car avail modshare 23'!S40)*EXP('J- Parameters'!$D$9*0))/'J-AGR-VHD car avail modshare 23'!S40))))+(1-'J- Parameters'!$D$11)</f>
        <v>1</v>
      </c>
      <c r="T40" s="28">
        <f>'J- Parameters'!$D$11*IF('AGR-PJT-VHD-2023-bez'!T40=0,1,IF('AGR-PJT-VHD-2023-R1'!T40=0,1,IF(ABS('AGR-PJT-VHD-2023-R1'!T40/'AGR-PJT-VHD-2023-bez'!T40-1)&lt;='J- Parameters'!$D$7,1,('J-AGR-VHD car avail modshare 23'!T40*EXP('J- Parameters'!$D$9*'J-PJT VHD 2023 DIFF'!T40)/('J-AGR-VHD car avail modshare 23'!T40*EXP('J- Parameters'!$D$9*'J-PJT VHD 2023 DIFF'!T40)+(1-'J-AGR-VHD car avail modshare 23'!T40)*EXP('J- Parameters'!$D$9*0))/'J-AGR-VHD car avail modshare 23'!T40))))+(1-'J- Parameters'!$D$11)</f>
        <v>1</v>
      </c>
      <c r="U40" s="28">
        <f>'J- Parameters'!$D$11*IF('AGR-PJT-VHD-2023-bez'!U40=0,1,IF('AGR-PJT-VHD-2023-R1'!U40=0,1,IF(ABS('AGR-PJT-VHD-2023-R1'!U40/'AGR-PJT-VHD-2023-bez'!U40-1)&lt;='J- Parameters'!$D$7,1,('J-AGR-VHD car avail modshare 23'!U40*EXP('J- Parameters'!$D$9*'J-PJT VHD 2023 DIFF'!U40)/('J-AGR-VHD car avail modshare 23'!U40*EXP('J- Parameters'!$D$9*'J-PJT VHD 2023 DIFF'!U40)+(1-'J-AGR-VHD car avail modshare 23'!U40)*EXP('J- Parameters'!$D$9*0))/'J-AGR-VHD car avail modshare 23'!U40))))+(1-'J- Parameters'!$D$11)</f>
        <v>1</v>
      </c>
      <c r="V40" s="28">
        <f>'J- Parameters'!$D$11*IF('AGR-PJT-VHD-2023-bez'!V40=0,1,IF('AGR-PJT-VHD-2023-R1'!V40=0,1,IF(ABS('AGR-PJT-VHD-2023-R1'!V40/'AGR-PJT-VHD-2023-bez'!V40-1)&lt;='J- Parameters'!$D$7,1,('J-AGR-VHD car avail modshare 23'!V40*EXP('J- Parameters'!$D$9*'J-PJT VHD 2023 DIFF'!V40)/('J-AGR-VHD car avail modshare 23'!V40*EXP('J- Parameters'!$D$9*'J-PJT VHD 2023 DIFF'!V40)+(1-'J-AGR-VHD car avail modshare 23'!V40)*EXP('J- Parameters'!$D$9*0))/'J-AGR-VHD car avail modshare 23'!V40))))+(1-'J- Parameters'!$D$11)</f>
        <v>1</v>
      </c>
      <c r="W40" s="28">
        <f>'J- Parameters'!$D$11*IF('AGR-PJT-VHD-2023-bez'!W40=0,1,IF('AGR-PJT-VHD-2023-R1'!W40=0,1,IF(ABS('AGR-PJT-VHD-2023-R1'!W40/'AGR-PJT-VHD-2023-bez'!W40-1)&lt;='J- Parameters'!$D$7,1,('J-AGR-VHD car avail modshare 23'!W40*EXP('J- Parameters'!$D$9*'J-PJT VHD 2023 DIFF'!W40)/('J-AGR-VHD car avail modshare 23'!W40*EXP('J- Parameters'!$D$9*'J-PJT VHD 2023 DIFF'!W40)+(1-'J-AGR-VHD car avail modshare 23'!W40)*EXP('J- Parameters'!$D$9*0))/'J-AGR-VHD car avail modshare 23'!W40))))+(1-'J- Parameters'!$D$11)</f>
        <v>1</v>
      </c>
      <c r="X40" s="28">
        <f>'J- Parameters'!$D$11*IF('AGR-PJT-VHD-2023-bez'!X40=0,1,IF('AGR-PJT-VHD-2023-R1'!X40=0,1,IF(ABS('AGR-PJT-VHD-2023-R1'!X40/'AGR-PJT-VHD-2023-bez'!X40-1)&lt;='J- Parameters'!$D$7,1,('J-AGR-VHD car avail modshare 23'!X40*EXP('J- Parameters'!$D$9*'J-PJT VHD 2023 DIFF'!X40)/('J-AGR-VHD car avail modshare 23'!X40*EXP('J- Parameters'!$D$9*'J-PJT VHD 2023 DIFF'!X40)+(1-'J-AGR-VHD car avail modshare 23'!X40)*EXP('J- Parameters'!$D$9*0))/'J-AGR-VHD car avail modshare 23'!X40))))+(1-'J- Parameters'!$D$11)</f>
        <v>1</v>
      </c>
      <c r="Y40" s="28">
        <f>'J- Parameters'!$D$11*IF('AGR-PJT-VHD-2023-bez'!Y40=0,1,IF('AGR-PJT-VHD-2023-R1'!Y40=0,1,IF(ABS('AGR-PJT-VHD-2023-R1'!Y40/'AGR-PJT-VHD-2023-bez'!Y40-1)&lt;='J- Parameters'!$D$7,1,('J-AGR-VHD car avail modshare 23'!Y40*EXP('J- Parameters'!$D$9*'J-PJT VHD 2023 DIFF'!Y40)/('J-AGR-VHD car avail modshare 23'!Y40*EXP('J- Parameters'!$D$9*'J-PJT VHD 2023 DIFF'!Y40)+(1-'J-AGR-VHD car avail modshare 23'!Y40)*EXP('J- Parameters'!$D$9*0))/'J-AGR-VHD car avail modshare 23'!Y40))))+(1-'J- Parameters'!$D$11)</f>
        <v>1</v>
      </c>
      <c r="Z40" s="28">
        <f>'J- Parameters'!$D$11*IF('AGR-PJT-VHD-2023-bez'!Z40=0,1,IF('AGR-PJT-VHD-2023-R1'!Z40=0,1,IF(ABS('AGR-PJT-VHD-2023-R1'!Z40/'AGR-PJT-VHD-2023-bez'!Z40-1)&lt;='J- Parameters'!$D$7,1,('J-AGR-VHD car avail modshare 23'!Z40*EXP('J- Parameters'!$D$9*'J-PJT VHD 2023 DIFF'!Z40)/('J-AGR-VHD car avail modshare 23'!Z40*EXP('J- Parameters'!$D$9*'J-PJT VHD 2023 DIFF'!Z40)+(1-'J-AGR-VHD car avail modshare 23'!Z40)*EXP('J- Parameters'!$D$9*0))/'J-AGR-VHD car avail modshare 23'!Z40))))+(1-'J- Parameters'!$D$11)</f>
        <v>1</v>
      </c>
      <c r="AA40" s="28">
        <f>'J- Parameters'!$D$11*IF('AGR-PJT-VHD-2023-bez'!AA40=0,1,IF('AGR-PJT-VHD-2023-R1'!AA40=0,1,IF(ABS('AGR-PJT-VHD-2023-R1'!AA40/'AGR-PJT-VHD-2023-bez'!AA40-1)&lt;='J- Parameters'!$D$7,1,('J-AGR-VHD car avail modshare 23'!AA40*EXP('J- Parameters'!$D$9*'J-PJT VHD 2023 DIFF'!AA40)/('J-AGR-VHD car avail modshare 23'!AA40*EXP('J- Parameters'!$D$9*'J-PJT VHD 2023 DIFF'!AA40)+(1-'J-AGR-VHD car avail modshare 23'!AA40)*EXP('J- Parameters'!$D$9*0))/'J-AGR-VHD car avail modshare 23'!AA40))))+(1-'J- Parameters'!$D$11)</f>
        <v>1</v>
      </c>
      <c r="AB40" s="28">
        <f>'J- Parameters'!$D$11*IF('AGR-PJT-VHD-2023-bez'!AB40=0,1,IF('AGR-PJT-VHD-2023-R1'!AB40=0,1,IF(ABS('AGR-PJT-VHD-2023-R1'!AB40/'AGR-PJT-VHD-2023-bez'!AB40-1)&lt;='J- Parameters'!$D$7,1,('J-AGR-VHD car avail modshare 23'!AB40*EXP('J- Parameters'!$D$9*'J-PJT VHD 2023 DIFF'!AB40)/('J-AGR-VHD car avail modshare 23'!AB40*EXP('J- Parameters'!$D$9*'J-PJT VHD 2023 DIFF'!AB40)+(1-'J-AGR-VHD car avail modshare 23'!AB40)*EXP('J- Parameters'!$D$9*0))/'J-AGR-VHD car avail modshare 23'!AB40))))+(1-'J- Parameters'!$D$11)</f>
        <v>1</v>
      </c>
      <c r="AC40" s="28">
        <f>'J- Parameters'!$D$11*IF('AGR-PJT-VHD-2023-bez'!AC40=0,1,IF('AGR-PJT-VHD-2023-R1'!AC40=0,1,IF(ABS('AGR-PJT-VHD-2023-R1'!AC40/'AGR-PJT-VHD-2023-bez'!AC40-1)&lt;='J- Parameters'!$D$7,1,('J-AGR-VHD car avail modshare 23'!AC40*EXP('J- Parameters'!$D$9*'J-PJT VHD 2023 DIFF'!AC40)/('J-AGR-VHD car avail modshare 23'!AC40*EXP('J- Parameters'!$D$9*'J-PJT VHD 2023 DIFF'!AC40)+(1-'J-AGR-VHD car avail modshare 23'!AC40)*EXP('J- Parameters'!$D$9*0))/'J-AGR-VHD car avail modshare 23'!AC40))))+(1-'J- Parameters'!$D$11)</f>
        <v>1</v>
      </c>
      <c r="AD40" s="28">
        <f>'J- Parameters'!$D$11*IF('AGR-PJT-VHD-2023-bez'!AD40=0,1,IF('AGR-PJT-VHD-2023-R1'!AD40=0,1,IF(ABS('AGR-PJT-VHD-2023-R1'!AD40/'AGR-PJT-VHD-2023-bez'!AD40-1)&lt;='J- Parameters'!$D$7,1,('J-AGR-VHD car avail modshare 23'!AD40*EXP('J- Parameters'!$D$9*'J-PJT VHD 2023 DIFF'!AD40)/('J-AGR-VHD car avail modshare 23'!AD40*EXP('J- Parameters'!$D$9*'J-PJT VHD 2023 DIFF'!AD40)+(1-'J-AGR-VHD car avail modshare 23'!AD40)*EXP('J- Parameters'!$D$9*0))/'J-AGR-VHD car avail modshare 23'!AD40))))+(1-'J- Parameters'!$D$11)</f>
        <v>1</v>
      </c>
      <c r="AE40" s="28">
        <f>'J- Parameters'!$D$11*IF('AGR-PJT-VHD-2023-bez'!AE40=0,1,IF('AGR-PJT-VHD-2023-R1'!AE40=0,1,IF(ABS('AGR-PJT-VHD-2023-R1'!AE40/'AGR-PJT-VHD-2023-bez'!AE40-1)&lt;='J- Parameters'!$D$7,1,('J-AGR-VHD car avail modshare 23'!AE40*EXP('J- Parameters'!$D$9*'J-PJT VHD 2023 DIFF'!AE40)/('J-AGR-VHD car avail modshare 23'!AE40*EXP('J- Parameters'!$D$9*'J-PJT VHD 2023 DIFF'!AE40)+(1-'J-AGR-VHD car avail modshare 23'!AE40)*EXP('J- Parameters'!$D$9*0))/'J-AGR-VHD car avail modshare 23'!AE40))))+(1-'J- Parameters'!$D$11)</f>
        <v>1</v>
      </c>
      <c r="AF40" s="28">
        <f>'J- Parameters'!$D$11*IF('AGR-PJT-VHD-2023-bez'!AF40=0,1,IF('AGR-PJT-VHD-2023-R1'!AF40=0,1,IF(ABS('AGR-PJT-VHD-2023-R1'!AF40/'AGR-PJT-VHD-2023-bez'!AF40-1)&lt;='J- Parameters'!$D$7,1,('J-AGR-VHD car avail modshare 23'!AF40*EXP('J- Parameters'!$D$9*'J-PJT VHD 2023 DIFF'!AF40)/('J-AGR-VHD car avail modshare 23'!AF40*EXP('J- Parameters'!$D$9*'J-PJT VHD 2023 DIFF'!AF40)+(1-'J-AGR-VHD car avail modshare 23'!AF40)*EXP('J- Parameters'!$D$9*0))/'J-AGR-VHD car avail modshare 23'!AF40))))+(1-'J- Parameters'!$D$11)</f>
        <v>1</v>
      </c>
      <c r="AG40" s="28">
        <f>'J- Parameters'!$D$11*IF('AGR-PJT-VHD-2023-bez'!AG40=0,1,IF('AGR-PJT-VHD-2023-R1'!AG40=0,1,IF(ABS('AGR-PJT-VHD-2023-R1'!AG40/'AGR-PJT-VHD-2023-bez'!AG40-1)&lt;='J- Parameters'!$D$7,1,('J-AGR-VHD car avail modshare 23'!AG40*EXP('J- Parameters'!$D$9*'J-PJT VHD 2023 DIFF'!AG40)/('J-AGR-VHD car avail modshare 23'!AG40*EXP('J- Parameters'!$D$9*'J-PJT VHD 2023 DIFF'!AG40)+(1-'J-AGR-VHD car avail modshare 23'!AG40)*EXP('J- Parameters'!$D$9*0))/'J-AGR-VHD car avail modshare 23'!AG40))))+(1-'J- Parameters'!$D$11)</f>
        <v>1</v>
      </c>
      <c r="AH40" s="28">
        <f>'J- Parameters'!$D$11*IF('AGR-PJT-VHD-2023-bez'!AH40=0,1,IF('AGR-PJT-VHD-2023-R1'!AH40=0,1,IF(ABS('AGR-PJT-VHD-2023-R1'!AH40/'AGR-PJT-VHD-2023-bez'!AH40-1)&lt;='J- Parameters'!$D$7,1,('J-AGR-VHD car avail modshare 23'!AH40*EXP('J- Parameters'!$D$9*'J-PJT VHD 2023 DIFF'!AH40)/('J-AGR-VHD car avail modshare 23'!AH40*EXP('J- Parameters'!$D$9*'J-PJT VHD 2023 DIFF'!AH40)+(1-'J-AGR-VHD car avail modshare 23'!AH40)*EXP('J- Parameters'!$D$9*0))/'J-AGR-VHD car avail modshare 23'!AH40))))+(1-'J- Parameters'!$D$11)</f>
        <v>1</v>
      </c>
      <c r="AI40" s="28">
        <f>'J- Parameters'!$D$11*IF('AGR-PJT-VHD-2023-bez'!AI40=0,1,IF('AGR-PJT-VHD-2023-R1'!AI40=0,1,IF(ABS('AGR-PJT-VHD-2023-R1'!AI40/'AGR-PJT-VHD-2023-bez'!AI40-1)&lt;='J- Parameters'!$D$7,1,('J-AGR-VHD car avail modshare 23'!AI40*EXP('J- Parameters'!$D$9*'J-PJT VHD 2023 DIFF'!AI40)/('J-AGR-VHD car avail modshare 23'!AI40*EXP('J- Parameters'!$D$9*'J-PJT VHD 2023 DIFF'!AI40)+(1-'J-AGR-VHD car avail modshare 23'!AI40)*EXP('J- Parameters'!$D$9*0))/'J-AGR-VHD car avail modshare 23'!AI40))))+(1-'J- Parameters'!$D$11)</f>
        <v>1</v>
      </c>
      <c r="AJ40" s="28">
        <f>'J- Parameters'!$D$11*IF('AGR-PJT-VHD-2023-bez'!AJ40=0,1,IF('AGR-PJT-VHD-2023-R1'!AJ40=0,1,IF(ABS('AGR-PJT-VHD-2023-R1'!AJ40/'AGR-PJT-VHD-2023-bez'!AJ40-1)&lt;='J- Parameters'!$D$7,1,('J-AGR-VHD car avail modshare 23'!AJ40*EXP('J- Parameters'!$D$9*'J-PJT VHD 2023 DIFF'!AJ40)/('J-AGR-VHD car avail modshare 23'!AJ40*EXP('J- Parameters'!$D$9*'J-PJT VHD 2023 DIFF'!AJ40)+(1-'J-AGR-VHD car avail modshare 23'!AJ40)*EXP('J- Parameters'!$D$9*0))/'J-AGR-VHD car avail modshare 23'!AJ40))))+(1-'J- Parameters'!$D$11)</f>
        <v>1</v>
      </c>
      <c r="AK40" s="28">
        <f>'J- Parameters'!$D$11*IF('AGR-PJT-VHD-2023-bez'!AK40=0,1,IF('AGR-PJT-VHD-2023-R1'!AK40=0,1,IF(ABS('AGR-PJT-VHD-2023-R1'!AK40/'AGR-PJT-VHD-2023-bez'!AK40-1)&lt;='J- Parameters'!$D$7,1,('J-AGR-VHD car avail modshare 23'!AK40*EXP('J- Parameters'!$D$9*'J-PJT VHD 2023 DIFF'!AK40)/('J-AGR-VHD car avail modshare 23'!AK40*EXP('J- Parameters'!$D$9*'J-PJT VHD 2023 DIFF'!AK40)+(1-'J-AGR-VHD car avail modshare 23'!AK40)*EXP('J- Parameters'!$D$9*0))/'J-AGR-VHD car avail modshare 23'!AK40))))+(1-'J- Parameters'!$D$11)</f>
        <v>1</v>
      </c>
      <c r="AL40" s="28">
        <f>'J- Parameters'!$D$11*IF('AGR-PJT-VHD-2023-bez'!AL40=0,1,IF('AGR-PJT-VHD-2023-R1'!AL40=0,1,IF(ABS('AGR-PJT-VHD-2023-R1'!AL40/'AGR-PJT-VHD-2023-bez'!AL40-1)&lt;='J- Parameters'!$D$7,1,('J-AGR-VHD car avail modshare 23'!AL40*EXP('J- Parameters'!$D$9*'J-PJT VHD 2023 DIFF'!AL40)/('J-AGR-VHD car avail modshare 23'!AL40*EXP('J- Parameters'!$D$9*'J-PJT VHD 2023 DIFF'!AL40)+(1-'J-AGR-VHD car avail modshare 23'!AL40)*EXP('J- Parameters'!$D$9*0))/'J-AGR-VHD car avail modshare 23'!AL40))))+(1-'J- Parameters'!$D$11)</f>
        <v>1</v>
      </c>
      <c r="AM40" s="28">
        <f>'J- Parameters'!$D$11*IF('AGR-PJT-VHD-2023-bez'!AM40=0,1,IF('AGR-PJT-VHD-2023-R1'!AM40=0,1,IF(ABS('AGR-PJT-VHD-2023-R1'!AM40/'AGR-PJT-VHD-2023-bez'!AM40-1)&lt;='J- Parameters'!$D$7,1,('J-AGR-VHD car avail modshare 23'!AM40*EXP('J- Parameters'!$D$9*'J-PJT VHD 2023 DIFF'!AM40)/('J-AGR-VHD car avail modshare 23'!AM40*EXP('J- Parameters'!$D$9*'J-PJT VHD 2023 DIFF'!AM40)+(1-'J-AGR-VHD car avail modshare 23'!AM40)*EXP('J- Parameters'!$D$9*0))/'J-AGR-VHD car avail modshare 23'!AM40))))+(1-'J- Parameters'!$D$11)</f>
        <v>1</v>
      </c>
      <c r="AN40" s="28">
        <f>'J- Parameters'!$D$11*IF('AGR-PJT-VHD-2023-bez'!AN40=0,1,IF('AGR-PJT-VHD-2023-R1'!AN40=0,1,IF(ABS('AGR-PJT-VHD-2023-R1'!AN40/'AGR-PJT-VHD-2023-bez'!AN40-1)&lt;='J- Parameters'!$D$7,1,('J-AGR-VHD car avail modshare 23'!AN40*EXP('J- Parameters'!$D$9*'J-PJT VHD 2023 DIFF'!AN40)/('J-AGR-VHD car avail modshare 23'!AN40*EXP('J- Parameters'!$D$9*'J-PJT VHD 2023 DIFF'!AN40)+(1-'J-AGR-VHD car avail modshare 23'!AN40)*EXP('J- Parameters'!$D$9*0))/'J-AGR-VHD car avail modshare 23'!AN40))))+(1-'J- Parameters'!$D$11)</f>
        <v>1</v>
      </c>
      <c r="AO40" s="28">
        <f>'J- Parameters'!$D$11*IF('AGR-PJT-VHD-2023-bez'!AO40=0,1,IF('AGR-PJT-VHD-2023-R1'!AO40=0,1,IF(ABS('AGR-PJT-VHD-2023-R1'!AO40/'AGR-PJT-VHD-2023-bez'!AO40-1)&lt;='J- Parameters'!$D$7,1,('J-AGR-VHD car avail modshare 23'!AO40*EXP('J- Parameters'!$D$9*'J-PJT VHD 2023 DIFF'!AO40)/('J-AGR-VHD car avail modshare 23'!AO40*EXP('J- Parameters'!$D$9*'J-PJT VHD 2023 DIFF'!AO40)+(1-'J-AGR-VHD car avail modshare 23'!AO40)*EXP('J- Parameters'!$D$9*0))/'J-AGR-VHD car avail modshare 23'!AO40))))+(1-'J- Parameters'!$D$11)</f>
        <v>1</v>
      </c>
    </row>
    <row r="41" spans="1:41" x14ac:dyDescent="0.25">
      <c r="A41" s="5">
        <v>98</v>
      </c>
      <c r="B41" s="25" t="s">
        <v>37</v>
      </c>
      <c r="C41" s="21"/>
      <c r="D41" s="28">
        <f>'J- Parameters'!$D$11*IF('AGR-PJT-VHD-2023-bez'!D41=0,1,IF('AGR-PJT-VHD-2023-R1'!D41=0,1,IF(ABS('AGR-PJT-VHD-2023-R1'!D41/'AGR-PJT-VHD-2023-bez'!D41-1)&lt;='J- Parameters'!$D$7,1,('J-AGR-VHD car avail modshare 23'!D41*EXP('J- Parameters'!$D$9*'J-PJT VHD 2023 DIFF'!D41)/('J-AGR-VHD car avail modshare 23'!D41*EXP('J- Parameters'!$D$9*'J-PJT VHD 2023 DIFF'!D41)+(1-'J-AGR-VHD car avail modshare 23'!D41)*EXP('J- Parameters'!$D$9*0))/'J-AGR-VHD car avail modshare 23'!D41))))+(1-'J- Parameters'!$D$11)</f>
        <v>1.6479307097078661</v>
      </c>
      <c r="E41" s="28">
        <f>'J- Parameters'!$D$11*IF('AGR-PJT-VHD-2023-bez'!E41=0,1,IF('AGR-PJT-VHD-2023-R1'!E41=0,1,IF(ABS('AGR-PJT-VHD-2023-R1'!E41/'AGR-PJT-VHD-2023-bez'!E41-1)&lt;='J- Parameters'!$D$7,1,('J-AGR-VHD car avail modshare 23'!E41*EXP('J- Parameters'!$D$9*'J-PJT VHD 2023 DIFF'!E41)/('J-AGR-VHD car avail modshare 23'!E41*EXP('J- Parameters'!$D$9*'J-PJT VHD 2023 DIFF'!E41)+(1-'J-AGR-VHD car avail modshare 23'!E41)*EXP('J- Parameters'!$D$9*0))/'J-AGR-VHD car avail modshare 23'!E41))))+(1-'J- Parameters'!$D$11)</f>
        <v>1.4056403122918122</v>
      </c>
      <c r="F41" s="28">
        <f>'J- Parameters'!$D$11*IF('AGR-PJT-VHD-2023-bez'!F41=0,1,IF('AGR-PJT-VHD-2023-R1'!F41=0,1,IF(ABS('AGR-PJT-VHD-2023-R1'!F41/'AGR-PJT-VHD-2023-bez'!F41-1)&lt;='J- Parameters'!$D$7,1,('J-AGR-VHD car avail modshare 23'!F41*EXP('J- Parameters'!$D$9*'J-PJT VHD 2023 DIFF'!F41)/('J-AGR-VHD car avail modshare 23'!F41*EXP('J- Parameters'!$D$9*'J-PJT VHD 2023 DIFF'!F41)+(1-'J-AGR-VHD car avail modshare 23'!F41)*EXP('J- Parameters'!$D$9*0))/'J-AGR-VHD car avail modshare 23'!F41))))+(1-'J- Parameters'!$D$11)</f>
        <v>1</v>
      </c>
      <c r="G41" s="28">
        <f>'J- Parameters'!$D$11*IF('AGR-PJT-VHD-2023-bez'!G41=0,1,IF('AGR-PJT-VHD-2023-R1'!G41=0,1,IF(ABS('AGR-PJT-VHD-2023-R1'!G41/'AGR-PJT-VHD-2023-bez'!G41-1)&lt;='J- Parameters'!$D$7,1,('J-AGR-VHD car avail modshare 23'!G41*EXP('J- Parameters'!$D$9*'J-PJT VHD 2023 DIFF'!G41)/('J-AGR-VHD car avail modshare 23'!G41*EXP('J- Parameters'!$D$9*'J-PJT VHD 2023 DIFF'!G41)+(1-'J-AGR-VHD car avail modshare 23'!G41)*EXP('J- Parameters'!$D$9*0))/'J-AGR-VHD car avail modshare 23'!G41))))+(1-'J- Parameters'!$D$11)</f>
        <v>1</v>
      </c>
      <c r="H41" s="28">
        <f>'J- Parameters'!$D$11*IF('AGR-PJT-VHD-2023-bez'!H41=0,1,IF('AGR-PJT-VHD-2023-R1'!H41=0,1,IF(ABS('AGR-PJT-VHD-2023-R1'!H41/'AGR-PJT-VHD-2023-bez'!H41-1)&lt;='J- Parameters'!$D$7,1,('J-AGR-VHD car avail modshare 23'!H41*EXP('J- Parameters'!$D$9*'J-PJT VHD 2023 DIFF'!H41)/('J-AGR-VHD car avail modshare 23'!H41*EXP('J- Parameters'!$D$9*'J-PJT VHD 2023 DIFF'!H41)+(1-'J-AGR-VHD car avail modshare 23'!H41)*EXP('J- Parameters'!$D$9*0))/'J-AGR-VHD car avail modshare 23'!H41))))+(1-'J- Parameters'!$D$11)</f>
        <v>1</v>
      </c>
      <c r="I41" s="28">
        <f>'J- Parameters'!$D$11*IF('AGR-PJT-VHD-2023-bez'!I41=0,1,IF('AGR-PJT-VHD-2023-R1'!I41=0,1,IF(ABS('AGR-PJT-VHD-2023-R1'!I41/'AGR-PJT-VHD-2023-bez'!I41-1)&lt;='J- Parameters'!$D$7,1,('J-AGR-VHD car avail modshare 23'!I41*EXP('J- Parameters'!$D$9*'J-PJT VHD 2023 DIFF'!I41)/('J-AGR-VHD car avail modshare 23'!I41*EXP('J- Parameters'!$D$9*'J-PJT VHD 2023 DIFF'!I41)+(1-'J-AGR-VHD car avail modshare 23'!I41)*EXP('J- Parameters'!$D$9*0))/'J-AGR-VHD car avail modshare 23'!I41))))+(1-'J- Parameters'!$D$11)</f>
        <v>1.4466070596307523</v>
      </c>
      <c r="J41" s="28">
        <f>'J- Parameters'!$D$11*IF('AGR-PJT-VHD-2023-bez'!J41=0,1,IF('AGR-PJT-VHD-2023-R1'!J41=0,1,IF(ABS('AGR-PJT-VHD-2023-R1'!J41/'AGR-PJT-VHD-2023-bez'!J41-1)&lt;='J- Parameters'!$D$7,1,('J-AGR-VHD car avail modshare 23'!J41*EXP('J- Parameters'!$D$9*'J-PJT VHD 2023 DIFF'!J41)/('J-AGR-VHD car avail modshare 23'!J41*EXP('J- Parameters'!$D$9*'J-PJT VHD 2023 DIFF'!J41)+(1-'J-AGR-VHD car avail modshare 23'!J41)*EXP('J- Parameters'!$D$9*0))/'J-AGR-VHD car avail modshare 23'!J41))))+(1-'J- Parameters'!$D$11)</f>
        <v>1</v>
      </c>
      <c r="K41" s="28">
        <f>'J- Parameters'!$D$11*IF('AGR-PJT-VHD-2023-bez'!K41=0,1,IF('AGR-PJT-VHD-2023-R1'!K41=0,1,IF(ABS('AGR-PJT-VHD-2023-R1'!K41/'AGR-PJT-VHD-2023-bez'!K41-1)&lt;='J- Parameters'!$D$7,1,('J-AGR-VHD car avail modshare 23'!K41*EXP('J- Parameters'!$D$9*'J-PJT VHD 2023 DIFF'!K41)/('J-AGR-VHD car avail modshare 23'!K41*EXP('J- Parameters'!$D$9*'J-PJT VHD 2023 DIFF'!K41)+(1-'J-AGR-VHD car avail modshare 23'!K41)*EXP('J- Parameters'!$D$9*0))/'J-AGR-VHD car avail modshare 23'!K41))))+(1-'J- Parameters'!$D$11)</f>
        <v>1</v>
      </c>
      <c r="L41" s="28">
        <f>'J- Parameters'!$D$11*IF('AGR-PJT-VHD-2023-bez'!L41=0,1,IF('AGR-PJT-VHD-2023-R1'!L41=0,1,IF(ABS('AGR-PJT-VHD-2023-R1'!L41/'AGR-PJT-VHD-2023-bez'!L41-1)&lt;='J- Parameters'!$D$7,1,('J-AGR-VHD car avail modshare 23'!L41*EXP('J- Parameters'!$D$9*'J-PJT VHD 2023 DIFF'!L41)/('J-AGR-VHD car avail modshare 23'!L41*EXP('J- Parameters'!$D$9*'J-PJT VHD 2023 DIFF'!L41)+(1-'J-AGR-VHD car avail modshare 23'!L41)*EXP('J- Parameters'!$D$9*0))/'J-AGR-VHD car avail modshare 23'!L41))))+(1-'J- Parameters'!$D$11)</f>
        <v>1</v>
      </c>
      <c r="M41" s="28">
        <f>'J- Parameters'!$D$11*IF('AGR-PJT-VHD-2023-bez'!M41=0,1,IF('AGR-PJT-VHD-2023-R1'!M41=0,1,IF(ABS('AGR-PJT-VHD-2023-R1'!M41/'AGR-PJT-VHD-2023-bez'!M41-1)&lt;='J- Parameters'!$D$7,1,('J-AGR-VHD car avail modshare 23'!M41*EXP('J- Parameters'!$D$9*'J-PJT VHD 2023 DIFF'!M41)/('J-AGR-VHD car avail modshare 23'!M41*EXP('J- Parameters'!$D$9*'J-PJT VHD 2023 DIFF'!M41)+(1-'J-AGR-VHD car avail modshare 23'!M41)*EXP('J- Parameters'!$D$9*0))/'J-AGR-VHD car avail modshare 23'!M41))))+(1-'J- Parameters'!$D$11)</f>
        <v>0.91089910320994727</v>
      </c>
      <c r="N41" s="28">
        <f>'J- Parameters'!$D$11*IF('AGR-PJT-VHD-2023-bez'!N41=0,1,IF('AGR-PJT-VHD-2023-R1'!N41=0,1,IF(ABS('AGR-PJT-VHD-2023-R1'!N41/'AGR-PJT-VHD-2023-bez'!N41-1)&lt;='J- Parameters'!$D$7,1,('J-AGR-VHD car avail modshare 23'!N41*EXP('J- Parameters'!$D$9*'J-PJT VHD 2023 DIFF'!N41)/('J-AGR-VHD car avail modshare 23'!N41*EXP('J- Parameters'!$D$9*'J-PJT VHD 2023 DIFF'!N41)+(1-'J-AGR-VHD car avail modshare 23'!N41)*EXP('J- Parameters'!$D$9*0))/'J-AGR-VHD car avail modshare 23'!N41))))+(1-'J- Parameters'!$D$11)</f>
        <v>1</v>
      </c>
      <c r="O41" s="28">
        <f>'J- Parameters'!$D$11*IF('AGR-PJT-VHD-2023-bez'!O41=0,1,IF('AGR-PJT-VHD-2023-R1'!O41=0,1,IF(ABS('AGR-PJT-VHD-2023-R1'!O41/'AGR-PJT-VHD-2023-bez'!O41-1)&lt;='J- Parameters'!$D$7,1,('J-AGR-VHD car avail modshare 23'!O41*EXP('J- Parameters'!$D$9*'J-PJT VHD 2023 DIFF'!O41)/('J-AGR-VHD car avail modshare 23'!O41*EXP('J- Parameters'!$D$9*'J-PJT VHD 2023 DIFF'!O41)+(1-'J-AGR-VHD car avail modshare 23'!O41)*EXP('J- Parameters'!$D$9*0))/'J-AGR-VHD car avail modshare 23'!O41))))+(1-'J- Parameters'!$D$11)</f>
        <v>1</v>
      </c>
      <c r="P41" s="28">
        <f>'J- Parameters'!$D$11*IF('AGR-PJT-VHD-2023-bez'!P41=0,1,IF('AGR-PJT-VHD-2023-R1'!P41=0,1,IF(ABS('AGR-PJT-VHD-2023-R1'!P41/'AGR-PJT-VHD-2023-bez'!P41-1)&lt;='J- Parameters'!$D$7,1,('J-AGR-VHD car avail modshare 23'!P41*EXP('J- Parameters'!$D$9*'J-PJT VHD 2023 DIFF'!P41)/('J-AGR-VHD car avail modshare 23'!P41*EXP('J- Parameters'!$D$9*'J-PJT VHD 2023 DIFF'!P41)+(1-'J-AGR-VHD car avail modshare 23'!P41)*EXP('J- Parameters'!$D$9*0))/'J-AGR-VHD car avail modshare 23'!P41))))+(1-'J- Parameters'!$D$11)</f>
        <v>1</v>
      </c>
      <c r="Q41" s="28">
        <f>'J- Parameters'!$D$11*IF('AGR-PJT-VHD-2023-bez'!Q41=0,1,IF('AGR-PJT-VHD-2023-R1'!Q41=0,1,IF(ABS('AGR-PJT-VHD-2023-R1'!Q41/'AGR-PJT-VHD-2023-bez'!Q41-1)&lt;='J- Parameters'!$D$7,1,('J-AGR-VHD car avail modshare 23'!Q41*EXP('J- Parameters'!$D$9*'J-PJT VHD 2023 DIFF'!Q41)/('J-AGR-VHD car avail modshare 23'!Q41*EXP('J- Parameters'!$D$9*'J-PJT VHD 2023 DIFF'!Q41)+(1-'J-AGR-VHD car avail modshare 23'!Q41)*EXP('J- Parameters'!$D$9*0))/'J-AGR-VHD car avail modshare 23'!Q41))))+(1-'J- Parameters'!$D$11)</f>
        <v>1</v>
      </c>
      <c r="R41" s="28">
        <f>'J- Parameters'!$D$11*IF('AGR-PJT-VHD-2023-bez'!R41=0,1,IF('AGR-PJT-VHD-2023-R1'!R41=0,1,IF(ABS('AGR-PJT-VHD-2023-R1'!R41/'AGR-PJT-VHD-2023-bez'!R41-1)&lt;='J- Parameters'!$D$7,1,('J-AGR-VHD car avail modshare 23'!R41*EXP('J- Parameters'!$D$9*'J-PJT VHD 2023 DIFF'!R41)/('J-AGR-VHD car avail modshare 23'!R41*EXP('J- Parameters'!$D$9*'J-PJT VHD 2023 DIFF'!R41)+(1-'J-AGR-VHD car avail modshare 23'!R41)*EXP('J- Parameters'!$D$9*0))/'J-AGR-VHD car avail modshare 23'!R41))))+(1-'J- Parameters'!$D$11)</f>
        <v>1</v>
      </c>
      <c r="S41" s="28">
        <f>'J- Parameters'!$D$11*IF('AGR-PJT-VHD-2023-bez'!S41=0,1,IF('AGR-PJT-VHD-2023-R1'!S41=0,1,IF(ABS('AGR-PJT-VHD-2023-R1'!S41/'AGR-PJT-VHD-2023-bez'!S41-1)&lt;='J- Parameters'!$D$7,1,('J-AGR-VHD car avail modshare 23'!S41*EXP('J- Parameters'!$D$9*'J-PJT VHD 2023 DIFF'!S41)/('J-AGR-VHD car avail modshare 23'!S41*EXP('J- Parameters'!$D$9*'J-PJT VHD 2023 DIFF'!S41)+(1-'J-AGR-VHD car avail modshare 23'!S41)*EXP('J- Parameters'!$D$9*0))/'J-AGR-VHD car avail modshare 23'!S41))))+(1-'J- Parameters'!$D$11)</f>
        <v>1</v>
      </c>
      <c r="T41" s="28">
        <f>'J- Parameters'!$D$11*IF('AGR-PJT-VHD-2023-bez'!T41=0,1,IF('AGR-PJT-VHD-2023-R1'!T41=0,1,IF(ABS('AGR-PJT-VHD-2023-R1'!T41/'AGR-PJT-VHD-2023-bez'!T41-1)&lt;='J- Parameters'!$D$7,1,('J-AGR-VHD car avail modshare 23'!T41*EXP('J- Parameters'!$D$9*'J-PJT VHD 2023 DIFF'!T41)/('J-AGR-VHD car avail modshare 23'!T41*EXP('J- Parameters'!$D$9*'J-PJT VHD 2023 DIFF'!T41)+(1-'J-AGR-VHD car avail modshare 23'!T41)*EXP('J- Parameters'!$D$9*0))/'J-AGR-VHD car avail modshare 23'!T41))))+(1-'J- Parameters'!$D$11)</f>
        <v>1.343133053297185</v>
      </c>
      <c r="U41" s="28">
        <f>'J- Parameters'!$D$11*IF('AGR-PJT-VHD-2023-bez'!U41=0,1,IF('AGR-PJT-VHD-2023-R1'!U41=0,1,IF(ABS('AGR-PJT-VHD-2023-R1'!U41/'AGR-PJT-VHD-2023-bez'!U41-1)&lt;='J- Parameters'!$D$7,1,('J-AGR-VHD car avail modshare 23'!U41*EXP('J- Parameters'!$D$9*'J-PJT VHD 2023 DIFF'!U41)/('J-AGR-VHD car avail modshare 23'!U41*EXP('J- Parameters'!$D$9*'J-PJT VHD 2023 DIFF'!U41)+(1-'J-AGR-VHD car avail modshare 23'!U41)*EXP('J- Parameters'!$D$9*0))/'J-AGR-VHD car avail modshare 23'!U41))))+(1-'J- Parameters'!$D$11)</f>
        <v>1.6553048755197166</v>
      </c>
      <c r="V41" s="28">
        <f>'J- Parameters'!$D$11*IF('AGR-PJT-VHD-2023-bez'!V41=0,1,IF('AGR-PJT-VHD-2023-R1'!V41=0,1,IF(ABS('AGR-PJT-VHD-2023-R1'!V41/'AGR-PJT-VHD-2023-bez'!V41-1)&lt;='J- Parameters'!$D$7,1,('J-AGR-VHD car avail modshare 23'!V41*EXP('J- Parameters'!$D$9*'J-PJT VHD 2023 DIFF'!V41)/('J-AGR-VHD car avail modshare 23'!V41*EXP('J- Parameters'!$D$9*'J-PJT VHD 2023 DIFF'!V41)+(1-'J-AGR-VHD car avail modshare 23'!V41)*EXP('J- Parameters'!$D$9*0))/'J-AGR-VHD car avail modshare 23'!V41))))+(1-'J- Parameters'!$D$11)</f>
        <v>1</v>
      </c>
      <c r="W41" s="28">
        <f>'J- Parameters'!$D$11*IF('AGR-PJT-VHD-2023-bez'!W41=0,1,IF('AGR-PJT-VHD-2023-R1'!W41=0,1,IF(ABS('AGR-PJT-VHD-2023-R1'!W41/'AGR-PJT-VHD-2023-bez'!W41-1)&lt;='J- Parameters'!$D$7,1,('J-AGR-VHD car avail modshare 23'!W41*EXP('J- Parameters'!$D$9*'J-PJT VHD 2023 DIFF'!W41)/('J-AGR-VHD car avail modshare 23'!W41*EXP('J- Parameters'!$D$9*'J-PJT VHD 2023 DIFF'!W41)+(1-'J-AGR-VHD car avail modshare 23'!W41)*EXP('J- Parameters'!$D$9*0))/'J-AGR-VHD car avail modshare 23'!W41))))+(1-'J- Parameters'!$D$11)</f>
        <v>1.4045525783508981</v>
      </c>
      <c r="X41" s="28">
        <f>'J- Parameters'!$D$11*IF('AGR-PJT-VHD-2023-bez'!X41=0,1,IF('AGR-PJT-VHD-2023-R1'!X41=0,1,IF(ABS('AGR-PJT-VHD-2023-R1'!X41/'AGR-PJT-VHD-2023-bez'!X41-1)&lt;='J- Parameters'!$D$7,1,('J-AGR-VHD car avail modshare 23'!X41*EXP('J- Parameters'!$D$9*'J-PJT VHD 2023 DIFF'!X41)/('J-AGR-VHD car avail modshare 23'!X41*EXP('J- Parameters'!$D$9*'J-PJT VHD 2023 DIFF'!X41)+(1-'J-AGR-VHD car avail modshare 23'!X41)*EXP('J- Parameters'!$D$9*0))/'J-AGR-VHD car avail modshare 23'!X41))))+(1-'J- Parameters'!$D$11)</f>
        <v>1</v>
      </c>
      <c r="Y41" s="28">
        <f>'J- Parameters'!$D$11*IF('AGR-PJT-VHD-2023-bez'!Y41=0,1,IF('AGR-PJT-VHD-2023-R1'!Y41=0,1,IF(ABS('AGR-PJT-VHD-2023-R1'!Y41/'AGR-PJT-VHD-2023-bez'!Y41-1)&lt;='J- Parameters'!$D$7,1,('J-AGR-VHD car avail modshare 23'!Y41*EXP('J- Parameters'!$D$9*'J-PJT VHD 2023 DIFF'!Y41)/('J-AGR-VHD car avail modshare 23'!Y41*EXP('J- Parameters'!$D$9*'J-PJT VHD 2023 DIFF'!Y41)+(1-'J-AGR-VHD car avail modshare 23'!Y41)*EXP('J- Parameters'!$D$9*0))/'J-AGR-VHD car avail modshare 23'!Y41))))+(1-'J- Parameters'!$D$11)</f>
        <v>1</v>
      </c>
      <c r="Z41" s="28">
        <f>'J- Parameters'!$D$11*IF('AGR-PJT-VHD-2023-bez'!Z41=0,1,IF('AGR-PJT-VHD-2023-R1'!Z41=0,1,IF(ABS('AGR-PJT-VHD-2023-R1'!Z41/'AGR-PJT-VHD-2023-bez'!Z41-1)&lt;='J- Parameters'!$D$7,1,('J-AGR-VHD car avail modshare 23'!Z41*EXP('J- Parameters'!$D$9*'J-PJT VHD 2023 DIFF'!Z41)/('J-AGR-VHD car avail modshare 23'!Z41*EXP('J- Parameters'!$D$9*'J-PJT VHD 2023 DIFF'!Z41)+(1-'J-AGR-VHD car avail modshare 23'!Z41)*EXP('J- Parameters'!$D$9*0))/'J-AGR-VHD car avail modshare 23'!Z41))))+(1-'J- Parameters'!$D$11)</f>
        <v>1</v>
      </c>
      <c r="AA41" s="28">
        <f>'J- Parameters'!$D$11*IF('AGR-PJT-VHD-2023-bez'!AA41=0,1,IF('AGR-PJT-VHD-2023-R1'!AA41=0,1,IF(ABS('AGR-PJT-VHD-2023-R1'!AA41/'AGR-PJT-VHD-2023-bez'!AA41-1)&lt;='J- Parameters'!$D$7,1,('J-AGR-VHD car avail modshare 23'!AA41*EXP('J- Parameters'!$D$9*'J-PJT VHD 2023 DIFF'!AA41)/('J-AGR-VHD car avail modshare 23'!AA41*EXP('J- Parameters'!$D$9*'J-PJT VHD 2023 DIFF'!AA41)+(1-'J-AGR-VHD car avail modshare 23'!AA41)*EXP('J- Parameters'!$D$9*0))/'J-AGR-VHD car avail modshare 23'!AA41))))+(1-'J- Parameters'!$D$11)</f>
        <v>0.81874708955961539</v>
      </c>
      <c r="AB41" s="28">
        <f>'J- Parameters'!$D$11*IF('AGR-PJT-VHD-2023-bez'!AB41=0,1,IF('AGR-PJT-VHD-2023-R1'!AB41=0,1,IF(ABS('AGR-PJT-VHD-2023-R1'!AB41/'AGR-PJT-VHD-2023-bez'!AB41-1)&lt;='J- Parameters'!$D$7,1,('J-AGR-VHD car avail modshare 23'!AB41*EXP('J- Parameters'!$D$9*'J-PJT VHD 2023 DIFF'!AB41)/('J-AGR-VHD car avail modshare 23'!AB41*EXP('J- Parameters'!$D$9*'J-PJT VHD 2023 DIFF'!AB41)+(1-'J-AGR-VHD car avail modshare 23'!AB41)*EXP('J- Parameters'!$D$9*0))/'J-AGR-VHD car avail modshare 23'!AB41))))+(1-'J- Parameters'!$D$11)</f>
        <v>1</v>
      </c>
      <c r="AC41" s="28">
        <f>'J- Parameters'!$D$11*IF('AGR-PJT-VHD-2023-bez'!AC41=0,1,IF('AGR-PJT-VHD-2023-R1'!AC41=0,1,IF(ABS('AGR-PJT-VHD-2023-R1'!AC41/'AGR-PJT-VHD-2023-bez'!AC41-1)&lt;='J- Parameters'!$D$7,1,('J-AGR-VHD car avail modshare 23'!AC41*EXP('J- Parameters'!$D$9*'J-PJT VHD 2023 DIFF'!AC41)/('J-AGR-VHD car avail modshare 23'!AC41*EXP('J- Parameters'!$D$9*'J-PJT VHD 2023 DIFF'!AC41)+(1-'J-AGR-VHD car avail modshare 23'!AC41)*EXP('J- Parameters'!$D$9*0))/'J-AGR-VHD car avail modshare 23'!AC41))))+(1-'J- Parameters'!$D$11)</f>
        <v>1</v>
      </c>
      <c r="AD41" s="28">
        <f>'J- Parameters'!$D$11*IF('AGR-PJT-VHD-2023-bez'!AD41=0,1,IF('AGR-PJT-VHD-2023-R1'!AD41=0,1,IF(ABS('AGR-PJT-VHD-2023-R1'!AD41/'AGR-PJT-VHD-2023-bez'!AD41-1)&lt;='J- Parameters'!$D$7,1,('J-AGR-VHD car avail modshare 23'!AD41*EXP('J- Parameters'!$D$9*'J-PJT VHD 2023 DIFF'!AD41)/('J-AGR-VHD car avail modshare 23'!AD41*EXP('J- Parameters'!$D$9*'J-PJT VHD 2023 DIFF'!AD41)+(1-'J-AGR-VHD car avail modshare 23'!AD41)*EXP('J- Parameters'!$D$9*0))/'J-AGR-VHD car avail modshare 23'!AD41))))+(1-'J- Parameters'!$D$11)</f>
        <v>1</v>
      </c>
      <c r="AE41" s="28">
        <f>'J- Parameters'!$D$11*IF('AGR-PJT-VHD-2023-bez'!AE41=0,1,IF('AGR-PJT-VHD-2023-R1'!AE41=0,1,IF(ABS('AGR-PJT-VHD-2023-R1'!AE41/'AGR-PJT-VHD-2023-bez'!AE41-1)&lt;='J- Parameters'!$D$7,1,('J-AGR-VHD car avail modshare 23'!AE41*EXP('J- Parameters'!$D$9*'J-PJT VHD 2023 DIFF'!AE41)/('J-AGR-VHD car avail modshare 23'!AE41*EXP('J- Parameters'!$D$9*'J-PJT VHD 2023 DIFF'!AE41)+(1-'J-AGR-VHD car avail modshare 23'!AE41)*EXP('J- Parameters'!$D$9*0))/'J-AGR-VHD car avail modshare 23'!AE41))))+(1-'J- Parameters'!$D$11)</f>
        <v>1</v>
      </c>
      <c r="AF41" s="28">
        <f>'J- Parameters'!$D$11*IF('AGR-PJT-VHD-2023-bez'!AF41=0,1,IF('AGR-PJT-VHD-2023-R1'!AF41=0,1,IF(ABS('AGR-PJT-VHD-2023-R1'!AF41/'AGR-PJT-VHD-2023-bez'!AF41-1)&lt;='J- Parameters'!$D$7,1,('J-AGR-VHD car avail modshare 23'!AF41*EXP('J- Parameters'!$D$9*'J-PJT VHD 2023 DIFF'!AF41)/('J-AGR-VHD car avail modshare 23'!AF41*EXP('J- Parameters'!$D$9*'J-PJT VHD 2023 DIFF'!AF41)+(1-'J-AGR-VHD car avail modshare 23'!AF41)*EXP('J- Parameters'!$D$9*0))/'J-AGR-VHD car avail modshare 23'!AF41))))+(1-'J- Parameters'!$D$11)</f>
        <v>0.86956955897975252</v>
      </c>
      <c r="AG41" s="28">
        <f>'J- Parameters'!$D$11*IF('AGR-PJT-VHD-2023-bez'!AG41=0,1,IF('AGR-PJT-VHD-2023-R1'!AG41=0,1,IF(ABS('AGR-PJT-VHD-2023-R1'!AG41/'AGR-PJT-VHD-2023-bez'!AG41-1)&lt;='J- Parameters'!$D$7,1,('J-AGR-VHD car avail modshare 23'!AG41*EXP('J- Parameters'!$D$9*'J-PJT VHD 2023 DIFF'!AG41)/('J-AGR-VHD car avail modshare 23'!AG41*EXP('J- Parameters'!$D$9*'J-PJT VHD 2023 DIFF'!AG41)+(1-'J-AGR-VHD car avail modshare 23'!AG41)*EXP('J- Parameters'!$D$9*0))/'J-AGR-VHD car avail modshare 23'!AG41))))+(1-'J- Parameters'!$D$11)</f>
        <v>1</v>
      </c>
      <c r="AH41" s="28">
        <f>'J- Parameters'!$D$11*IF('AGR-PJT-VHD-2023-bez'!AH41=0,1,IF('AGR-PJT-VHD-2023-R1'!AH41=0,1,IF(ABS('AGR-PJT-VHD-2023-R1'!AH41/'AGR-PJT-VHD-2023-bez'!AH41-1)&lt;='J- Parameters'!$D$7,1,('J-AGR-VHD car avail modshare 23'!AH41*EXP('J- Parameters'!$D$9*'J-PJT VHD 2023 DIFF'!AH41)/('J-AGR-VHD car avail modshare 23'!AH41*EXP('J- Parameters'!$D$9*'J-PJT VHD 2023 DIFF'!AH41)+(1-'J-AGR-VHD car avail modshare 23'!AH41)*EXP('J- Parameters'!$D$9*0))/'J-AGR-VHD car avail modshare 23'!AH41))))+(1-'J- Parameters'!$D$11)</f>
        <v>1</v>
      </c>
      <c r="AI41" s="28">
        <f>'J- Parameters'!$D$11*IF('AGR-PJT-VHD-2023-bez'!AI41=0,1,IF('AGR-PJT-VHD-2023-R1'!AI41=0,1,IF(ABS('AGR-PJT-VHD-2023-R1'!AI41/'AGR-PJT-VHD-2023-bez'!AI41-1)&lt;='J- Parameters'!$D$7,1,('J-AGR-VHD car avail modshare 23'!AI41*EXP('J- Parameters'!$D$9*'J-PJT VHD 2023 DIFF'!AI41)/('J-AGR-VHD car avail modshare 23'!AI41*EXP('J- Parameters'!$D$9*'J-PJT VHD 2023 DIFF'!AI41)+(1-'J-AGR-VHD car avail modshare 23'!AI41)*EXP('J- Parameters'!$D$9*0))/'J-AGR-VHD car avail modshare 23'!AI41))))+(1-'J- Parameters'!$D$11)</f>
        <v>1</v>
      </c>
      <c r="AJ41" s="28">
        <f>'J- Parameters'!$D$11*IF('AGR-PJT-VHD-2023-bez'!AJ41=0,1,IF('AGR-PJT-VHD-2023-R1'!AJ41=0,1,IF(ABS('AGR-PJT-VHD-2023-R1'!AJ41/'AGR-PJT-VHD-2023-bez'!AJ41-1)&lt;='J- Parameters'!$D$7,1,('J-AGR-VHD car avail modshare 23'!AJ41*EXP('J- Parameters'!$D$9*'J-PJT VHD 2023 DIFF'!AJ41)/('J-AGR-VHD car avail modshare 23'!AJ41*EXP('J- Parameters'!$D$9*'J-PJT VHD 2023 DIFF'!AJ41)+(1-'J-AGR-VHD car avail modshare 23'!AJ41)*EXP('J- Parameters'!$D$9*0))/'J-AGR-VHD car avail modshare 23'!AJ41))))+(1-'J- Parameters'!$D$11)</f>
        <v>1</v>
      </c>
      <c r="AK41" s="28">
        <f>'J- Parameters'!$D$11*IF('AGR-PJT-VHD-2023-bez'!AK41=0,1,IF('AGR-PJT-VHD-2023-R1'!AK41=0,1,IF(ABS('AGR-PJT-VHD-2023-R1'!AK41/'AGR-PJT-VHD-2023-bez'!AK41-1)&lt;='J- Parameters'!$D$7,1,('J-AGR-VHD car avail modshare 23'!AK41*EXP('J- Parameters'!$D$9*'J-PJT VHD 2023 DIFF'!AK41)/('J-AGR-VHD car avail modshare 23'!AK41*EXP('J- Parameters'!$D$9*'J-PJT VHD 2023 DIFF'!AK41)+(1-'J-AGR-VHD car avail modshare 23'!AK41)*EXP('J- Parameters'!$D$9*0))/'J-AGR-VHD car avail modshare 23'!AK41))))+(1-'J- Parameters'!$D$11)</f>
        <v>1</v>
      </c>
      <c r="AL41" s="28">
        <f>'J- Parameters'!$D$11*IF('AGR-PJT-VHD-2023-bez'!AL41=0,1,IF('AGR-PJT-VHD-2023-R1'!AL41=0,1,IF(ABS('AGR-PJT-VHD-2023-R1'!AL41/'AGR-PJT-VHD-2023-bez'!AL41-1)&lt;='J- Parameters'!$D$7,1,('J-AGR-VHD car avail modshare 23'!AL41*EXP('J- Parameters'!$D$9*'J-PJT VHD 2023 DIFF'!AL41)/('J-AGR-VHD car avail modshare 23'!AL41*EXP('J- Parameters'!$D$9*'J-PJT VHD 2023 DIFF'!AL41)+(1-'J-AGR-VHD car avail modshare 23'!AL41)*EXP('J- Parameters'!$D$9*0))/'J-AGR-VHD car avail modshare 23'!AL41))))+(1-'J- Parameters'!$D$11)</f>
        <v>1</v>
      </c>
      <c r="AM41" s="28">
        <f>'J- Parameters'!$D$11*IF('AGR-PJT-VHD-2023-bez'!AM41=0,1,IF('AGR-PJT-VHD-2023-R1'!AM41=0,1,IF(ABS('AGR-PJT-VHD-2023-R1'!AM41/'AGR-PJT-VHD-2023-bez'!AM41-1)&lt;='J- Parameters'!$D$7,1,('J-AGR-VHD car avail modshare 23'!AM41*EXP('J- Parameters'!$D$9*'J-PJT VHD 2023 DIFF'!AM41)/('J-AGR-VHD car avail modshare 23'!AM41*EXP('J- Parameters'!$D$9*'J-PJT VHD 2023 DIFF'!AM41)+(1-'J-AGR-VHD car avail modshare 23'!AM41)*EXP('J- Parameters'!$D$9*0))/'J-AGR-VHD car avail modshare 23'!AM41))))+(1-'J- Parameters'!$D$11)</f>
        <v>1</v>
      </c>
      <c r="AN41" s="28">
        <f>'J- Parameters'!$D$11*IF('AGR-PJT-VHD-2023-bez'!AN41=0,1,IF('AGR-PJT-VHD-2023-R1'!AN41=0,1,IF(ABS('AGR-PJT-VHD-2023-R1'!AN41/'AGR-PJT-VHD-2023-bez'!AN41-1)&lt;='J- Parameters'!$D$7,1,('J-AGR-VHD car avail modshare 23'!AN41*EXP('J- Parameters'!$D$9*'J-PJT VHD 2023 DIFF'!AN41)/('J-AGR-VHD car avail modshare 23'!AN41*EXP('J- Parameters'!$D$9*'J-PJT VHD 2023 DIFF'!AN41)+(1-'J-AGR-VHD car avail modshare 23'!AN41)*EXP('J- Parameters'!$D$9*0))/'J-AGR-VHD car avail modshare 23'!AN41))))+(1-'J- Parameters'!$D$11)</f>
        <v>1</v>
      </c>
      <c r="AO41" s="28">
        <f>'J- Parameters'!$D$11*IF('AGR-PJT-VHD-2023-bez'!AO41=0,1,IF('AGR-PJT-VHD-2023-R1'!AO41=0,1,IF(ABS('AGR-PJT-VHD-2023-R1'!AO41/'AGR-PJT-VHD-2023-bez'!AO41-1)&lt;='J- Parameters'!$D$7,1,('J-AGR-VHD car avail modshare 23'!AO41*EXP('J- Parameters'!$D$9*'J-PJT VHD 2023 DIFF'!AO41)/('J-AGR-VHD car avail modshare 23'!AO41*EXP('J- Parameters'!$D$9*'J-PJT VHD 2023 DIFF'!AO41)+(1-'J-AGR-VHD car avail modshare 23'!AO41)*EXP('J- Parameters'!$D$9*0))/'J-AGR-VHD car avail modshare 23'!AO41))))+(1-'J- Parameters'!$D$11)</f>
        <v>1</v>
      </c>
    </row>
  </sheetData>
  <mergeCells count="2">
    <mergeCell ref="A1:B1"/>
    <mergeCell ref="A2:B2"/>
  </mergeCells>
  <conditionalFormatting sqref="D4:AO41">
    <cfRule type="cellIs" dxfId="10" priority="1" operator="greaterThan">
      <formula>1.04</formula>
    </cfRule>
    <cfRule type="cellIs" dxfId="9" priority="2" operator="greaterThan">
      <formula>1.02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A2" sqref="A2:B2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13" width="6.140625" bestFit="1" customWidth="1"/>
    <col min="14" max="14" width="7.140625" bestFit="1" customWidth="1"/>
    <col min="15" max="17" width="6.140625" bestFit="1" customWidth="1"/>
    <col min="18" max="18" width="7.140625" bestFit="1" customWidth="1"/>
    <col min="19" max="22" width="6.140625" bestFit="1" customWidth="1"/>
    <col min="23" max="24" width="5.140625" bestFit="1" customWidth="1"/>
    <col min="25" max="29" width="6.140625" bestFit="1" customWidth="1"/>
    <col min="30" max="33" width="7.140625" bestFit="1" customWidth="1"/>
    <col min="34" max="34" width="4.28515625" bestFit="1" customWidth="1"/>
    <col min="35" max="35" width="5.140625" bestFit="1" customWidth="1"/>
    <col min="36" max="36" width="6.140625" bestFit="1" customWidth="1"/>
    <col min="37" max="38" width="4.28515625" bestFit="1" customWidth="1"/>
    <col min="39" max="39" width="4.8554687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44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72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28">
        <f>IF('AGR-PJT-VHD-2023-bez'!D4=0,1,IF('AGR-PJT-VHD-2023-R1'!D4=0,1,IF(ABS('AGR-PJT-VHD-2023-R1'!D4/'AGR-PJT-VHD-2023-bez'!D4-1)&lt;='J- Parameters'!$D$7,1,POWER('AGR-PJT-VHD-2023-R1'!D4/'AGR-PJT-VHD-2023-bez'!D4,'J- Parameters'!$D$5))))</f>
        <v>1</v>
      </c>
      <c r="E4" s="28">
        <f>IF('AGR-PJT-VHD-2023-bez'!E4=0,1,IF('AGR-PJT-VHD-2023-R1'!E4=0,1,IF(ABS('AGR-PJT-VHD-2023-R1'!E4/'AGR-PJT-VHD-2023-bez'!E4-1)&lt;='J- Parameters'!$D$7,1,POWER('AGR-PJT-VHD-2023-R1'!E4/'AGR-PJT-VHD-2023-bez'!E4,'J- Parameters'!$D$5))))</f>
        <v>1</v>
      </c>
      <c r="F4" s="28">
        <f>IF('AGR-PJT-VHD-2023-bez'!F4=0,1,IF('AGR-PJT-VHD-2023-R1'!F4=0,1,IF(ABS('AGR-PJT-VHD-2023-R1'!F4/'AGR-PJT-VHD-2023-bez'!F4-1)&lt;='J- Parameters'!$D$7,1,POWER('AGR-PJT-VHD-2023-R1'!F4/'AGR-PJT-VHD-2023-bez'!F4,'J- Parameters'!$D$5))))</f>
        <v>1.0278671986869476</v>
      </c>
      <c r="G4" s="28">
        <f>IF('AGR-PJT-VHD-2023-bez'!G4=0,1,IF('AGR-PJT-VHD-2023-R1'!G4=0,1,IF(ABS('AGR-PJT-VHD-2023-R1'!G4/'AGR-PJT-VHD-2023-bez'!G4-1)&lt;='J- Parameters'!$D$7,1,POWER('AGR-PJT-VHD-2023-R1'!G4/'AGR-PJT-VHD-2023-bez'!G4,'J- Parameters'!$D$5))))</f>
        <v>1</v>
      </c>
      <c r="H4" s="28">
        <f>IF('AGR-PJT-VHD-2023-bez'!H4=0,1,IF('AGR-PJT-VHD-2023-R1'!H4=0,1,IF(ABS('AGR-PJT-VHD-2023-R1'!H4/'AGR-PJT-VHD-2023-bez'!H4-1)&lt;='J- Parameters'!$D$7,1,POWER('AGR-PJT-VHD-2023-R1'!H4/'AGR-PJT-VHD-2023-bez'!H4,'J- Parameters'!$D$5))))</f>
        <v>1</v>
      </c>
      <c r="I4" s="28">
        <f>IF('AGR-PJT-VHD-2023-bez'!I4=0,1,IF('AGR-PJT-VHD-2023-R1'!I4=0,1,IF(ABS('AGR-PJT-VHD-2023-R1'!I4/'AGR-PJT-VHD-2023-bez'!I4-1)&lt;='J- Parameters'!$D$7,1,POWER('AGR-PJT-VHD-2023-R1'!I4/'AGR-PJT-VHD-2023-bez'!I4,'J- Parameters'!$D$5))))</f>
        <v>1</v>
      </c>
      <c r="J4" s="28">
        <f>IF('AGR-PJT-VHD-2023-bez'!J4=0,1,IF('AGR-PJT-VHD-2023-R1'!J4=0,1,IF(ABS('AGR-PJT-VHD-2023-R1'!J4/'AGR-PJT-VHD-2023-bez'!J4-1)&lt;='J- Parameters'!$D$7,1,POWER('AGR-PJT-VHD-2023-R1'!J4/'AGR-PJT-VHD-2023-bez'!J4,'J- Parameters'!$D$5))))</f>
        <v>1</v>
      </c>
      <c r="K4" s="28">
        <f>IF('AGR-PJT-VHD-2023-bez'!K4=0,1,IF('AGR-PJT-VHD-2023-R1'!K4=0,1,IF(ABS('AGR-PJT-VHD-2023-R1'!K4/'AGR-PJT-VHD-2023-bez'!K4-1)&lt;='J- Parameters'!$D$7,1,POWER('AGR-PJT-VHD-2023-R1'!K4/'AGR-PJT-VHD-2023-bez'!K4,'J- Parameters'!$D$5))))</f>
        <v>1</v>
      </c>
      <c r="L4" s="28">
        <f>IF('AGR-PJT-VHD-2023-bez'!L4=0,1,IF('AGR-PJT-VHD-2023-R1'!L4=0,1,IF(ABS('AGR-PJT-VHD-2023-R1'!L4/'AGR-PJT-VHD-2023-bez'!L4-1)&lt;='J- Parameters'!$D$7,1,POWER('AGR-PJT-VHD-2023-R1'!L4/'AGR-PJT-VHD-2023-bez'!L4,'J- Parameters'!$D$5))))</f>
        <v>1</v>
      </c>
      <c r="M4" s="28">
        <f>IF('AGR-PJT-VHD-2023-bez'!M4=0,1,IF('AGR-PJT-VHD-2023-R1'!M4=0,1,IF(ABS('AGR-PJT-VHD-2023-R1'!M4/'AGR-PJT-VHD-2023-bez'!M4-1)&lt;='J- Parameters'!$D$7,1,POWER('AGR-PJT-VHD-2023-R1'!M4/'AGR-PJT-VHD-2023-bez'!M4,'J- Parameters'!$D$5))))</f>
        <v>1</v>
      </c>
      <c r="N4" s="28">
        <f>IF('AGR-PJT-VHD-2023-bez'!N4=0,1,IF('AGR-PJT-VHD-2023-R1'!N4=0,1,IF(ABS('AGR-PJT-VHD-2023-R1'!N4/'AGR-PJT-VHD-2023-bez'!N4-1)&lt;='J- Parameters'!$D$7,1,POWER('AGR-PJT-VHD-2023-R1'!N4/'AGR-PJT-VHD-2023-bez'!N4,'J- Parameters'!$D$5))))</f>
        <v>1</v>
      </c>
      <c r="O4" s="28">
        <f>IF('AGR-PJT-VHD-2023-bez'!O4=0,1,IF('AGR-PJT-VHD-2023-R1'!O4=0,1,IF(ABS('AGR-PJT-VHD-2023-R1'!O4/'AGR-PJT-VHD-2023-bez'!O4-1)&lt;='J- Parameters'!$D$7,1,POWER('AGR-PJT-VHD-2023-R1'!O4/'AGR-PJT-VHD-2023-bez'!O4,'J- Parameters'!$D$5))))</f>
        <v>1</v>
      </c>
      <c r="P4" s="28">
        <f>IF('AGR-PJT-VHD-2023-bez'!P4=0,1,IF('AGR-PJT-VHD-2023-R1'!P4=0,1,IF(ABS('AGR-PJT-VHD-2023-R1'!P4/'AGR-PJT-VHD-2023-bez'!P4-1)&lt;='J- Parameters'!$D$7,1,POWER('AGR-PJT-VHD-2023-R1'!P4/'AGR-PJT-VHD-2023-bez'!P4,'J- Parameters'!$D$5))))</f>
        <v>1</v>
      </c>
      <c r="Q4" s="28">
        <f>IF('AGR-PJT-VHD-2023-bez'!Q4=0,1,IF('AGR-PJT-VHD-2023-R1'!Q4=0,1,IF(ABS('AGR-PJT-VHD-2023-R1'!Q4/'AGR-PJT-VHD-2023-bez'!Q4-1)&lt;='J- Parameters'!$D$7,1,POWER('AGR-PJT-VHD-2023-R1'!Q4/'AGR-PJT-VHD-2023-bez'!Q4,'J- Parameters'!$D$5))))</f>
        <v>1</v>
      </c>
      <c r="R4" s="28">
        <f>IF('AGR-PJT-VHD-2023-bez'!R4=0,1,IF('AGR-PJT-VHD-2023-R1'!R4=0,1,IF(ABS('AGR-PJT-VHD-2023-R1'!R4/'AGR-PJT-VHD-2023-bez'!R4-1)&lt;='J- Parameters'!$D$7,1,POWER('AGR-PJT-VHD-2023-R1'!R4/'AGR-PJT-VHD-2023-bez'!R4,'J- Parameters'!$D$5))))</f>
        <v>1</v>
      </c>
      <c r="S4" s="28">
        <f>IF('AGR-PJT-VHD-2023-bez'!S4=0,1,IF('AGR-PJT-VHD-2023-R1'!S4=0,1,IF(ABS('AGR-PJT-VHD-2023-R1'!S4/'AGR-PJT-VHD-2023-bez'!S4-1)&lt;='J- Parameters'!$D$7,1,POWER('AGR-PJT-VHD-2023-R1'!S4/'AGR-PJT-VHD-2023-bez'!S4,'J- Parameters'!$D$5))))</f>
        <v>1</v>
      </c>
      <c r="T4" s="28">
        <f>IF('AGR-PJT-VHD-2023-bez'!T4=0,1,IF('AGR-PJT-VHD-2023-R1'!T4=0,1,IF(ABS('AGR-PJT-VHD-2023-R1'!T4/'AGR-PJT-VHD-2023-bez'!T4-1)&lt;='J- Parameters'!$D$7,1,POWER('AGR-PJT-VHD-2023-R1'!T4/'AGR-PJT-VHD-2023-bez'!T4,'J- Parameters'!$D$5))))</f>
        <v>1</v>
      </c>
      <c r="U4" s="28">
        <f>IF('AGR-PJT-VHD-2023-bez'!U4=0,1,IF('AGR-PJT-VHD-2023-R1'!U4=0,1,IF(ABS('AGR-PJT-VHD-2023-R1'!U4/'AGR-PJT-VHD-2023-bez'!U4-1)&lt;='J- Parameters'!$D$7,1,POWER('AGR-PJT-VHD-2023-R1'!U4/'AGR-PJT-VHD-2023-bez'!U4,'J- Parameters'!$D$5))))</f>
        <v>1.0310862892962551</v>
      </c>
      <c r="V4" s="28">
        <f>IF('AGR-PJT-VHD-2023-bez'!V4=0,1,IF('AGR-PJT-VHD-2023-R1'!V4=0,1,IF(ABS('AGR-PJT-VHD-2023-R1'!V4/'AGR-PJT-VHD-2023-bez'!V4-1)&lt;='J- Parameters'!$D$7,1,POWER('AGR-PJT-VHD-2023-R1'!V4/'AGR-PJT-VHD-2023-bez'!V4,'J- Parameters'!$D$5))))</f>
        <v>1.0137025584594213</v>
      </c>
      <c r="W4" s="28">
        <f>IF('AGR-PJT-VHD-2023-bez'!W4=0,1,IF('AGR-PJT-VHD-2023-R1'!W4=0,1,IF(ABS('AGR-PJT-VHD-2023-R1'!W4/'AGR-PJT-VHD-2023-bez'!W4-1)&lt;='J- Parameters'!$D$7,1,POWER('AGR-PJT-VHD-2023-R1'!W4/'AGR-PJT-VHD-2023-bez'!W4,'J- Parameters'!$D$5))))</f>
        <v>1</v>
      </c>
      <c r="X4" s="28">
        <f>IF('AGR-PJT-VHD-2023-bez'!X4=0,1,IF('AGR-PJT-VHD-2023-R1'!X4=0,1,IF(ABS('AGR-PJT-VHD-2023-R1'!X4/'AGR-PJT-VHD-2023-bez'!X4-1)&lt;='J- Parameters'!$D$7,1,POWER('AGR-PJT-VHD-2023-R1'!X4/'AGR-PJT-VHD-2023-bez'!X4,'J- Parameters'!$D$5))))</f>
        <v>0.97123115285873063</v>
      </c>
      <c r="Y4" s="28">
        <f>IF('AGR-PJT-VHD-2023-bez'!Y4=0,1,IF('AGR-PJT-VHD-2023-R1'!Y4=0,1,IF(ABS('AGR-PJT-VHD-2023-R1'!Y4/'AGR-PJT-VHD-2023-bez'!Y4-1)&lt;='J- Parameters'!$D$7,1,POWER('AGR-PJT-VHD-2023-R1'!Y4/'AGR-PJT-VHD-2023-bez'!Y4,'J- Parameters'!$D$5))))</f>
        <v>1</v>
      </c>
      <c r="Z4" s="28">
        <f>IF('AGR-PJT-VHD-2023-bez'!Z4=0,1,IF('AGR-PJT-VHD-2023-R1'!Z4=0,1,IF(ABS('AGR-PJT-VHD-2023-R1'!Z4/'AGR-PJT-VHD-2023-bez'!Z4-1)&lt;='J- Parameters'!$D$7,1,POWER('AGR-PJT-VHD-2023-R1'!Z4/'AGR-PJT-VHD-2023-bez'!Z4,'J- Parameters'!$D$5))))</f>
        <v>1</v>
      </c>
      <c r="AA4" s="28">
        <f>IF('AGR-PJT-VHD-2023-bez'!AA4=0,1,IF('AGR-PJT-VHD-2023-R1'!AA4=0,1,IF(ABS('AGR-PJT-VHD-2023-R1'!AA4/'AGR-PJT-VHD-2023-bez'!AA4-1)&lt;='J- Parameters'!$D$7,1,POWER('AGR-PJT-VHD-2023-R1'!AA4/'AGR-PJT-VHD-2023-bez'!AA4,'J- Parameters'!$D$5))))</f>
        <v>0.98200188628797025</v>
      </c>
      <c r="AB4" s="28">
        <f>IF('AGR-PJT-VHD-2023-bez'!AB4=0,1,IF('AGR-PJT-VHD-2023-R1'!AB4=0,1,IF(ABS('AGR-PJT-VHD-2023-R1'!AB4/'AGR-PJT-VHD-2023-bez'!AB4-1)&lt;='J- Parameters'!$D$7,1,POWER('AGR-PJT-VHD-2023-R1'!AB4/'AGR-PJT-VHD-2023-bez'!AB4,'J- Parameters'!$D$5))))</f>
        <v>1</v>
      </c>
      <c r="AC4" s="28">
        <f>IF('AGR-PJT-VHD-2023-bez'!AC4=0,1,IF('AGR-PJT-VHD-2023-R1'!AC4=0,1,IF(ABS('AGR-PJT-VHD-2023-R1'!AC4/'AGR-PJT-VHD-2023-bez'!AC4-1)&lt;='J- Parameters'!$D$7,1,POWER('AGR-PJT-VHD-2023-R1'!AC4/'AGR-PJT-VHD-2023-bez'!AC4,'J- Parameters'!$D$5))))</f>
        <v>1.0220931338075785</v>
      </c>
      <c r="AD4" s="28">
        <f>IF('AGR-PJT-VHD-2023-bez'!AD4=0,1,IF('AGR-PJT-VHD-2023-R1'!AD4=0,1,IF(ABS('AGR-PJT-VHD-2023-R1'!AD4/'AGR-PJT-VHD-2023-bez'!AD4-1)&lt;='J- Parameters'!$D$7,1,POWER('AGR-PJT-VHD-2023-R1'!AD4/'AGR-PJT-VHD-2023-bez'!AD4,'J- Parameters'!$D$5))))</f>
        <v>1</v>
      </c>
      <c r="AE4" s="28">
        <f>IF('AGR-PJT-VHD-2023-bez'!AE4=0,1,IF('AGR-PJT-VHD-2023-R1'!AE4=0,1,IF(ABS('AGR-PJT-VHD-2023-R1'!AE4/'AGR-PJT-VHD-2023-bez'!AE4-1)&lt;='J- Parameters'!$D$7,1,POWER('AGR-PJT-VHD-2023-R1'!AE4/'AGR-PJT-VHD-2023-bez'!AE4,'J- Parameters'!$D$5))))</f>
        <v>0.97199985813077494</v>
      </c>
      <c r="AF4" s="28">
        <f>IF('AGR-PJT-VHD-2023-bez'!AF4=0,1,IF('AGR-PJT-VHD-2023-R1'!AF4=0,1,IF(ABS('AGR-PJT-VHD-2023-R1'!AF4/'AGR-PJT-VHD-2023-bez'!AF4-1)&lt;='J- Parameters'!$D$7,1,POWER('AGR-PJT-VHD-2023-R1'!AF4/'AGR-PJT-VHD-2023-bez'!AF4,'J- Parameters'!$D$5))))</f>
        <v>0.98597599451166507</v>
      </c>
      <c r="AG4" s="28">
        <f>IF('AGR-PJT-VHD-2023-bez'!AG4=0,1,IF('AGR-PJT-VHD-2023-R1'!AG4=0,1,IF(ABS('AGR-PJT-VHD-2023-R1'!AG4/'AGR-PJT-VHD-2023-bez'!AG4-1)&lt;='J- Parameters'!$D$7,1,POWER('AGR-PJT-VHD-2023-R1'!AG4/'AGR-PJT-VHD-2023-bez'!AG4,'J- Parameters'!$D$5))))</f>
        <v>1</v>
      </c>
      <c r="AH4" s="28">
        <f>IF('AGR-PJT-VHD-2023-bez'!AH4=0,1,IF('AGR-PJT-VHD-2023-R1'!AH4=0,1,IF(ABS('AGR-PJT-VHD-2023-R1'!AH4/'AGR-PJT-VHD-2023-bez'!AH4-1)&lt;='J- Parameters'!$D$7,1,POWER('AGR-PJT-VHD-2023-R1'!AH4/'AGR-PJT-VHD-2023-bez'!AH4,'J- Parameters'!$D$5))))</f>
        <v>1.0367936745765969</v>
      </c>
      <c r="AI4" s="28">
        <f>IF('AGR-PJT-VHD-2023-bez'!AI4=0,1,IF('AGR-PJT-VHD-2023-R1'!AI4=0,1,IF(ABS('AGR-PJT-VHD-2023-R1'!AI4/'AGR-PJT-VHD-2023-bez'!AI4-1)&lt;='J- Parameters'!$D$7,1,POWER('AGR-PJT-VHD-2023-R1'!AI4/'AGR-PJT-VHD-2023-bez'!AI4,'J- Parameters'!$D$5))))</f>
        <v>1.0189369961968742</v>
      </c>
      <c r="AJ4" s="28">
        <f>IF('AGR-PJT-VHD-2023-bez'!AJ4=0,1,IF('AGR-PJT-VHD-2023-R1'!AJ4=0,1,IF(ABS('AGR-PJT-VHD-2023-R1'!AJ4/'AGR-PJT-VHD-2023-bez'!AJ4-1)&lt;='J- Parameters'!$D$7,1,POWER('AGR-PJT-VHD-2023-R1'!AJ4/'AGR-PJT-VHD-2023-bez'!AJ4,'J- Parameters'!$D$5))))</f>
        <v>1.0181029276233216</v>
      </c>
      <c r="AK4" s="28">
        <f>IF('AGR-PJT-VHD-2023-bez'!AK4=0,1,IF('AGR-PJT-VHD-2023-R1'!AK4=0,1,IF(ABS('AGR-PJT-VHD-2023-R1'!AK4/'AGR-PJT-VHD-2023-bez'!AK4-1)&lt;='J- Parameters'!$D$7,1,POWER('AGR-PJT-VHD-2023-R1'!AK4/'AGR-PJT-VHD-2023-bez'!AK4,'J- Parameters'!$D$5))))</f>
        <v>1.015857823869736</v>
      </c>
      <c r="AL4" s="28">
        <f>IF('AGR-PJT-VHD-2023-bez'!AL4=0,1,IF('AGR-PJT-VHD-2023-R1'!AL4=0,1,IF(ABS('AGR-PJT-VHD-2023-R1'!AL4/'AGR-PJT-VHD-2023-bez'!AL4-1)&lt;='J- Parameters'!$D$7,1,POWER('AGR-PJT-VHD-2023-R1'!AL4/'AGR-PJT-VHD-2023-bez'!AL4,'J- Parameters'!$D$5))))</f>
        <v>1.0175122142973192</v>
      </c>
      <c r="AM4" s="28">
        <f>IF('AGR-PJT-VHD-2023-bez'!AM4=0,1,IF('AGR-PJT-VHD-2023-R1'!AM4=0,1,IF(ABS('AGR-PJT-VHD-2023-R1'!AM4/'AGR-PJT-VHD-2023-bez'!AM4-1)&lt;='J- Parameters'!$D$7,1,POWER('AGR-PJT-VHD-2023-R1'!AM4/'AGR-PJT-VHD-2023-bez'!AM4,'J- Parameters'!$D$5))))</f>
        <v>1</v>
      </c>
      <c r="AN4" s="28">
        <f>IF('AGR-PJT-VHD-2023-bez'!AN4=0,1,IF('AGR-PJT-VHD-2023-R1'!AN4=0,1,IF(ABS('AGR-PJT-VHD-2023-R1'!AN4/'AGR-PJT-VHD-2023-bez'!AN4-1)&lt;='J- Parameters'!$D$7,1,POWER('AGR-PJT-VHD-2023-R1'!AN4/'AGR-PJT-VHD-2023-bez'!AN4,'J- Parameters'!$D$5))))</f>
        <v>1.0370661443873461</v>
      </c>
      <c r="AO4" s="28">
        <f>IF('AGR-PJT-VHD-2023-bez'!AO4=0,1,IF('AGR-PJT-VHD-2023-R1'!AO4=0,1,IF(ABS('AGR-PJT-VHD-2023-R1'!AO4/'AGR-PJT-VHD-2023-bez'!AO4-1)&lt;='J- Parameters'!$D$7,1,POWER('AGR-PJT-VHD-2023-R1'!AO4/'AGR-PJT-VHD-2023-bez'!AO4,'J- Parameters'!$D$5))))</f>
        <v>1.0230352398130353</v>
      </c>
    </row>
    <row r="5" spans="1:41" x14ac:dyDescent="0.25">
      <c r="A5" s="5">
        <v>12</v>
      </c>
      <c r="B5" s="24" t="s">
        <v>1</v>
      </c>
      <c r="C5" s="21"/>
      <c r="D5" s="28">
        <f>IF('AGR-PJT-VHD-2023-bez'!D5=0,1,IF('AGR-PJT-VHD-2023-R1'!D5=0,1,IF(ABS('AGR-PJT-VHD-2023-R1'!D5/'AGR-PJT-VHD-2023-bez'!D5-1)&lt;='J- Parameters'!$D$7,1,POWER('AGR-PJT-VHD-2023-R1'!D5/'AGR-PJT-VHD-2023-bez'!D5,'J- Parameters'!$D$5))))</f>
        <v>1</v>
      </c>
      <c r="E5" s="28">
        <f>IF('AGR-PJT-VHD-2023-bez'!E5=0,1,IF('AGR-PJT-VHD-2023-R1'!E5=0,1,IF(ABS('AGR-PJT-VHD-2023-R1'!E5/'AGR-PJT-VHD-2023-bez'!E5-1)&lt;='J- Parameters'!$D$7,1,POWER('AGR-PJT-VHD-2023-R1'!E5/'AGR-PJT-VHD-2023-bez'!E5,'J- Parameters'!$D$5))))</f>
        <v>1</v>
      </c>
      <c r="F5" s="28">
        <f>IF('AGR-PJT-VHD-2023-bez'!F5=0,1,IF('AGR-PJT-VHD-2023-R1'!F5=0,1,IF(ABS('AGR-PJT-VHD-2023-R1'!F5/'AGR-PJT-VHD-2023-bez'!F5-1)&lt;='J- Parameters'!$D$7,1,POWER('AGR-PJT-VHD-2023-R1'!F5/'AGR-PJT-VHD-2023-bez'!F5,'J- Parameters'!$D$5))))</f>
        <v>1.0427026606756722</v>
      </c>
      <c r="G5" s="28">
        <f>IF('AGR-PJT-VHD-2023-bez'!G5=0,1,IF('AGR-PJT-VHD-2023-R1'!G5=0,1,IF(ABS('AGR-PJT-VHD-2023-R1'!G5/'AGR-PJT-VHD-2023-bez'!G5-1)&lt;='J- Parameters'!$D$7,1,POWER('AGR-PJT-VHD-2023-R1'!G5/'AGR-PJT-VHD-2023-bez'!G5,'J- Parameters'!$D$5))))</f>
        <v>1</v>
      </c>
      <c r="H5" s="28">
        <f>IF('AGR-PJT-VHD-2023-bez'!H5=0,1,IF('AGR-PJT-VHD-2023-R1'!H5=0,1,IF(ABS('AGR-PJT-VHD-2023-R1'!H5/'AGR-PJT-VHD-2023-bez'!H5-1)&lt;='J- Parameters'!$D$7,1,POWER('AGR-PJT-VHD-2023-R1'!H5/'AGR-PJT-VHD-2023-bez'!H5,'J- Parameters'!$D$5))))</f>
        <v>1</v>
      </c>
      <c r="I5" s="28">
        <f>IF('AGR-PJT-VHD-2023-bez'!I5=0,1,IF('AGR-PJT-VHD-2023-R1'!I5=0,1,IF(ABS('AGR-PJT-VHD-2023-R1'!I5/'AGR-PJT-VHD-2023-bez'!I5-1)&lt;='J- Parameters'!$D$7,1,POWER('AGR-PJT-VHD-2023-R1'!I5/'AGR-PJT-VHD-2023-bez'!I5,'J- Parameters'!$D$5))))</f>
        <v>1</v>
      </c>
      <c r="J5" s="28">
        <f>IF('AGR-PJT-VHD-2023-bez'!J5=0,1,IF('AGR-PJT-VHD-2023-R1'!J5=0,1,IF(ABS('AGR-PJT-VHD-2023-R1'!J5/'AGR-PJT-VHD-2023-bez'!J5-1)&lt;='J- Parameters'!$D$7,1,POWER('AGR-PJT-VHD-2023-R1'!J5/'AGR-PJT-VHD-2023-bez'!J5,'J- Parameters'!$D$5))))</f>
        <v>1.0137481937229569</v>
      </c>
      <c r="K5" s="28">
        <f>IF('AGR-PJT-VHD-2023-bez'!K5=0,1,IF('AGR-PJT-VHD-2023-R1'!K5=0,1,IF(ABS('AGR-PJT-VHD-2023-R1'!K5/'AGR-PJT-VHD-2023-bez'!K5-1)&lt;='J- Parameters'!$D$7,1,POWER('AGR-PJT-VHD-2023-R1'!K5/'AGR-PJT-VHD-2023-bez'!K5,'J- Parameters'!$D$5))))</f>
        <v>1.0299325873114391</v>
      </c>
      <c r="L5" s="28">
        <f>IF('AGR-PJT-VHD-2023-bez'!L5=0,1,IF('AGR-PJT-VHD-2023-R1'!L5=0,1,IF(ABS('AGR-PJT-VHD-2023-R1'!L5/'AGR-PJT-VHD-2023-bez'!L5-1)&lt;='J- Parameters'!$D$7,1,POWER('AGR-PJT-VHD-2023-R1'!L5/'AGR-PJT-VHD-2023-bez'!L5,'J- Parameters'!$D$5))))</f>
        <v>1.0599069032252859</v>
      </c>
      <c r="M5" s="28">
        <f>IF('AGR-PJT-VHD-2023-bez'!M5=0,1,IF('AGR-PJT-VHD-2023-R1'!M5=0,1,IF(ABS('AGR-PJT-VHD-2023-R1'!M5/'AGR-PJT-VHD-2023-bez'!M5-1)&lt;='J- Parameters'!$D$7,1,POWER('AGR-PJT-VHD-2023-R1'!M5/'AGR-PJT-VHD-2023-bez'!M5,'J- Parameters'!$D$5))))</f>
        <v>1.021193551320843</v>
      </c>
      <c r="N5" s="28">
        <f>IF('AGR-PJT-VHD-2023-bez'!N5=0,1,IF('AGR-PJT-VHD-2023-R1'!N5=0,1,IF(ABS('AGR-PJT-VHD-2023-R1'!N5/'AGR-PJT-VHD-2023-bez'!N5-1)&lt;='J- Parameters'!$D$7,1,POWER('AGR-PJT-VHD-2023-R1'!N5/'AGR-PJT-VHD-2023-bez'!N5,'J- Parameters'!$D$5))))</f>
        <v>1.0291690203696204</v>
      </c>
      <c r="O5" s="28">
        <f>IF('AGR-PJT-VHD-2023-bez'!O5=0,1,IF('AGR-PJT-VHD-2023-R1'!O5=0,1,IF(ABS('AGR-PJT-VHD-2023-R1'!O5/'AGR-PJT-VHD-2023-bez'!O5-1)&lt;='J- Parameters'!$D$7,1,POWER('AGR-PJT-VHD-2023-R1'!O5/'AGR-PJT-VHD-2023-bez'!O5,'J- Parameters'!$D$5))))</f>
        <v>1</v>
      </c>
      <c r="P5" s="28">
        <f>IF('AGR-PJT-VHD-2023-bez'!P5=0,1,IF('AGR-PJT-VHD-2023-R1'!P5=0,1,IF(ABS('AGR-PJT-VHD-2023-R1'!P5/'AGR-PJT-VHD-2023-bez'!P5-1)&lt;='J- Parameters'!$D$7,1,POWER('AGR-PJT-VHD-2023-R1'!P5/'AGR-PJT-VHD-2023-bez'!P5,'J- Parameters'!$D$5))))</f>
        <v>1.0469918208425044</v>
      </c>
      <c r="Q5" s="28">
        <f>IF('AGR-PJT-VHD-2023-bez'!Q5=0,1,IF('AGR-PJT-VHD-2023-R1'!Q5=0,1,IF(ABS('AGR-PJT-VHD-2023-R1'!Q5/'AGR-PJT-VHD-2023-bez'!Q5-1)&lt;='J- Parameters'!$D$7,1,POWER('AGR-PJT-VHD-2023-R1'!Q5/'AGR-PJT-VHD-2023-bez'!Q5,'J- Parameters'!$D$5))))</f>
        <v>1</v>
      </c>
      <c r="R5" s="28">
        <f>IF('AGR-PJT-VHD-2023-bez'!R5=0,1,IF('AGR-PJT-VHD-2023-R1'!R5=0,1,IF(ABS('AGR-PJT-VHD-2023-R1'!R5/'AGR-PJT-VHD-2023-bez'!R5-1)&lt;='J- Parameters'!$D$7,1,POWER('AGR-PJT-VHD-2023-R1'!R5/'AGR-PJT-VHD-2023-bez'!R5,'J- Parameters'!$D$5))))</f>
        <v>1</v>
      </c>
      <c r="S5" s="28">
        <f>IF('AGR-PJT-VHD-2023-bez'!S5=0,1,IF('AGR-PJT-VHD-2023-R1'!S5=0,1,IF(ABS('AGR-PJT-VHD-2023-R1'!S5/'AGR-PJT-VHD-2023-bez'!S5-1)&lt;='J- Parameters'!$D$7,1,POWER('AGR-PJT-VHD-2023-R1'!S5/'AGR-PJT-VHD-2023-bez'!S5,'J- Parameters'!$D$5))))</f>
        <v>1.0169265668865317</v>
      </c>
      <c r="T5" s="28">
        <f>IF('AGR-PJT-VHD-2023-bez'!T5=0,1,IF('AGR-PJT-VHD-2023-R1'!T5=0,1,IF(ABS('AGR-PJT-VHD-2023-R1'!T5/'AGR-PJT-VHD-2023-bez'!T5-1)&lt;='J- Parameters'!$D$7,1,POWER('AGR-PJT-VHD-2023-R1'!T5/'AGR-PJT-VHD-2023-bez'!T5,'J- Parameters'!$D$5))))</f>
        <v>1</v>
      </c>
      <c r="U5" s="28">
        <f>IF('AGR-PJT-VHD-2023-bez'!U5=0,1,IF('AGR-PJT-VHD-2023-R1'!U5=0,1,IF(ABS('AGR-PJT-VHD-2023-R1'!U5/'AGR-PJT-VHD-2023-bez'!U5-1)&lt;='J- Parameters'!$D$7,1,POWER('AGR-PJT-VHD-2023-R1'!U5/'AGR-PJT-VHD-2023-bez'!U5,'J- Parameters'!$D$5))))</f>
        <v>1.0224120346112338</v>
      </c>
      <c r="V5" s="28">
        <f>IF('AGR-PJT-VHD-2023-bez'!V5=0,1,IF('AGR-PJT-VHD-2023-R1'!V5=0,1,IF(ABS('AGR-PJT-VHD-2023-R1'!V5/'AGR-PJT-VHD-2023-bez'!V5-1)&lt;='J- Parameters'!$D$7,1,POWER('AGR-PJT-VHD-2023-R1'!V5/'AGR-PJT-VHD-2023-bez'!V5,'J- Parameters'!$D$5))))</f>
        <v>1.0196716704088475</v>
      </c>
      <c r="W5" s="28">
        <f>IF('AGR-PJT-VHD-2023-bez'!W5=0,1,IF('AGR-PJT-VHD-2023-R1'!W5=0,1,IF(ABS('AGR-PJT-VHD-2023-R1'!W5/'AGR-PJT-VHD-2023-bez'!W5-1)&lt;='J- Parameters'!$D$7,1,POWER('AGR-PJT-VHD-2023-R1'!W5/'AGR-PJT-VHD-2023-bez'!W5,'J- Parameters'!$D$5))))</f>
        <v>0.97380472945356189</v>
      </c>
      <c r="X5" s="28">
        <f>IF('AGR-PJT-VHD-2023-bez'!X5=0,1,IF('AGR-PJT-VHD-2023-R1'!X5=0,1,IF(ABS('AGR-PJT-VHD-2023-R1'!X5/'AGR-PJT-VHD-2023-bez'!X5-1)&lt;='J- Parameters'!$D$7,1,POWER('AGR-PJT-VHD-2023-R1'!X5/'AGR-PJT-VHD-2023-bez'!X5,'J- Parameters'!$D$5))))</f>
        <v>1.1139684270408483</v>
      </c>
      <c r="Y5" s="28">
        <f>IF('AGR-PJT-VHD-2023-bez'!Y5=0,1,IF('AGR-PJT-VHD-2023-R1'!Y5=0,1,IF(ABS('AGR-PJT-VHD-2023-R1'!Y5/'AGR-PJT-VHD-2023-bez'!Y5-1)&lt;='J- Parameters'!$D$7,1,POWER('AGR-PJT-VHD-2023-R1'!Y5/'AGR-PJT-VHD-2023-bez'!Y5,'J- Parameters'!$D$5))))</f>
        <v>1.0216472350836221</v>
      </c>
      <c r="Z5" s="28">
        <f>IF('AGR-PJT-VHD-2023-bez'!Z5=0,1,IF('AGR-PJT-VHD-2023-R1'!Z5=0,1,IF(ABS('AGR-PJT-VHD-2023-R1'!Z5/'AGR-PJT-VHD-2023-bez'!Z5-1)&lt;='J- Parameters'!$D$7,1,POWER('AGR-PJT-VHD-2023-R1'!Z5/'AGR-PJT-VHD-2023-bez'!Z5,'J- Parameters'!$D$5))))</f>
        <v>1.0360760078243378</v>
      </c>
      <c r="AA5" s="28">
        <f>IF('AGR-PJT-VHD-2023-bez'!AA5=0,1,IF('AGR-PJT-VHD-2023-R1'!AA5=0,1,IF(ABS('AGR-PJT-VHD-2023-R1'!AA5/'AGR-PJT-VHD-2023-bez'!AA5-1)&lt;='J- Parameters'!$D$7,1,POWER('AGR-PJT-VHD-2023-R1'!AA5/'AGR-PJT-VHD-2023-bez'!AA5,'J- Parameters'!$D$5))))</f>
        <v>1.0210666025984414</v>
      </c>
      <c r="AB5" s="28">
        <f>IF('AGR-PJT-VHD-2023-bez'!AB5=0,1,IF('AGR-PJT-VHD-2023-R1'!AB5=0,1,IF(ABS('AGR-PJT-VHD-2023-R1'!AB5/'AGR-PJT-VHD-2023-bez'!AB5-1)&lt;='J- Parameters'!$D$7,1,POWER('AGR-PJT-VHD-2023-R1'!AB5/'AGR-PJT-VHD-2023-bez'!AB5,'J- Parameters'!$D$5))))</f>
        <v>1</v>
      </c>
      <c r="AC5" s="28">
        <f>IF('AGR-PJT-VHD-2023-bez'!AC5=0,1,IF('AGR-PJT-VHD-2023-R1'!AC5=0,1,IF(ABS('AGR-PJT-VHD-2023-R1'!AC5/'AGR-PJT-VHD-2023-bez'!AC5-1)&lt;='J- Parameters'!$D$7,1,POWER('AGR-PJT-VHD-2023-R1'!AC5/'AGR-PJT-VHD-2023-bez'!AC5,'J- Parameters'!$D$5))))</f>
        <v>1.069706598897324</v>
      </c>
      <c r="AD5" s="28">
        <f>IF('AGR-PJT-VHD-2023-bez'!AD5=0,1,IF('AGR-PJT-VHD-2023-R1'!AD5=0,1,IF(ABS('AGR-PJT-VHD-2023-R1'!AD5/'AGR-PJT-VHD-2023-bez'!AD5-1)&lt;='J- Parameters'!$D$7,1,POWER('AGR-PJT-VHD-2023-R1'!AD5/'AGR-PJT-VHD-2023-bez'!AD5,'J- Parameters'!$D$5))))</f>
        <v>1.0186502184485482</v>
      </c>
      <c r="AE5" s="28">
        <f>IF('AGR-PJT-VHD-2023-bez'!AE5=0,1,IF('AGR-PJT-VHD-2023-R1'!AE5=0,1,IF(ABS('AGR-PJT-VHD-2023-R1'!AE5/'AGR-PJT-VHD-2023-bez'!AE5-1)&lt;='J- Parameters'!$D$7,1,POWER('AGR-PJT-VHD-2023-R1'!AE5/'AGR-PJT-VHD-2023-bez'!AE5,'J- Parameters'!$D$5))))</f>
        <v>1.0170474617647463</v>
      </c>
      <c r="AF5" s="28">
        <f>IF('AGR-PJT-VHD-2023-bez'!AF5=0,1,IF('AGR-PJT-VHD-2023-R1'!AF5=0,1,IF(ABS('AGR-PJT-VHD-2023-R1'!AF5/'AGR-PJT-VHD-2023-bez'!AF5-1)&lt;='J- Parameters'!$D$7,1,POWER('AGR-PJT-VHD-2023-R1'!AF5/'AGR-PJT-VHD-2023-bez'!AF5,'J- Parameters'!$D$5))))</f>
        <v>1.0302046326857353</v>
      </c>
      <c r="AG5" s="28">
        <f>IF('AGR-PJT-VHD-2023-bez'!AG5=0,1,IF('AGR-PJT-VHD-2023-R1'!AG5=0,1,IF(ABS('AGR-PJT-VHD-2023-R1'!AG5/'AGR-PJT-VHD-2023-bez'!AG5-1)&lt;='J- Parameters'!$D$7,1,POWER('AGR-PJT-VHD-2023-R1'!AG5/'AGR-PJT-VHD-2023-bez'!AG5,'J- Parameters'!$D$5))))</f>
        <v>1.0426278077946303</v>
      </c>
      <c r="AH5" s="28">
        <f>IF('AGR-PJT-VHD-2023-bez'!AH5=0,1,IF('AGR-PJT-VHD-2023-R1'!AH5=0,1,IF(ABS('AGR-PJT-VHD-2023-R1'!AH5/'AGR-PJT-VHD-2023-bez'!AH5-1)&lt;='J- Parameters'!$D$7,1,POWER('AGR-PJT-VHD-2023-R1'!AH5/'AGR-PJT-VHD-2023-bez'!AH5,'J- Parameters'!$D$5))))</f>
        <v>1.0219856205838842</v>
      </c>
      <c r="AI5" s="28">
        <f>IF('AGR-PJT-VHD-2023-bez'!AI5=0,1,IF('AGR-PJT-VHD-2023-R1'!AI5=0,1,IF(ABS('AGR-PJT-VHD-2023-R1'!AI5/'AGR-PJT-VHD-2023-bez'!AI5-1)&lt;='J- Parameters'!$D$7,1,POWER('AGR-PJT-VHD-2023-R1'!AI5/'AGR-PJT-VHD-2023-bez'!AI5,'J- Parameters'!$D$5))))</f>
        <v>0.98783400388316722</v>
      </c>
      <c r="AJ5" s="28">
        <f>IF('AGR-PJT-VHD-2023-bez'!AJ5=0,1,IF('AGR-PJT-VHD-2023-R1'!AJ5=0,1,IF(ABS('AGR-PJT-VHD-2023-R1'!AJ5/'AGR-PJT-VHD-2023-bez'!AJ5-1)&lt;='J- Parameters'!$D$7,1,POWER('AGR-PJT-VHD-2023-R1'!AJ5/'AGR-PJT-VHD-2023-bez'!AJ5,'J- Parameters'!$D$5))))</f>
        <v>1</v>
      </c>
      <c r="AK5" s="28">
        <f>IF('AGR-PJT-VHD-2023-bez'!AK5=0,1,IF('AGR-PJT-VHD-2023-R1'!AK5=0,1,IF(ABS('AGR-PJT-VHD-2023-R1'!AK5/'AGR-PJT-VHD-2023-bez'!AK5-1)&lt;='J- Parameters'!$D$7,1,POWER('AGR-PJT-VHD-2023-R1'!AK5/'AGR-PJT-VHD-2023-bez'!AK5,'J- Parameters'!$D$5))))</f>
        <v>1.0320925356936903</v>
      </c>
      <c r="AL5" s="28">
        <f>IF('AGR-PJT-VHD-2023-bez'!AL5=0,1,IF('AGR-PJT-VHD-2023-R1'!AL5=0,1,IF(ABS('AGR-PJT-VHD-2023-R1'!AL5/'AGR-PJT-VHD-2023-bez'!AL5-1)&lt;='J- Parameters'!$D$7,1,POWER('AGR-PJT-VHD-2023-R1'!AL5/'AGR-PJT-VHD-2023-bez'!AL5,'J- Parameters'!$D$5))))</f>
        <v>1.0264518601893473</v>
      </c>
      <c r="AM5" s="28">
        <f>IF('AGR-PJT-VHD-2023-bez'!AM5=0,1,IF('AGR-PJT-VHD-2023-R1'!AM5=0,1,IF(ABS('AGR-PJT-VHD-2023-R1'!AM5/'AGR-PJT-VHD-2023-bez'!AM5-1)&lt;='J- Parameters'!$D$7,1,POWER('AGR-PJT-VHD-2023-R1'!AM5/'AGR-PJT-VHD-2023-bez'!AM5,'J- Parameters'!$D$5))))</f>
        <v>1</v>
      </c>
      <c r="AN5" s="28">
        <f>IF('AGR-PJT-VHD-2023-bez'!AN5=0,1,IF('AGR-PJT-VHD-2023-R1'!AN5=0,1,IF(ABS('AGR-PJT-VHD-2023-R1'!AN5/'AGR-PJT-VHD-2023-bez'!AN5-1)&lt;='J- Parameters'!$D$7,1,POWER('AGR-PJT-VHD-2023-R1'!AN5/'AGR-PJT-VHD-2023-bez'!AN5,'J- Parameters'!$D$5))))</f>
        <v>1.0402094889462516</v>
      </c>
      <c r="AO5" s="28">
        <f>IF('AGR-PJT-VHD-2023-bez'!AO5=0,1,IF('AGR-PJT-VHD-2023-R1'!AO5=0,1,IF(ABS('AGR-PJT-VHD-2023-R1'!AO5/'AGR-PJT-VHD-2023-bez'!AO5-1)&lt;='J- Parameters'!$D$7,1,POWER('AGR-PJT-VHD-2023-R1'!AO5/'AGR-PJT-VHD-2023-bez'!AO5,'J- Parameters'!$D$5))))</f>
        <v>1.0198204997655202</v>
      </c>
    </row>
    <row r="6" spans="1:41" x14ac:dyDescent="0.25">
      <c r="A6" s="5">
        <v>21</v>
      </c>
      <c r="B6" s="24" t="s">
        <v>2</v>
      </c>
      <c r="C6" s="21"/>
      <c r="D6" s="28">
        <f>IF('AGR-PJT-VHD-2023-bez'!D6=0,1,IF('AGR-PJT-VHD-2023-R1'!D6=0,1,IF(ABS('AGR-PJT-VHD-2023-R1'!D6/'AGR-PJT-VHD-2023-bez'!D6-1)&lt;='J- Parameters'!$D$7,1,POWER('AGR-PJT-VHD-2023-R1'!D6/'AGR-PJT-VHD-2023-bez'!D6,'J- Parameters'!$D$5))))</f>
        <v>1.0163253930930214</v>
      </c>
      <c r="E6" s="28">
        <f>IF('AGR-PJT-VHD-2023-bez'!E6=0,1,IF('AGR-PJT-VHD-2023-R1'!E6=0,1,IF(ABS('AGR-PJT-VHD-2023-R1'!E6/'AGR-PJT-VHD-2023-bez'!E6-1)&lt;='J- Parameters'!$D$7,1,POWER('AGR-PJT-VHD-2023-R1'!E6/'AGR-PJT-VHD-2023-bez'!E6,'J- Parameters'!$D$5))))</f>
        <v>1.0275580712600871</v>
      </c>
      <c r="F6" s="28">
        <f>IF('AGR-PJT-VHD-2023-bez'!F6=0,1,IF('AGR-PJT-VHD-2023-R1'!F6=0,1,IF(ABS('AGR-PJT-VHD-2023-R1'!F6/'AGR-PJT-VHD-2023-bez'!F6-1)&lt;='J- Parameters'!$D$7,1,POWER('AGR-PJT-VHD-2023-R1'!F6/'AGR-PJT-VHD-2023-bez'!F6,'J- Parameters'!$D$5))))</f>
        <v>1</v>
      </c>
      <c r="G6" s="28">
        <f>IF('AGR-PJT-VHD-2023-bez'!G6=0,1,IF('AGR-PJT-VHD-2023-R1'!G6=0,1,IF(ABS('AGR-PJT-VHD-2023-R1'!G6/'AGR-PJT-VHD-2023-bez'!G6-1)&lt;='J- Parameters'!$D$7,1,POWER('AGR-PJT-VHD-2023-R1'!G6/'AGR-PJT-VHD-2023-bez'!G6,'J- Parameters'!$D$5))))</f>
        <v>1.0367554750364791</v>
      </c>
      <c r="H6" s="28">
        <f>IF('AGR-PJT-VHD-2023-bez'!H6=0,1,IF('AGR-PJT-VHD-2023-R1'!H6=0,1,IF(ABS('AGR-PJT-VHD-2023-R1'!H6/'AGR-PJT-VHD-2023-bez'!H6-1)&lt;='J- Parameters'!$D$7,1,POWER('AGR-PJT-VHD-2023-R1'!H6/'AGR-PJT-VHD-2023-bez'!H6,'J- Parameters'!$D$5))))</f>
        <v>1</v>
      </c>
      <c r="I6" s="28">
        <f>IF('AGR-PJT-VHD-2023-bez'!I6=0,1,IF('AGR-PJT-VHD-2023-R1'!I6=0,1,IF(ABS('AGR-PJT-VHD-2023-R1'!I6/'AGR-PJT-VHD-2023-bez'!I6-1)&lt;='J- Parameters'!$D$7,1,POWER('AGR-PJT-VHD-2023-R1'!I6/'AGR-PJT-VHD-2023-bez'!I6,'J- Parameters'!$D$5))))</f>
        <v>1</v>
      </c>
      <c r="J6" s="28">
        <f>IF('AGR-PJT-VHD-2023-bez'!J6=0,1,IF('AGR-PJT-VHD-2023-R1'!J6=0,1,IF(ABS('AGR-PJT-VHD-2023-R1'!J6/'AGR-PJT-VHD-2023-bez'!J6-1)&lt;='J- Parameters'!$D$7,1,POWER('AGR-PJT-VHD-2023-R1'!J6/'AGR-PJT-VHD-2023-bez'!J6,'J- Parameters'!$D$5))))</f>
        <v>1.0371537116430747</v>
      </c>
      <c r="K6" s="28">
        <f>IF('AGR-PJT-VHD-2023-bez'!K6=0,1,IF('AGR-PJT-VHD-2023-R1'!K6=0,1,IF(ABS('AGR-PJT-VHD-2023-R1'!K6/'AGR-PJT-VHD-2023-bez'!K6-1)&lt;='J- Parameters'!$D$7,1,POWER('AGR-PJT-VHD-2023-R1'!K6/'AGR-PJT-VHD-2023-bez'!K6,'J- Parameters'!$D$5))))</f>
        <v>1.0260498062024581</v>
      </c>
      <c r="L6" s="28">
        <f>IF('AGR-PJT-VHD-2023-bez'!L6=0,1,IF('AGR-PJT-VHD-2023-R1'!L6=0,1,IF(ABS('AGR-PJT-VHD-2023-R1'!L6/'AGR-PJT-VHD-2023-bez'!L6-1)&lt;='J- Parameters'!$D$7,1,POWER('AGR-PJT-VHD-2023-R1'!L6/'AGR-PJT-VHD-2023-bez'!L6,'J- Parameters'!$D$5))))</f>
        <v>1.0519222688762964</v>
      </c>
      <c r="M6" s="28">
        <f>IF('AGR-PJT-VHD-2023-bez'!M6=0,1,IF('AGR-PJT-VHD-2023-R1'!M6=0,1,IF(ABS('AGR-PJT-VHD-2023-R1'!M6/'AGR-PJT-VHD-2023-bez'!M6-1)&lt;='J- Parameters'!$D$7,1,POWER('AGR-PJT-VHD-2023-R1'!M6/'AGR-PJT-VHD-2023-bez'!M6,'J- Parameters'!$D$5))))</f>
        <v>1</v>
      </c>
      <c r="N6" s="28">
        <f>IF('AGR-PJT-VHD-2023-bez'!N6=0,1,IF('AGR-PJT-VHD-2023-R1'!N6=0,1,IF(ABS('AGR-PJT-VHD-2023-R1'!N6/'AGR-PJT-VHD-2023-bez'!N6-1)&lt;='J- Parameters'!$D$7,1,POWER('AGR-PJT-VHD-2023-R1'!N6/'AGR-PJT-VHD-2023-bez'!N6,'J- Parameters'!$D$5))))</f>
        <v>1</v>
      </c>
      <c r="O6" s="28">
        <f>IF('AGR-PJT-VHD-2023-bez'!O6=0,1,IF('AGR-PJT-VHD-2023-R1'!O6=0,1,IF(ABS('AGR-PJT-VHD-2023-R1'!O6/'AGR-PJT-VHD-2023-bez'!O6-1)&lt;='J- Parameters'!$D$7,1,POWER('AGR-PJT-VHD-2023-R1'!O6/'AGR-PJT-VHD-2023-bez'!O6,'J- Parameters'!$D$5))))</f>
        <v>1</v>
      </c>
      <c r="P6" s="28">
        <f>IF('AGR-PJT-VHD-2023-bez'!P6=0,1,IF('AGR-PJT-VHD-2023-R1'!P6=0,1,IF(ABS('AGR-PJT-VHD-2023-R1'!P6/'AGR-PJT-VHD-2023-bez'!P6-1)&lt;='J- Parameters'!$D$7,1,POWER('AGR-PJT-VHD-2023-R1'!P6/'AGR-PJT-VHD-2023-bez'!P6,'J- Parameters'!$D$5))))</f>
        <v>1.0155747457042443</v>
      </c>
      <c r="Q6" s="28">
        <f>IF('AGR-PJT-VHD-2023-bez'!Q6=0,1,IF('AGR-PJT-VHD-2023-R1'!Q6=0,1,IF(ABS('AGR-PJT-VHD-2023-R1'!Q6/'AGR-PJT-VHD-2023-bez'!Q6-1)&lt;='J- Parameters'!$D$7,1,POWER('AGR-PJT-VHD-2023-R1'!Q6/'AGR-PJT-VHD-2023-bez'!Q6,'J- Parameters'!$D$5))))</f>
        <v>1</v>
      </c>
      <c r="R6" s="28">
        <f>IF('AGR-PJT-VHD-2023-bez'!R6=0,1,IF('AGR-PJT-VHD-2023-R1'!R6=0,1,IF(ABS('AGR-PJT-VHD-2023-R1'!R6/'AGR-PJT-VHD-2023-bez'!R6-1)&lt;='J- Parameters'!$D$7,1,POWER('AGR-PJT-VHD-2023-R1'!R6/'AGR-PJT-VHD-2023-bez'!R6,'J- Parameters'!$D$5))))</f>
        <v>0.98861850388168859</v>
      </c>
      <c r="S6" s="28">
        <f>IF('AGR-PJT-VHD-2023-bez'!S6=0,1,IF('AGR-PJT-VHD-2023-R1'!S6=0,1,IF(ABS('AGR-PJT-VHD-2023-R1'!S6/'AGR-PJT-VHD-2023-bez'!S6-1)&lt;='J- Parameters'!$D$7,1,POWER('AGR-PJT-VHD-2023-R1'!S6/'AGR-PJT-VHD-2023-bez'!S6,'J- Parameters'!$D$5))))</f>
        <v>1</v>
      </c>
      <c r="T6" s="28">
        <f>IF('AGR-PJT-VHD-2023-bez'!T6=0,1,IF('AGR-PJT-VHD-2023-R1'!T6=0,1,IF(ABS('AGR-PJT-VHD-2023-R1'!T6/'AGR-PJT-VHD-2023-bez'!T6-1)&lt;='J- Parameters'!$D$7,1,POWER('AGR-PJT-VHD-2023-R1'!T6/'AGR-PJT-VHD-2023-bez'!T6,'J- Parameters'!$D$5))))</f>
        <v>1.0371222235953428</v>
      </c>
      <c r="U6" s="28">
        <f>IF('AGR-PJT-VHD-2023-bez'!U6=0,1,IF('AGR-PJT-VHD-2023-R1'!U6=0,1,IF(ABS('AGR-PJT-VHD-2023-R1'!U6/'AGR-PJT-VHD-2023-bez'!U6-1)&lt;='J- Parameters'!$D$7,1,POWER('AGR-PJT-VHD-2023-R1'!U6/'AGR-PJT-VHD-2023-bez'!U6,'J- Parameters'!$D$5))))</f>
        <v>1.1678899410741699</v>
      </c>
      <c r="V6" s="28">
        <f>IF('AGR-PJT-VHD-2023-bez'!V6=0,1,IF('AGR-PJT-VHD-2023-R1'!V6=0,1,IF(ABS('AGR-PJT-VHD-2023-R1'!V6/'AGR-PJT-VHD-2023-bez'!V6-1)&lt;='J- Parameters'!$D$7,1,POWER('AGR-PJT-VHD-2023-R1'!V6/'AGR-PJT-VHD-2023-bez'!V6,'J- Parameters'!$D$5))))</f>
        <v>1.0241432087373989</v>
      </c>
      <c r="W6" s="28">
        <f>IF('AGR-PJT-VHD-2023-bez'!W6=0,1,IF('AGR-PJT-VHD-2023-R1'!W6=0,1,IF(ABS('AGR-PJT-VHD-2023-R1'!W6/'AGR-PJT-VHD-2023-bez'!W6-1)&lt;='J- Parameters'!$D$7,1,POWER('AGR-PJT-VHD-2023-R1'!W6/'AGR-PJT-VHD-2023-bez'!W6,'J- Parameters'!$D$5))))</f>
        <v>0.93403474960039745</v>
      </c>
      <c r="X6" s="28">
        <f>IF('AGR-PJT-VHD-2023-bez'!X6=0,1,IF('AGR-PJT-VHD-2023-R1'!X6=0,1,IF(ABS('AGR-PJT-VHD-2023-R1'!X6/'AGR-PJT-VHD-2023-bez'!X6-1)&lt;='J- Parameters'!$D$7,1,POWER('AGR-PJT-VHD-2023-R1'!X6/'AGR-PJT-VHD-2023-bez'!X6,'J- Parameters'!$D$5))))</f>
        <v>0.93165147859940756</v>
      </c>
      <c r="Y6" s="28">
        <f>IF('AGR-PJT-VHD-2023-bez'!Y6=0,1,IF('AGR-PJT-VHD-2023-R1'!Y6=0,1,IF(ABS('AGR-PJT-VHD-2023-R1'!Y6/'AGR-PJT-VHD-2023-bez'!Y6-1)&lt;='J- Parameters'!$D$7,1,POWER('AGR-PJT-VHD-2023-R1'!Y6/'AGR-PJT-VHD-2023-bez'!Y6,'J- Parameters'!$D$5))))</f>
        <v>1</v>
      </c>
      <c r="Z6" s="28">
        <f>IF('AGR-PJT-VHD-2023-bez'!Z6=0,1,IF('AGR-PJT-VHD-2023-R1'!Z6=0,1,IF(ABS('AGR-PJT-VHD-2023-R1'!Z6/'AGR-PJT-VHD-2023-bez'!Z6-1)&lt;='J- Parameters'!$D$7,1,POWER('AGR-PJT-VHD-2023-R1'!Z6/'AGR-PJT-VHD-2023-bez'!Z6,'J- Parameters'!$D$5))))</f>
        <v>1.0430829405196296</v>
      </c>
      <c r="AA6" s="28">
        <f>IF('AGR-PJT-VHD-2023-bez'!AA6=0,1,IF('AGR-PJT-VHD-2023-R1'!AA6=0,1,IF(ABS('AGR-PJT-VHD-2023-R1'!AA6/'AGR-PJT-VHD-2023-bez'!AA6-1)&lt;='J- Parameters'!$D$7,1,POWER('AGR-PJT-VHD-2023-R1'!AA6/'AGR-PJT-VHD-2023-bez'!AA6,'J- Parameters'!$D$5))))</f>
        <v>1.0451309075360076</v>
      </c>
      <c r="AB6" s="28">
        <f>IF('AGR-PJT-VHD-2023-bez'!AB6=0,1,IF('AGR-PJT-VHD-2023-R1'!AB6=0,1,IF(ABS('AGR-PJT-VHD-2023-R1'!AB6/'AGR-PJT-VHD-2023-bez'!AB6-1)&lt;='J- Parameters'!$D$7,1,POWER('AGR-PJT-VHD-2023-R1'!AB6/'AGR-PJT-VHD-2023-bez'!AB6,'J- Parameters'!$D$5))))</f>
        <v>1</v>
      </c>
      <c r="AC6" s="28">
        <f>IF('AGR-PJT-VHD-2023-bez'!AC6=0,1,IF('AGR-PJT-VHD-2023-R1'!AC6=0,1,IF(ABS('AGR-PJT-VHD-2023-R1'!AC6/'AGR-PJT-VHD-2023-bez'!AC6-1)&lt;='J- Parameters'!$D$7,1,POWER('AGR-PJT-VHD-2023-R1'!AC6/'AGR-PJT-VHD-2023-bez'!AC6,'J- Parameters'!$D$5))))</f>
        <v>1.0727857995803203</v>
      </c>
      <c r="AD6" s="28">
        <f>IF('AGR-PJT-VHD-2023-bez'!AD6=0,1,IF('AGR-PJT-VHD-2023-R1'!AD6=0,1,IF(ABS('AGR-PJT-VHD-2023-R1'!AD6/'AGR-PJT-VHD-2023-bez'!AD6-1)&lt;='J- Parameters'!$D$7,1,POWER('AGR-PJT-VHD-2023-R1'!AD6/'AGR-PJT-VHD-2023-bez'!AD6,'J- Parameters'!$D$5))))</f>
        <v>1</v>
      </c>
      <c r="AE6" s="28">
        <f>IF('AGR-PJT-VHD-2023-bez'!AE6=0,1,IF('AGR-PJT-VHD-2023-R1'!AE6=0,1,IF(ABS('AGR-PJT-VHD-2023-R1'!AE6/'AGR-PJT-VHD-2023-bez'!AE6-1)&lt;='J- Parameters'!$D$7,1,POWER('AGR-PJT-VHD-2023-R1'!AE6/'AGR-PJT-VHD-2023-bez'!AE6,'J- Parameters'!$D$5))))</f>
        <v>1</v>
      </c>
      <c r="AF6" s="28">
        <f>IF('AGR-PJT-VHD-2023-bez'!AF6=0,1,IF('AGR-PJT-VHD-2023-R1'!AF6=0,1,IF(ABS('AGR-PJT-VHD-2023-R1'!AF6/'AGR-PJT-VHD-2023-bez'!AF6-1)&lt;='J- Parameters'!$D$7,1,POWER('AGR-PJT-VHD-2023-R1'!AF6/'AGR-PJT-VHD-2023-bez'!AF6,'J- Parameters'!$D$5))))</f>
        <v>1</v>
      </c>
      <c r="AG6" s="28">
        <f>IF('AGR-PJT-VHD-2023-bez'!AG6=0,1,IF('AGR-PJT-VHD-2023-R1'!AG6=0,1,IF(ABS('AGR-PJT-VHD-2023-R1'!AG6/'AGR-PJT-VHD-2023-bez'!AG6-1)&lt;='J- Parameters'!$D$7,1,POWER('AGR-PJT-VHD-2023-R1'!AG6/'AGR-PJT-VHD-2023-bez'!AG6,'J- Parameters'!$D$5))))</f>
        <v>1.0305056692310233</v>
      </c>
      <c r="AH6" s="28">
        <f>IF('AGR-PJT-VHD-2023-bez'!AH6=0,1,IF('AGR-PJT-VHD-2023-R1'!AH6=0,1,IF(ABS('AGR-PJT-VHD-2023-R1'!AH6/'AGR-PJT-VHD-2023-bez'!AH6-1)&lt;='J- Parameters'!$D$7,1,POWER('AGR-PJT-VHD-2023-R1'!AH6/'AGR-PJT-VHD-2023-bez'!AH6,'J- Parameters'!$D$5))))</f>
        <v>1</v>
      </c>
      <c r="AI6" s="28">
        <f>IF('AGR-PJT-VHD-2023-bez'!AI6=0,1,IF('AGR-PJT-VHD-2023-R1'!AI6=0,1,IF(ABS('AGR-PJT-VHD-2023-R1'!AI6/'AGR-PJT-VHD-2023-bez'!AI6-1)&lt;='J- Parameters'!$D$7,1,POWER('AGR-PJT-VHD-2023-R1'!AI6/'AGR-PJT-VHD-2023-bez'!AI6,'J- Parameters'!$D$5))))</f>
        <v>1</v>
      </c>
      <c r="AJ6" s="28">
        <f>IF('AGR-PJT-VHD-2023-bez'!AJ6=0,1,IF('AGR-PJT-VHD-2023-R1'!AJ6=0,1,IF(ABS('AGR-PJT-VHD-2023-R1'!AJ6/'AGR-PJT-VHD-2023-bez'!AJ6-1)&lt;='J- Parameters'!$D$7,1,POWER('AGR-PJT-VHD-2023-R1'!AJ6/'AGR-PJT-VHD-2023-bez'!AJ6,'J- Parameters'!$D$5))))</f>
        <v>1</v>
      </c>
      <c r="AK6" s="28">
        <f>IF('AGR-PJT-VHD-2023-bez'!AK6=0,1,IF('AGR-PJT-VHD-2023-R1'!AK6=0,1,IF(ABS('AGR-PJT-VHD-2023-R1'!AK6/'AGR-PJT-VHD-2023-bez'!AK6-1)&lt;='J- Parameters'!$D$7,1,POWER('AGR-PJT-VHD-2023-R1'!AK6/'AGR-PJT-VHD-2023-bez'!AK6,'J- Parameters'!$D$5))))</f>
        <v>1</v>
      </c>
      <c r="AL6" s="28">
        <f>IF('AGR-PJT-VHD-2023-bez'!AL6=0,1,IF('AGR-PJT-VHD-2023-R1'!AL6=0,1,IF(ABS('AGR-PJT-VHD-2023-R1'!AL6/'AGR-PJT-VHD-2023-bez'!AL6-1)&lt;='J- Parameters'!$D$7,1,POWER('AGR-PJT-VHD-2023-R1'!AL6/'AGR-PJT-VHD-2023-bez'!AL6,'J- Parameters'!$D$5))))</f>
        <v>1</v>
      </c>
      <c r="AM6" s="28">
        <f>IF('AGR-PJT-VHD-2023-bez'!AM6=0,1,IF('AGR-PJT-VHD-2023-R1'!AM6=0,1,IF(ABS('AGR-PJT-VHD-2023-R1'!AM6/'AGR-PJT-VHD-2023-bez'!AM6-1)&lt;='J- Parameters'!$D$7,1,POWER('AGR-PJT-VHD-2023-R1'!AM6/'AGR-PJT-VHD-2023-bez'!AM6,'J- Parameters'!$D$5))))</f>
        <v>1</v>
      </c>
      <c r="AN6" s="28">
        <f>IF('AGR-PJT-VHD-2023-bez'!AN6=0,1,IF('AGR-PJT-VHD-2023-R1'!AN6=0,1,IF(ABS('AGR-PJT-VHD-2023-R1'!AN6/'AGR-PJT-VHD-2023-bez'!AN6-1)&lt;='J- Parameters'!$D$7,1,POWER('AGR-PJT-VHD-2023-R1'!AN6/'AGR-PJT-VHD-2023-bez'!AN6,'J- Parameters'!$D$5))))</f>
        <v>1</v>
      </c>
      <c r="AO6" s="28">
        <f>IF('AGR-PJT-VHD-2023-bez'!AO6=0,1,IF('AGR-PJT-VHD-2023-R1'!AO6=0,1,IF(ABS('AGR-PJT-VHD-2023-R1'!AO6/'AGR-PJT-VHD-2023-bez'!AO6-1)&lt;='J- Parameters'!$D$7,1,POWER('AGR-PJT-VHD-2023-R1'!AO6/'AGR-PJT-VHD-2023-bez'!AO6,'J- Parameters'!$D$5))))</f>
        <v>1</v>
      </c>
    </row>
    <row r="7" spans="1:41" x14ac:dyDescent="0.25">
      <c r="A7" s="5">
        <v>22</v>
      </c>
      <c r="B7" s="24" t="s">
        <v>22</v>
      </c>
      <c r="C7" s="21"/>
      <c r="D7" s="28">
        <f>IF('AGR-PJT-VHD-2023-bez'!D7=0,1,IF('AGR-PJT-VHD-2023-R1'!D7=0,1,IF(ABS('AGR-PJT-VHD-2023-R1'!D7/'AGR-PJT-VHD-2023-bez'!D7-1)&lt;='J- Parameters'!$D$7,1,POWER('AGR-PJT-VHD-2023-R1'!D7/'AGR-PJT-VHD-2023-bez'!D7,'J- Parameters'!$D$5))))</f>
        <v>1</v>
      </c>
      <c r="E7" s="28">
        <f>IF('AGR-PJT-VHD-2023-bez'!E7=0,1,IF('AGR-PJT-VHD-2023-R1'!E7=0,1,IF(ABS('AGR-PJT-VHD-2023-R1'!E7/'AGR-PJT-VHD-2023-bez'!E7-1)&lt;='J- Parameters'!$D$7,1,POWER('AGR-PJT-VHD-2023-R1'!E7/'AGR-PJT-VHD-2023-bez'!E7,'J- Parameters'!$D$5))))</f>
        <v>1</v>
      </c>
      <c r="F7" s="28">
        <f>IF('AGR-PJT-VHD-2023-bez'!F7=0,1,IF('AGR-PJT-VHD-2023-R1'!F7=0,1,IF(ABS('AGR-PJT-VHD-2023-R1'!F7/'AGR-PJT-VHD-2023-bez'!F7-1)&lt;='J- Parameters'!$D$7,1,POWER('AGR-PJT-VHD-2023-R1'!F7/'AGR-PJT-VHD-2023-bez'!F7,'J- Parameters'!$D$5))))</f>
        <v>1.0248614323894254</v>
      </c>
      <c r="G7" s="28">
        <f>IF('AGR-PJT-VHD-2023-bez'!G7=0,1,IF('AGR-PJT-VHD-2023-R1'!G7=0,1,IF(ABS('AGR-PJT-VHD-2023-R1'!G7/'AGR-PJT-VHD-2023-bez'!G7-1)&lt;='J- Parameters'!$D$7,1,POWER('AGR-PJT-VHD-2023-R1'!G7/'AGR-PJT-VHD-2023-bez'!G7,'J- Parameters'!$D$5))))</f>
        <v>1</v>
      </c>
      <c r="H7" s="28">
        <f>IF('AGR-PJT-VHD-2023-bez'!H7=0,1,IF('AGR-PJT-VHD-2023-R1'!H7=0,1,IF(ABS('AGR-PJT-VHD-2023-R1'!H7/'AGR-PJT-VHD-2023-bez'!H7-1)&lt;='J- Parameters'!$D$7,1,POWER('AGR-PJT-VHD-2023-R1'!H7/'AGR-PJT-VHD-2023-bez'!H7,'J- Parameters'!$D$5))))</f>
        <v>1</v>
      </c>
      <c r="I7" s="28">
        <f>IF('AGR-PJT-VHD-2023-bez'!I7=0,1,IF('AGR-PJT-VHD-2023-R1'!I7=0,1,IF(ABS('AGR-PJT-VHD-2023-R1'!I7/'AGR-PJT-VHD-2023-bez'!I7-1)&lt;='J- Parameters'!$D$7,1,POWER('AGR-PJT-VHD-2023-R1'!I7/'AGR-PJT-VHD-2023-bez'!I7,'J- Parameters'!$D$5))))</f>
        <v>1.0129196240237808</v>
      </c>
      <c r="J7" s="28">
        <f>IF('AGR-PJT-VHD-2023-bez'!J7=0,1,IF('AGR-PJT-VHD-2023-R1'!J7=0,1,IF(ABS('AGR-PJT-VHD-2023-R1'!J7/'AGR-PJT-VHD-2023-bez'!J7-1)&lt;='J- Parameters'!$D$7,1,POWER('AGR-PJT-VHD-2023-R1'!J7/'AGR-PJT-VHD-2023-bez'!J7,'J- Parameters'!$D$5))))</f>
        <v>1</v>
      </c>
      <c r="K7" s="28">
        <f>IF('AGR-PJT-VHD-2023-bez'!K7=0,1,IF('AGR-PJT-VHD-2023-R1'!K7=0,1,IF(ABS('AGR-PJT-VHD-2023-R1'!K7/'AGR-PJT-VHD-2023-bez'!K7-1)&lt;='J- Parameters'!$D$7,1,POWER('AGR-PJT-VHD-2023-R1'!K7/'AGR-PJT-VHD-2023-bez'!K7,'J- Parameters'!$D$5))))</f>
        <v>1</v>
      </c>
      <c r="L7" s="28">
        <f>IF('AGR-PJT-VHD-2023-bez'!L7=0,1,IF('AGR-PJT-VHD-2023-R1'!L7=0,1,IF(ABS('AGR-PJT-VHD-2023-R1'!L7/'AGR-PJT-VHD-2023-bez'!L7-1)&lt;='J- Parameters'!$D$7,1,POWER('AGR-PJT-VHD-2023-R1'!L7/'AGR-PJT-VHD-2023-bez'!L7,'J- Parameters'!$D$5))))</f>
        <v>1.0235123847373531</v>
      </c>
      <c r="M7" s="28">
        <f>IF('AGR-PJT-VHD-2023-bez'!M7=0,1,IF('AGR-PJT-VHD-2023-R1'!M7=0,1,IF(ABS('AGR-PJT-VHD-2023-R1'!M7/'AGR-PJT-VHD-2023-bez'!M7-1)&lt;='J- Parameters'!$D$7,1,POWER('AGR-PJT-VHD-2023-R1'!M7/'AGR-PJT-VHD-2023-bez'!M7,'J- Parameters'!$D$5))))</f>
        <v>0.98642553909892572</v>
      </c>
      <c r="N7" s="28">
        <f>IF('AGR-PJT-VHD-2023-bez'!N7=0,1,IF('AGR-PJT-VHD-2023-R1'!N7=0,1,IF(ABS('AGR-PJT-VHD-2023-R1'!N7/'AGR-PJT-VHD-2023-bez'!N7-1)&lt;='J- Parameters'!$D$7,1,POWER('AGR-PJT-VHD-2023-R1'!N7/'AGR-PJT-VHD-2023-bez'!N7,'J- Parameters'!$D$5))))</f>
        <v>1</v>
      </c>
      <c r="O7" s="28">
        <f>IF('AGR-PJT-VHD-2023-bez'!O7=0,1,IF('AGR-PJT-VHD-2023-R1'!O7=0,1,IF(ABS('AGR-PJT-VHD-2023-R1'!O7/'AGR-PJT-VHD-2023-bez'!O7-1)&lt;='J- Parameters'!$D$7,1,POWER('AGR-PJT-VHD-2023-R1'!O7/'AGR-PJT-VHD-2023-bez'!O7,'J- Parameters'!$D$5))))</f>
        <v>1</v>
      </c>
      <c r="P7" s="28">
        <f>IF('AGR-PJT-VHD-2023-bez'!P7=0,1,IF('AGR-PJT-VHD-2023-R1'!P7=0,1,IF(ABS('AGR-PJT-VHD-2023-R1'!P7/'AGR-PJT-VHD-2023-bez'!P7-1)&lt;='J- Parameters'!$D$7,1,POWER('AGR-PJT-VHD-2023-R1'!P7/'AGR-PJT-VHD-2023-bez'!P7,'J- Parameters'!$D$5))))</f>
        <v>1</v>
      </c>
      <c r="Q7" s="28">
        <f>IF('AGR-PJT-VHD-2023-bez'!Q7=0,1,IF('AGR-PJT-VHD-2023-R1'!Q7=0,1,IF(ABS('AGR-PJT-VHD-2023-R1'!Q7/'AGR-PJT-VHD-2023-bez'!Q7-1)&lt;='J- Parameters'!$D$7,1,POWER('AGR-PJT-VHD-2023-R1'!Q7/'AGR-PJT-VHD-2023-bez'!Q7,'J- Parameters'!$D$5))))</f>
        <v>1</v>
      </c>
      <c r="R7" s="28">
        <f>IF('AGR-PJT-VHD-2023-bez'!R7=0,1,IF('AGR-PJT-VHD-2023-R1'!R7=0,1,IF(ABS('AGR-PJT-VHD-2023-R1'!R7/'AGR-PJT-VHD-2023-bez'!R7-1)&lt;='J- Parameters'!$D$7,1,POWER('AGR-PJT-VHD-2023-R1'!R7/'AGR-PJT-VHD-2023-bez'!R7,'J- Parameters'!$D$5))))</f>
        <v>1</v>
      </c>
      <c r="S7" s="28">
        <f>IF('AGR-PJT-VHD-2023-bez'!S7=0,1,IF('AGR-PJT-VHD-2023-R1'!S7=0,1,IF(ABS('AGR-PJT-VHD-2023-R1'!S7/'AGR-PJT-VHD-2023-bez'!S7-1)&lt;='J- Parameters'!$D$7,1,POWER('AGR-PJT-VHD-2023-R1'!S7/'AGR-PJT-VHD-2023-bez'!S7,'J- Parameters'!$D$5))))</f>
        <v>1</v>
      </c>
      <c r="T7" s="28">
        <f>IF('AGR-PJT-VHD-2023-bez'!T7=0,1,IF('AGR-PJT-VHD-2023-R1'!T7=0,1,IF(ABS('AGR-PJT-VHD-2023-R1'!T7/'AGR-PJT-VHD-2023-bez'!T7-1)&lt;='J- Parameters'!$D$7,1,POWER('AGR-PJT-VHD-2023-R1'!T7/'AGR-PJT-VHD-2023-bez'!T7,'J- Parameters'!$D$5))))</f>
        <v>1</v>
      </c>
      <c r="U7" s="28">
        <f>IF('AGR-PJT-VHD-2023-bez'!U7=0,1,IF('AGR-PJT-VHD-2023-R1'!U7=0,1,IF(ABS('AGR-PJT-VHD-2023-R1'!U7/'AGR-PJT-VHD-2023-bez'!U7-1)&lt;='J- Parameters'!$D$7,1,POWER('AGR-PJT-VHD-2023-R1'!U7/'AGR-PJT-VHD-2023-bez'!U7,'J- Parameters'!$D$5))))</f>
        <v>1.0372318596873749</v>
      </c>
      <c r="V7" s="28">
        <f>IF('AGR-PJT-VHD-2023-bez'!V7=0,1,IF('AGR-PJT-VHD-2023-R1'!V7=0,1,IF(ABS('AGR-PJT-VHD-2023-R1'!V7/'AGR-PJT-VHD-2023-bez'!V7-1)&lt;='J- Parameters'!$D$7,1,POWER('AGR-PJT-VHD-2023-R1'!V7/'AGR-PJT-VHD-2023-bez'!V7,'J- Parameters'!$D$5))))</f>
        <v>0.96701143081013075</v>
      </c>
      <c r="W7" s="28">
        <f>IF('AGR-PJT-VHD-2023-bez'!W7=0,1,IF('AGR-PJT-VHD-2023-R1'!W7=0,1,IF(ABS('AGR-PJT-VHD-2023-R1'!W7/'AGR-PJT-VHD-2023-bez'!W7-1)&lt;='J- Parameters'!$D$7,1,POWER('AGR-PJT-VHD-2023-R1'!W7/'AGR-PJT-VHD-2023-bez'!W7,'J- Parameters'!$D$5))))</f>
        <v>0.96067923501043695</v>
      </c>
      <c r="X7" s="28">
        <f>IF('AGR-PJT-VHD-2023-bez'!X7=0,1,IF('AGR-PJT-VHD-2023-R1'!X7=0,1,IF(ABS('AGR-PJT-VHD-2023-R1'!X7/'AGR-PJT-VHD-2023-bez'!X7-1)&lt;='J- Parameters'!$D$7,1,POWER('AGR-PJT-VHD-2023-R1'!X7/'AGR-PJT-VHD-2023-bez'!X7,'J- Parameters'!$D$5))))</f>
        <v>0.95184453415524228</v>
      </c>
      <c r="Y7" s="28">
        <f>IF('AGR-PJT-VHD-2023-bez'!Y7=0,1,IF('AGR-PJT-VHD-2023-R1'!Y7=0,1,IF(ABS('AGR-PJT-VHD-2023-R1'!Y7/'AGR-PJT-VHD-2023-bez'!Y7-1)&lt;='J- Parameters'!$D$7,1,POWER('AGR-PJT-VHD-2023-R1'!Y7/'AGR-PJT-VHD-2023-bez'!Y7,'J- Parameters'!$D$5))))</f>
        <v>1</v>
      </c>
      <c r="Z7" s="28">
        <f>IF('AGR-PJT-VHD-2023-bez'!Z7=0,1,IF('AGR-PJT-VHD-2023-R1'!Z7=0,1,IF(ABS('AGR-PJT-VHD-2023-R1'!Z7/'AGR-PJT-VHD-2023-bez'!Z7-1)&lt;='J- Parameters'!$D$7,1,POWER('AGR-PJT-VHD-2023-R1'!Z7/'AGR-PJT-VHD-2023-bez'!Z7,'J- Parameters'!$D$5))))</f>
        <v>1</v>
      </c>
      <c r="AA7" s="28">
        <f>IF('AGR-PJT-VHD-2023-bez'!AA7=0,1,IF('AGR-PJT-VHD-2023-R1'!AA7=0,1,IF(ABS('AGR-PJT-VHD-2023-R1'!AA7/'AGR-PJT-VHD-2023-bez'!AA7-1)&lt;='J- Parameters'!$D$7,1,POWER('AGR-PJT-VHD-2023-R1'!AA7/'AGR-PJT-VHD-2023-bez'!AA7,'J- Parameters'!$D$5))))</f>
        <v>0.98885396190376584</v>
      </c>
      <c r="AB7" s="28">
        <f>IF('AGR-PJT-VHD-2023-bez'!AB7=0,1,IF('AGR-PJT-VHD-2023-R1'!AB7=0,1,IF(ABS('AGR-PJT-VHD-2023-R1'!AB7/'AGR-PJT-VHD-2023-bez'!AB7-1)&lt;='J- Parameters'!$D$7,1,POWER('AGR-PJT-VHD-2023-R1'!AB7/'AGR-PJT-VHD-2023-bez'!AB7,'J- Parameters'!$D$5))))</f>
        <v>1</v>
      </c>
      <c r="AC7" s="28">
        <f>IF('AGR-PJT-VHD-2023-bez'!AC7=0,1,IF('AGR-PJT-VHD-2023-R1'!AC7=0,1,IF(ABS('AGR-PJT-VHD-2023-R1'!AC7/'AGR-PJT-VHD-2023-bez'!AC7-1)&lt;='J- Parameters'!$D$7,1,POWER('AGR-PJT-VHD-2023-R1'!AC7/'AGR-PJT-VHD-2023-bez'!AC7,'J- Parameters'!$D$5))))</f>
        <v>1.0134440598291989</v>
      </c>
      <c r="AD7" s="28">
        <f>IF('AGR-PJT-VHD-2023-bez'!AD7=0,1,IF('AGR-PJT-VHD-2023-R1'!AD7=0,1,IF(ABS('AGR-PJT-VHD-2023-R1'!AD7/'AGR-PJT-VHD-2023-bez'!AD7-1)&lt;='J- Parameters'!$D$7,1,POWER('AGR-PJT-VHD-2023-R1'!AD7/'AGR-PJT-VHD-2023-bez'!AD7,'J- Parameters'!$D$5))))</f>
        <v>1</v>
      </c>
      <c r="AE7" s="28">
        <f>IF('AGR-PJT-VHD-2023-bez'!AE7=0,1,IF('AGR-PJT-VHD-2023-R1'!AE7=0,1,IF(ABS('AGR-PJT-VHD-2023-R1'!AE7/'AGR-PJT-VHD-2023-bez'!AE7-1)&lt;='J- Parameters'!$D$7,1,POWER('AGR-PJT-VHD-2023-R1'!AE7/'AGR-PJT-VHD-2023-bez'!AE7,'J- Parameters'!$D$5))))</f>
        <v>0.97557364626916032</v>
      </c>
      <c r="AF7" s="28">
        <f>IF('AGR-PJT-VHD-2023-bez'!AF7=0,1,IF('AGR-PJT-VHD-2023-R1'!AF7=0,1,IF(ABS('AGR-PJT-VHD-2023-R1'!AF7/'AGR-PJT-VHD-2023-bez'!AF7-1)&lt;='J- Parameters'!$D$7,1,POWER('AGR-PJT-VHD-2023-R1'!AF7/'AGR-PJT-VHD-2023-bez'!AF7,'J- Parameters'!$D$5))))</f>
        <v>0.98456582803297443</v>
      </c>
      <c r="AG7" s="28">
        <f>IF('AGR-PJT-VHD-2023-bez'!AG7=0,1,IF('AGR-PJT-VHD-2023-R1'!AG7=0,1,IF(ABS('AGR-PJT-VHD-2023-R1'!AG7/'AGR-PJT-VHD-2023-bez'!AG7-1)&lt;='J- Parameters'!$D$7,1,POWER('AGR-PJT-VHD-2023-R1'!AG7/'AGR-PJT-VHD-2023-bez'!AG7,'J- Parameters'!$D$5))))</f>
        <v>1</v>
      </c>
      <c r="AH7" s="28">
        <f>IF('AGR-PJT-VHD-2023-bez'!AH7=0,1,IF('AGR-PJT-VHD-2023-R1'!AH7=0,1,IF(ABS('AGR-PJT-VHD-2023-R1'!AH7/'AGR-PJT-VHD-2023-bez'!AH7-1)&lt;='J- Parameters'!$D$7,1,POWER('AGR-PJT-VHD-2023-R1'!AH7/'AGR-PJT-VHD-2023-bez'!AH7,'J- Parameters'!$D$5))))</f>
        <v>0.98818619239376604</v>
      </c>
      <c r="AI7" s="28">
        <f>IF('AGR-PJT-VHD-2023-bez'!AI7=0,1,IF('AGR-PJT-VHD-2023-R1'!AI7=0,1,IF(ABS('AGR-PJT-VHD-2023-R1'!AI7/'AGR-PJT-VHD-2023-bez'!AI7-1)&lt;='J- Parameters'!$D$7,1,POWER('AGR-PJT-VHD-2023-R1'!AI7/'AGR-PJT-VHD-2023-bez'!AI7,'J- Parameters'!$D$5))))</f>
        <v>0.97300525212525668</v>
      </c>
      <c r="AJ7" s="28">
        <f>IF('AGR-PJT-VHD-2023-bez'!AJ7=0,1,IF('AGR-PJT-VHD-2023-R1'!AJ7=0,1,IF(ABS('AGR-PJT-VHD-2023-R1'!AJ7/'AGR-PJT-VHD-2023-bez'!AJ7-1)&lt;='J- Parameters'!$D$7,1,POWER('AGR-PJT-VHD-2023-R1'!AJ7/'AGR-PJT-VHD-2023-bez'!AJ7,'J- Parameters'!$D$5))))</f>
        <v>1</v>
      </c>
      <c r="AK7" s="28">
        <f>IF('AGR-PJT-VHD-2023-bez'!AK7=0,1,IF('AGR-PJT-VHD-2023-R1'!AK7=0,1,IF(ABS('AGR-PJT-VHD-2023-R1'!AK7/'AGR-PJT-VHD-2023-bez'!AK7-1)&lt;='J- Parameters'!$D$7,1,POWER('AGR-PJT-VHD-2023-R1'!AK7/'AGR-PJT-VHD-2023-bez'!AK7,'J- Parameters'!$D$5))))</f>
        <v>1</v>
      </c>
      <c r="AL7" s="28">
        <f>IF('AGR-PJT-VHD-2023-bez'!AL7=0,1,IF('AGR-PJT-VHD-2023-R1'!AL7=0,1,IF(ABS('AGR-PJT-VHD-2023-R1'!AL7/'AGR-PJT-VHD-2023-bez'!AL7-1)&lt;='J- Parameters'!$D$7,1,POWER('AGR-PJT-VHD-2023-R1'!AL7/'AGR-PJT-VHD-2023-bez'!AL7,'J- Parameters'!$D$5))))</f>
        <v>1</v>
      </c>
      <c r="AM7" s="28">
        <f>IF('AGR-PJT-VHD-2023-bez'!AM7=0,1,IF('AGR-PJT-VHD-2023-R1'!AM7=0,1,IF(ABS('AGR-PJT-VHD-2023-R1'!AM7/'AGR-PJT-VHD-2023-bez'!AM7-1)&lt;='J- Parameters'!$D$7,1,POWER('AGR-PJT-VHD-2023-R1'!AM7/'AGR-PJT-VHD-2023-bez'!AM7,'J- Parameters'!$D$5))))</f>
        <v>1</v>
      </c>
      <c r="AN7" s="28">
        <f>IF('AGR-PJT-VHD-2023-bez'!AN7=0,1,IF('AGR-PJT-VHD-2023-R1'!AN7=0,1,IF(ABS('AGR-PJT-VHD-2023-R1'!AN7/'AGR-PJT-VHD-2023-bez'!AN7-1)&lt;='J- Parameters'!$D$7,1,POWER('AGR-PJT-VHD-2023-R1'!AN7/'AGR-PJT-VHD-2023-bez'!AN7,'J- Parameters'!$D$5))))</f>
        <v>1</v>
      </c>
      <c r="AO7" s="28">
        <f>IF('AGR-PJT-VHD-2023-bez'!AO7=0,1,IF('AGR-PJT-VHD-2023-R1'!AO7=0,1,IF(ABS('AGR-PJT-VHD-2023-R1'!AO7/'AGR-PJT-VHD-2023-bez'!AO7-1)&lt;='J- Parameters'!$D$7,1,POWER('AGR-PJT-VHD-2023-R1'!AO7/'AGR-PJT-VHD-2023-bez'!AO7,'J- Parameters'!$D$5))))</f>
        <v>1</v>
      </c>
    </row>
    <row r="8" spans="1:41" x14ac:dyDescent="0.25">
      <c r="A8" s="5">
        <v>23</v>
      </c>
      <c r="B8" s="24" t="s">
        <v>23</v>
      </c>
      <c r="C8" s="21"/>
      <c r="D8" s="28">
        <f>IF('AGR-PJT-VHD-2023-bez'!D8=0,1,IF('AGR-PJT-VHD-2023-R1'!D8=0,1,IF(ABS('AGR-PJT-VHD-2023-R1'!D8/'AGR-PJT-VHD-2023-bez'!D8-1)&lt;='J- Parameters'!$D$7,1,POWER('AGR-PJT-VHD-2023-R1'!D8/'AGR-PJT-VHD-2023-bez'!D8,'J- Parameters'!$D$5))))</f>
        <v>1</v>
      </c>
      <c r="E8" s="28">
        <f>IF('AGR-PJT-VHD-2023-bez'!E8=0,1,IF('AGR-PJT-VHD-2023-R1'!E8=0,1,IF(ABS('AGR-PJT-VHD-2023-R1'!E8/'AGR-PJT-VHD-2023-bez'!E8-1)&lt;='J- Parameters'!$D$7,1,POWER('AGR-PJT-VHD-2023-R1'!E8/'AGR-PJT-VHD-2023-bez'!E8,'J- Parameters'!$D$5))))</f>
        <v>1</v>
      </c>
      <c r="F8" s="28">
        <f>IF('AGR-PJT-VHD-2023-bez'!F8=0,1,IF('AGR-PJT-VHD-2023-R1'!F8=0,1,IF(ABS('AGR-PJT-VHD-2023-R1'!F8/'AGR-PJT-VHD-2023-bez'!F8-1)&lt;='J- Parameters'!$D$7,1,POWER('AGR-PJT-VHD-2023-R1'!F8/'AGR-PJT-VHD-2023-bez'!F8,'J- Parameters'!$D$5))))</f>
        <v>1</v>
      </c>
      <c r="G8" s="28">
        <f>IF('AGR-PJT-VHD-2023-bez'!G8=0,1,IF('AGR-PJT-VHD-2023-R1'!G8=0,1,IF(ABS('AGR-PJT-VHD-2023-R1'!G8/'AGR-PJT-VHD-2023-bez'!G8-1)&lt;='J- Parameters'!$D$7,1,POWER('AGR-PJT-VHD-2023-R1'!G8/'AGR-PJT-VHD-2023-bez'!G8,'J- Parameters'!$D$5))))</f>
        <v>1</v>
      </c>
      <c r="H8" s="28">
        <f>IF('AGR-PJT-VHD-2023-bez'!H8=0,1,IF('AGR-PJT-VHD-2023-R1'!H8=0,1,IF(ABS('AGR-PJT-VHD-2023-R1'!H8/'AGR-PJT-VHD-2023-bez'!H8-1)&lt;='J- Parameters'!$D$7,1,POWER('AGR-PJT-VHD-2023-R1'!H8/'AGR-PJT-VHD-2023-bez'!H8,'J- Parameters'!$D$5))))</f>
        <v>1</v>
      </c>
      <c r="I8" s="28">
        <f>IF('AGR-PJT-VHD-2023-bez'!I8=0,1,IF('AGR-PJT-VHD-2023-R1'!I8=0,1,IF(ABS('AGR-PJT-VHD-2023-R1'!I8/'AGR-PJT-VHD-2023-bez'!I8-1)&lt;='J- Parameters'!$D$7,1,POWER('AGR-PJT-VHD-2023-R1'!I8/'AGR-PJT-VHD-2023-bez'!I8,'J- Parameters'!$D$5))))</f>
        <v>1</v>
      </c>
      <c r="J8" s="28">
        <f>IF('AGR-PJT-VHD-2023-bez'!J8=0,1,IF('AGR-PJT-VHD-2023-R1'!J8=0,1,IF(ABS('AGR-PJT-VHD-2023-R1'!J8/'AGR-PJT-VHD-2023-bez'!J8-1)&lt;='J- Parameters'!$D$7,1,POWER('AGR-PJT-VHD-2023-R1'!J8/'AGR-PJT-VHD-2023-bez'!J8,'J- Parameters'!$D$5))))</f>
        <v>1</v>
      </c>
      <c r="K8" s="28">
        <f>IF('AGR-PJT-VHD-2023-bez'!K8=0,1,IF('AGR-PJT-VHD-2023-R1'!K8=0,1,IF(ABS('AGR-PJT-VHD-2023-R1'!K8/'AGR-PJT-VHD-2023-bez'!K8-1)&lt;='J- Parameters'!$D$7,1,POWER('AGR-PJT-VHD-2023-R1'!K8/'AGR-PJT-VHD-2023-bez'!K8,'J- Parameters'!$D$5))))</f>
        <v>1</v>
      </c>
      <c r="L8" s="28">
        <f>IF('AGR-PJT-VHD-2023-bez'!L8=0,1,IF('AGR-PJT-VHD-2023-R1'!L8=0,1,IF(ABS('AGR-PJT-VHD-2023-R1'!L8/'AGR-PJT-VHD-2023-bez'!L8-1)&lt;='J- Parameters'!$D$7,1,POWER('AGR-PJT-VHD-2023-R1'!L8/'AGR-PJT-VHD-2023-bez'!L8,'J- Parameters'!$D$5))))</f>
        <v>1</v>
      </c>
      <c r="M8" s="28">
        <f>IF('AGR-PJT-VHD-2023-bez'!M8=0,1,IF('AGR-PJT-VHD-2023-R1'!M8=0,1,IF(ABS('AGR-PJT-VHD-2023-R1'!M8/'AGR-PJT-VHD-2023-bez'!M8-1)&lt;='J- Parameters'!$D$7,1,POWER('AGR-PJT-VHD-2023-R1'!M8/'AGR-PJT-VHD-2023-bez'!M8,'J- Parameters'!$D$5))))</f>
        <v>1</v>
      </c>
      <c r="N8" s="28">
        <f>IF('AGR-PJT-VHD-2023-bez'!N8=0,1,IF('AGR-PJT-VHD-2023-R1'!N8=0,1,IF(ABS('AGR-PJT-VHD-2023-R1'!N8/'AGR-PJT-VHD-2023-bez'!N8-1)&lt;='J- Parameters'!$D$7,1,POWER('AGR-PJT-VHD-2023-R1'!N8/'AGR-PJT-VHD-2023-bez'!N8,'J- Parameters'!$D$5))))</f>
        <v>1</v>
      </c>
      <c r="O8" s="28">
        <f>IF('AGR-PJT-VHD-2023-bez'!O8=0,1,IF('AGR-PJT-VHD-2023-R1'!O8=0,1,IF(ABS('AGR-PJT-VHD-2023-R1'!O8/'AGR-PJT-VHD-2023-bez'!O8-1)&lt;='J- Parameters'!$D$7,1,POWER('AGR-PJT-VHD-2023-R1'!O8/'AGR-PJT-VHD-2023-bez'!O8,'J- Parameters'!$D$5))))</f>
        <v>1</v>
      </c>
      <c r="P8" s="28">
        <f>IF('AGR-PJT-VHD-2023-bez'!P8=0,1,IF('AGR-PJT-VHD-2023-R1'!P8=0,1,IF(ABS('AGR-PJT-VHD-2023-R1'!P8/'AGR-PJT-VHD-2023-bez'!P8-1)&lt;='J- Parameters'!$D$7,1,POWER('AGR-PJT-VHD-2023-R1'!P8/'AGR-PJT-VHD-2023-bez'!P8,'J- Parameters'!$D$5))))</f>
        <v>1</v>
      </c>
      <c r="Q8" s="28">
        <f>IF('AGR-PJT-VHD-2023-bez'!Q8=0,1,IF('AGR-PJT-VHD-2023-R1'!Q8=0,1,IF(ABS('AGR-PJT-VHD-2023-R1'!Q8/'AGR-PJT-VHD-2023-bez'!Q8-1)&lt;='J- Parameters'!$D$7,1,POWER('AGR-PJT-VHD-2023-R1'!Q8/'AGR-PJT-VHD-2023-bez'!Q8,'J- Parameters'!$D$5))))</f>
        <v>1</v>
      </c>
      <c r="R8" s="28">
        <f>IF('AGR-PJT-VHD-2023-bez'!R8=0,1,IF('AGR-PJT-VHD-2023-R1'!R8=0,1,IF(ABS('AGR-PJT-VHD-2023-R1'!R8/'AGR-PJT-VHD-2023-bez'!R8-1)&lt;='J- Parameters'!$D$7,1,POWER('AGR-PJT-VHD-2023-R1'!R8/'AGR-PJT-VHD-2023-bez'!R8,'J- Parameters'!$D$5))))</f>
        <v>1</v>
      </c>
      <c r="S8" s="28">
        <f>IF('AGR-PJT-VHD-2023-bez'!S8=0,1,IF('AGR-PJT-VHD-2023-R1'!S8=0,1,IF(ABS('AGR-PJT-VHD-2023-R1'!S8/'AGR-PJT-VHD-2023-bez'!S8-1)&lt;='J- Parameters'!$D$7,1,POWER('AGR-PJT-VHD-2023-R1'!S8/'AGR-PJT-VHD-2023-bez'!S8,'J- Parameters'!$D$5))))</f>
        <v>1</v>
      </c>
      <c r="T8" s="28">
        <f>IF('AGR-PJT-VHD-2023-bez'!T8=0,1,IF('AGR-PJT-VHD-2023-R1'!T8=0,1,IF(ABS('AGR-PJT-VHD-2023-R1'!T8/'AGR-PJT-VHD-2023-bez'!T8-1)&lt;='J- Parameters'!$D$7,1,POWER('AGR-PJT-VHD-2023-R1'!T8/'AGR-PJT-VHD-2023-bez'!T8,'J- Parameters'!$D$5))))</f>
        <v>1</v>
      </c>
      <c r="U8" s="28">
        <f>IF('AGR-PJT-VHD-2023-bez'!U8=0,1,IF('AGR-PJT-VHD-2023-R1'!U8=0,1,IF(ABS('AGR-PJT-VHD-2023-R1'!U8/'AGR-PJT-VHD-2023-bez'!U8-1)&lt;='J- Parameters'!$D$7,1,POWER('AGR-PJT-VHD-2023-R1'!U8/'AGR-PJT-VHD-2023-bez'!U8,'J- Parameters'!$D$5))))</f>
        <v>1</v>
      </c>
      <c r="V8" s="28">
        <f>IF('AGR-PJT-VHD-2023-bez'!V8=0,1,IF('AGR-PJT-VHD-2023-R1'!V8=0,1,IF(ABS('AGR-PJT-VHD-2023-R1'!V8/'AGR-PJT-VHD-2023-bez'!V8-1)&lt;='J- Parameters'!$D$7,1,POWER('AGR-PJT-VHD-2023-R1'!V8/'AGR-PJT-VHD-2023-bez'!V8,'J- Parameters'!$D$5))))</f>
        <v>1</v>
      </c>
      <c r="W8" s="28">
        <f>IF('AGR-PJT-VHD-2023-bez'!W8=0,1,IF('AGR-PJT-VHD-2023-R1'!W8=0,1,IF(ABS('AGR-PJT-VHD-2023-R1'!W8/'AGR-PJT-VHD-2023-bez'!W8-1)&lt;='J- Parameters'!$D$7,1,POWER('AGR-PJT-VHD-2023-R1'!W8/'AGR-PJT-VHD-2023-bez'!W8,'J- Parameters'!$D$5))))</f>
        <v>1.0109147165598735</v>
      </c>
      <c r="X8" s="28">
        <f>IF('AGR-PJT-VHD-2023-bez'!X8=0,1,IF('AGR-PJT-VHD-2023-R1'!X8=0,1,IF(ABS('AGR-PJT-VHD-2023-R1'!X8/'AGR-PJT-VHD-2023-bez'!X8-1)&lt;='J- Parameters'!$D$7,1,POWER('AGR-PJT-VHD-2023-R1'!X8/'AGR-PJT-VHD-2023-bez'!X8,'J- Parameters'!$D$5))))</f>
        <v>1</v>
      </c>
      <c r="Y8" s="28">
        <f>IF('AGR-PJT-VHD-2023-bez'!Y8=0,1,IF('AGR-PJT-VHD-2023-R1'!Y8=0,1,IF(ABS('AGR-PJT-VHD-2023-R1'!Y8/'AGR-PJT-VHD-2023-bez'!Y8-1)&lt;='J- Parameters'!$D$7,1,POWER('AGR-PJT-VHD-2023-R1'!Y8/'AGR-PJT-VHD-2023-bez'!Y8,'J- Parameters'!$D$5))))</f>
        <v>1</v>
      </c>
      <c r="Z8" s="28">
        <f>IF('AGR-PJT-VHD-2023-bez'!Z8=0,1,IF('AGR-PJT-VHD-2023-R1'!Z8=0,1,IF(ABS('AGR-PJT-VHD-2023-R1'!Z8/'AGR-PJT-VHD-2023-bez'!Z8-1)&lt;='J- Parameters'!$D$7,1,POWER('AGR-PJT-VHD-2023-R1'!Z8/'AGR-PJT-VHD-2023-bez'!Z8,'J- Parameters'!$D$5))))</f>
        <v>1</v>
      </c>
      <c r="AA8" s="28">
        <f>IF('AGR-PJT-VHD-2023-bez'!AA8=0,1,IF('AGR-PJT-VHD-2023-R1'!AA8=0,1,IF(ABS('AGR-PJT-VHD-2023-R1'!AA8/'AGR-PJT-VHD-2023-bez'!AA8-1)&lt;='J- Parameters'!$D$7,1,POWER('AGR-PJT-VHD-2023-R1'!AA8/'AGR-PJT-VHD-2023-bez'!AA8,'J- Parameters'!$D$5))))</f>
        <v>1</v>
      </c>
      <c r="AB8" s="28">
        <f>IF('AGR-PJT-VHD-2023-bez'!AB8=0,1,IF('AGR-PJT-VHD-2023-R1'!AB8=0,1,IF(ABS('AGR-PJT-VHD-2023-R1'!AB8/'AGR-PJT-VHD-2023-bez'!AB8-1)&lt;='J- Parameters'!$D$7,1,POWER('AGR-PJT-VHD-2023-R1'!AB8/'AGR-PJT-VHD-2023-bez'!AB8,'J- Parameters'!$D$5))))</f>
        <v>1</v>
      </c>
      <c r="AC8" s="28">
        <f>IF('AGR-PJT-VHD-2023-bez'!AC8=0,1,IF('AGR-PJT-VHD-2023-R1'!AC8=0,1,IF(ABS('AGR-PJT-VHD-2023-R1'!AC8/'AGR-PJT-VHD-2023-bez'!AC8-1)&lt;='J- Parameters'!$D$7,1,POWER('AGR-PJT-VHD-2023-R1'!AC8/'AGR-PJT-VHD-2023-bez'!AC8,'J- Parameters'!$D$5))))</f>
        <v>1</v>
      </c>
      <c r="AD8" s="28">
        <f>IF('AGR-PJT-VHD-2023-bez'!AD8=0,1,IF('AGR-PJT-VHD-2023-R1'!AD8=0,1,IF(ABS('AGR-PJT-VHD-2023-R1'!AD8/'AGR-PJT-VHD-2023-bez'!AD8-1)&lt;='J- Parameters'!$D$7,1,POWER('AGR-PJT-VHD-2023-R1'!AD8/'AGR-PJT-VHD-2023-bez'!AD8,'J- Parameters'!$D$5))))</f>
        <v>1</v>
      </c>
      <c r="AE8" s="28">
        <f>IF('AGR-PJT-VHD-2023-bez'!AE8=0,1,IF('AGR-PJT-VHD-2023-R1'!AE8=0,1,IF(ABS('AGR-PJT-VHD-2023-R1'!AE8/'AGR-PJT-VHD-2023-bez'!AE8-1)&lt;='J- Parameters'!$D$7,1,POWER('AGR-PJT-VHD-2023-R1'!AE8/'AGR-PJT-VHD-2023-bez'!AE8,'J- Parameters'!$D$5))))</f>
        <v>1</v>
      </c>
      <c r="AF8" s="28">
        <f>IF('AGR-PJT-VHD-2023-bez'!AF8=0,1,IF('AGR-PJT-VHD-2023-R1'!AF8=0,1,IF(ABS('AGR-PJT-VHD-2023-R1'!AF8/'AGR-PJT-VHD-2023-bez'!AF8-1)&lt;='J- Parameters'!$D$7,1,POWER('AGR-PJT-VHD-2023-R1'!AF8/'AGR-PJT-VHD-2023-bez'!AF8,'J- Parameters'!$D$5))))</f>
        <v>1</v>
      </c>
      <c r="AG8" s="28">
        <f>IF('AGR-PJT-VHD-2023-bez'!AG8=0,1,IF('AGR-PJT-VHD-2023-R1'!AG8=0,1,IF(ABS('AGR-PJT-VHD-2023-R1'!AG8/'AGR-PJT-VHD-2023-bez'!AG8-1)&lt;='J- Parameters'!$D$7,1,POWER('AGR-PJT-VHD-2023-R1'!AG8/'AGR-PJT-VHD-2023-bez'!AG8,'J- Parameters'!$D$5))))</f>
        <v>1</v>
      </c>
      <c r="AH8" s="28">
        <f>IF('AGR-PJT-VHD-2023-bez'!AH8=0,1,IF('AGR-PJT-VHD-2023-R1'!AH8=0,1,IF(ABS('AGR-PJT-VHD-2023-R1'!AH8/'AGR-PJT-VHD-2023-bez'!AH8-1)&lt;='J- Parameters'!$D$7,1,POWER('AGR-PJT-VHD-2023-R1'!AH8/'AGR-PJT-VHD-2023-bez'!AH8,'J- Parameters'!$D$5))))</f>
        <v>1</v>
      </c>
      <c r="AI8" s="28">
        <f>IF('AGR-PJT-VHD-2023-bez'!AI8=0,1,IF('AGR-PJT-VHD-2023-R1'!AI8=0,1,IF(ABS('AGR-PJT-VHD-2023-R1'!AI8/'AGR-PJT-VHD-2023-bez'!AI8-1)&lt;='J- Parameters'!$D$7,1,POWER('AGR-PJT-VHD-2023-R1'!AI8/'AGR-PJT-VHD-2023-bez'!AI8,'J- Parameters'!$D$5))))</f>
        <v>1.0360348042937209</v>
      </c>
      <c r="AJ8" s="28">
        <f>IF('AGR-PJT-VHD-2023-bez'!AJ8=0,1,IF('AGR-PJT-VHD-2023-R1'!AJ8=0,1,IF(ABS('AGR-PJT-VHD-2023-R1'!AJ8/'AGR-PJT-VHD-2023-bez'!AJ8-1)&lt;='J- Parameters'!$D$7,1,POWER('AGR-PJT-VHD-2023-R1'!AJ8/'AGR-PJT-VHD-2023-bez'!AJ8,'J- Parameters'!$D$5))))</f>
        <v>1</v>
      </c>
      <c r="AK8" s="28">
        <f>IF('AGR-PJT-VHD-2023-bez'!AK8=0,1,IF('AGR-PJT-VHD-2023-R1'!AK8=0,1,IF(ABS('AGR-PJT-VHD-2023-R1'!AK8/'AGR-PJT-VHD-2023-bez'!AK8-1)&lt;='J- Parameters'!$D$7,1,POWER('AGR-PJT-VHD-2023-R1'!AK8/'AGR-PJT-VHD-2023-bez'!AK8,'J- Parameters'!$D$5))))</f>
        <v>1</v>
      </c>
      <c r="AL8" s="28">
        <f>IF('AGR-PJT-VHD-2023-bez'!AL8=0,1,IF('AGR-PJT-VHD-2023-R1'!AL8=0,1,IF(ABS('AGR-PJT-VHD-2023-R1'!AL8/'AGR-PJT-VHD-2023-bez'!AL8-1)&lt;='J- Parameters'!$D$7,1,POWER('AGR-PJT-VHD-2023-R1'!AL8/'AGR-PJT-VHD-2023-bez'!AL8,'J- Parameters'!$D$5))))</f>
        <v>1</v>
      </c>
      <c r="AM8" s="28">
        <f>IF('AGR-PJT-VHD-2023-bez'!AM8=0,1,IF('AGR-PJT-VHD-2023-R1'!AM8=0,1,IF(ABS('AGR-PJT-VHD-2023-R1'!AM8/'AGR-PJT-VHD-2023-bez'!AM8-1)&lt;='J- Parameters'!$D$7,1,POWER('AGR-PJT-VHD-2023-R1'!AM8/'AGR-PJT-VHD-2023-bez'!AM8,'J- Parameters'!$D$5))))</f>
        <v>1</v>
      </c>
      <c r="AN8" s="28">
        <f>IF('AGR-PJT-VHD-2023-bez'!AN8=0,1,IF('AGR-PJT-VHD-2023-R1'!AN8=0,1,IF(ABS('AGR-PJT-VHD-2023-R1'!AN8/'AGR-PJT-VHD-2023-bez'!AN8-1)&lt;='J- Parameters'!$D$7,1,POWER('AGR-PJT-VHD-2023-R1'!AN8/'AGR-PJT-VHD-2023-bez'!AN8,'J- Parameters'!$D$5))))</f>
        <v>1</v>
      </c>
      <c r="AO8" s="28">
        <f>IF('AGR-PJT-VHD-2023-bez'!AO8=0,1,IF('AGR-PJT-VHD-2023-R1'!AO8=0,1,IF(ABS('AGR-PJT-VHD-2023-R1'!AO8/'AGR-PJT-VHD-2023-bez'!AO8-1)&lt;='J- Parameters'!$D$7,1,POWER('AGR-PJT-VHD-2023-R1'!AO8/'AGR-PJT-VHD-2023-bez'!AO8,'J- Parameters'!$D$5))))</f>
        <v>1</v>
      </c>
    </row>
    <row r="9" spans="1:41" x14ac:dyDescent="0.25">
      <c r="A9" s="5">
        <v>24</v>
      </c>
      <c r="B9" s="24" t="s">
        <v>24</v>
      </c>
      <c r="C9" s="21"/>
      <c r="D9" s="28">
        <f>IF('AGR-PJT-VHD-2023-bez'!D9=0,1,IF('AGR-PJT-VHD-2023-R1'!D9=0,1,IF(ABS('AGR-PJT-VHD-2023-R1'!D9/'AGR-PJT-VHD-2023-bez'!D9-1)&lt;='J- Parameters'!$D$7,1,POWER('AGR-PJT-VHD-2023-R1'!D9/'AGR-PJT-VHD-2023-bez'!D9,'J- Parameters'!$D$5))))</f>
        <v>1</v>
      </c>
      <c r="E9" s="28">
        <f>IF('AGR-PJT-VHD-2023-bez'!E9=0,1,IF('AGR-PJT-VHD-2023-R1'!E9=0,1,IF(ABS('AGR-PJT-VHD-2023-R1'!E9/'AGR-PJT-VHD-2023-bez'!E9-1)&lt;='J- Parameters'!$D$7,1,POWER('AGR-PJT-VHD-2023-R1'!E9/'AGR-PJT-VHD-2023-bez'!E9,'J- Parameters'!$D$5))))</f>
        <v>1</v>
      </c>
      <c r="F9" s="28">
        <f>IF('AGR-PJT-VHD-2023-bez'!F9=0,1,IF('AGR-PJT-VHD-2023-R1'!F9=0,1,IF(ABS('AGR-PJT-VHD-2023-R1'!F9/'AGR-PJT-VHD-2023-bez'!F9-1)&lt;='J- Parameters'!$D$7,1,POWER('AGR-PJT-VHD-2023-R1'!F9/'AGR-PJT-VHD-2023-bez'!F9,'J- Parameters'!$D$5))))</f>
        <v>1</v>
      </c>
      <c r="G9" s="28">
        <f>IF('AGR-PJT-VHD-2023-bez'!G9=0,1,IF('AGR-PJT-VHD-2023-R1'!G9=0,1,IF(ABS('AGR-PJT-VHD-2023-R1'!G9/'AGR-PJT-VHD-2023-bez'!G9-1)&lt;='J- Parameters'!$D$7,1,POWER('AGR-PJT-VHD-2023-R1'!G9/'AGR-PJT-VHD-2023-bez'!G9,'J- Parameters'!$D$5))))</f>
        <v>1</v>
      </c>
      <c r="H9" s="28">
        <f>IF('AGR-PJT-VHD-2023-bez'!H9=0,1,IF('AGR-PJT-VHD-2023-R1'!H9=0,1,IF(ABS('AGR-PJT-VHD-2023-R1'!H9/'AGR-PJT-VHD-2023-bez'!H9-1)&lt;='J- Parameters'!$D$7,1,POWER('AGR-PJT-VHD-2023-R1'!H9/'AGR-PJT-VHD-2023-bez'!H9,'J- Parameters'!$D$5))))</f>
        <v>1</v>
      </c>
      <c r="I9" s="28">
        <f>IF('AGR-PJT-VHD-2023-bez'!I9=0,1,IF('AGR-PJT-VHD-2023-R1'!I9=0,1,IF(ABS('AGR-PJT-VHD-2023-R1'!I9/'AGR-PJT-VHD-2023-bez'!I9-1)&lt;='J- Parameters'!$D$7,1,POWER('AGR-PJT-VHD-2023-R1'!I9/'AGR-PJT-VHD-2023-bez'!I9,'J- Parameters'!$D$5))))</f>
        <v>1</v>
      </c>
      <c r="J9" s="28">
        <f>IF('AGR-PJT-VHD-2023-bez'!J9=0,1,IF('AGR-PJT-VHD-2023-R1'!J9=0,1,IF(ABS('AGR-PJT-VHD-2023-R1'!J9/'AGR-PJT-VHD-2023-bez'!J9-1)&lt;='J- Parameters'!$D$7,1,POWER('AGR-PJT-VHD-2023-R1'!J9/'AGR-PJT-VHD-2023-bez'!J9,'J- Parameters'!$D$5))))</f>
        <v>1</v>
      </c>
      <c r="K9" s="28">
        <f>IF('AGR-PJT-VHD-2023-bez'!K9=0,1,IF('AGR-PJT-VHD-2023-R1'!K9=0,1,IF(ABS('AGR-PJT-VHD-2023-R1'!K9/'AGR-PJT-VHD-2023-bez'!K9-1)&lt;='J- Parameters'!$D$7,1,POWER('AGR-PJT-VHD-2023-R1'!K9/'AGR-PJT-VHD-2023-bez'!K9,'J- Parameters'!$D$5))))</f>
        <v>1</v>
      </c>
      <c r="L9" s="28">
        <f>IF('AGR-PJT-VHD-2023-bez'!L9=0,1,IF('AGR-PJT-VHD-2023-R1'!L9=0,1,IF(ABS('AGR-PJT-VHD-2023-R1'!L9/'AGR-PJT-VHD-2023-bez'!L9-1)&lt;='J- Parameters'!$D$7,1,POWER('AGR-PJT-VHD-2023-R1'!L9/'AGR-PJT-VHD-2023-bez'!L9,'J- Parameters'!$D$5))))</f>
        <v>1</v>
      </c>
      <c r="M9" s="28">
        <f>IF('AGR-PJT-VHD-2023-bez'!M9=0,1,IF('AGR-PJT-VHD-2023-R1'!M9=0,1,IF(ABS('AGR-PJT-VHD-2023-R1'!M9/'AGR-PJT-VHD-2023-bez'!M9-1)&lt;='J- Parameters'!$D$7,1,POWER('AGR-PJT-VHD-2023-R1'!M9/'AGR-PJT-VHD-2023-bez'!M9,'J- Parameters'!$D$5))))</f>
        <v>1</v>
      </c>
      <c r="N9" s="28">
        <f>IF('AGR-PJT-VHD-2023-bez'!N9=0,1,IF('AGR-PJT-VHD-2023-R1'!N9=0,1,IF(ABS('AGR-PJT-VHD-2023-R1'!N9/'AGR-PJT-VHD-2023-bez'!N9-1)&lt;='J- Parameters'!$D$7,1,POWER('AGR-PJT-VHD-2023-R1'!N9/'AGR-PJT-VHD-2023-bez'!N9,'J- Parameters'!$D$5))))</f>
        <v>1</v>
      </c>
      <c r="O9" s="28">
        <f>IF('AGR-PJT-VHD-2023-bez'!O9=0,1,IF('AGR-PJT-VHD-2023-R1'!O9=0,1,IF(ABS('AGR-PJT-VHD-2023-R1'!O9/'AGR-PJT-VHD-2023-bez'!O9-1)&lt;='J- Parameters'!$D$7,1,POWER('AGR-PJT-VHD-2023-R1'!O9/'AGR-PJT-VHD-2023-bez'!O9,'J- Parameters'!$D$5))))</f>
        <v>1</v>
      </c>
      <c r="P9" s="28">
        <f>IF('AGR-PJT-VHD-2023-bez'!P9=0,1,IF('AGR-PJT-VHD-2023-R1'!P9=0,1,IF(ABS('AGR-PJT-VHD-2023-R1'!P9/'AGR-PJT-VHD-2023-bez'!P9-1)&lt;='J- Parameters'!$D$7,1,POWER('AGR-PJT-VHD-2023-R1'!P9/'AGR-PJT-VHD-2023-bez'!P9,'J- Parameters'!$D$5))))</f>
        <v>1</v>
      </c>
      <c r="Q9" s="28">
        <f>IF('AGR-PJT-VHD-2023-bez'!Q9=0,1,IF('AGR-PJT-VHD-2023-R1'!Q9=0,1,IF(ABS('AGR-PJT-VHD-2023-R1'!Q9/'AGR-PJT-VHD-2023-bez'!Q9-1)&lt;='J- Parameters'!$D$7,1,POWER('AGR-PJT-VHD-2023-R1'!Q9/'AGR-PJT-VHD-2023-bez'!Q9,'J- Parameters'!$D$5))))</f>
        <v>1</v>
      </c>
      <c r="R9" s="28">
        <f>IF('AGR-PJT-VHD-2023-bez'!R9=0,1,IF('AGR-PJT-VHD-2023-R1'!R9=0,1,IF(ABS('AGR-PJT-VHD-2023-R1'!R9/'AGR-PJT-VHD-2023-bez'!R9-1)&lt;='J- Parameters'!$D$7,1,POWER('AGR-PJT-VHD-2023-R1'!R9/'AGR-PJT-VHD-2023-bez'!R9,'J- Parameters'!$D$5))))</f>
        <v>1</v>
      </c>
      <c r="S9" s="28">
        <f>IF('AGR-PJT-VHD-2023-bez'!S9=0,1,IF('AGR-PJT-VHD-2023-R1'!S9=0,1,IF(ABS('AGR-PJT-VHD-2023-R1'!S9/'AGR-PJT-VHD-2023-bez'!S9-1)&lt;='J- Parameters'!$D$7,1,POWER('AGR-PJT-VHD-2023-R1'!S9/'AGR-PJT-VHD-2023-bez'!S9,'J- Parameters'!$D$5))))</f>
        <v>1</v>
      </c>
      <c r="T9" s="28">
        <f>IF('AGR-PJT-VHD-2023-bez'!T9=0,1,IF('AGR-PJT-VHD-2023-R1'!T9=0,1,IF(ABS('AGR-PJT-VHD-2023-R1'!T9/'AGR-PJT-VHD-2023-bez'!T9-1)&lt;='J- Parameters'!$D$7,1,POWER('AGR-PJT-VHD-2023-R1'!T9/'AGR-PJT-VHD-2023-bez'!T9,'J- Parameters'!$D$5))))</f>
        <v>0.99000996229370464</v>
      </c>
      <c r="U9" s="28">
        <f>IF('AGR-PJT-VHD-2023-bez'!U9=0,1,IF('AGR-PJT-VHD-2023-R1'!U9=0,1,IF(ABS('AGR-PJT-VHD-2023-R1'!U9/'AGR-PJT-VHD-2023-bez'!U9-1)&lt;='J- Parameters'!$D$7,1,POWER('AGR-PJT-VHD-2023-R1'!U9/'AGR-PJT-VHD-2023-bez'!U9,'J- Parameters'!$D$5))))</f>
        <v>1</v>
      </c>
      <c r="V9" s="28">
        <f>IF('AGR-PJT-VHD-2023-bez'!V9=0,1,IF('AGR-PJT-VHD-2023-R1'!V9=0,1,IF(ABS('AGR-PJT-VHD-2023-R1'!V9/'AGR-PJT-VHD-2023-bez'!V9-1)&lt;='J- Parameters'!$D$7,1,POWER('AGR-PJT-VHD-2023-R1'!V9/'AGR-PJT-VHD-2023-bez'!V9,'J- Parameters'!$D$5))))</f>
        <v>1</v>
      </c>
      <c r="W9" s="28">
        <f>IF('AGR-PJT-VHD-2023-bez'!W9=0,1,IF('AGR-PJT-VHD-2023-R1'!W9=0,1,IF(ABS('AGR-PJT-VHD-2023-R1'!W9/'AGR-PJT-VHD-2023-bez'!W9-1)&lt;='J- Parameters'!$D$7,1,POWER('AGR-PJT-VHD-2023-R1'!W9/'AGR-PJT-VHD-2023-bez'!W9,'J- Parameters'!$D$5))))</f>
        <v>1.0146890950670571</v>
      </c>
      <c r="X9" s="28">
        <f>IF('AGR-PJT-VHD-2023-bez'!X9=0,1,IF('AGR-PJT-VHD-2023-R1'!X9=0,1,IF(ABS('AGR-PJT-VHD-2023-R1'!X9/'AGR-PJT-VHD-2023-bez'!X9-1)&lt;='J- Parameters'!$D$7,1,POWER('AGR-PJT-VHD-2023-R1'!X9/'AGR-PJT-VHD-2023-bez'!X9,'J- Parameters'!$D$5))))</f>
        <v>1</v>
      </c>
      <c r="Y9" s="28">
        <f>IF('AGR-PJT-VHD-2023-bez'!Y9=0,1,IF('AGR-PJT-VHD-2023-R1'!Y9=0,1,IF(ABS('AGR-PJT-VHD-2023-R1'!Y9/'AGR-PJT-VHD-2023-bez'!Y9-1)&lt;='J- Parameters'!$D$7,1,POWER('AGR-PJT-VHD-2023-R1'!Y9/'AGR-PJT-VHD-2023-bez'!Y9,'J- Parameters'!$D$5))))</f>
        <v>1</v>
      </c>
      <c r="Z9" s="28">
        <f>IF('AGR-PJT-VHD-2023-bez'!Z9=0,1,IF('AGR-PJT-VHD-2023-R1'!Z9=0,1,IF(ABS('AGR-PJT-VHD-2023-R1'!Z9/'AGR-PJT-VHD-2023-bez'!Z9-1)&lt;='J- Parameters'!$D$7,1,POWER('AGR-PJT-VHD-2023-R1'!Z9/'AGR-PJT-VHD-2023-bez'!Z9,'J- Parameters'!$D$5))))</f>
        <v>1</v>
      </c>
      <c r="AA9" s="28">
        <f>IF('AGR-PJT-VHD-2023-bez'!AA9=0,1,IF('AGR-PJT-VHD-2023-R1'!AA9=0,1,IF(ABS('AGR-PJT-VHD-2023-R1'!AA9/'AGR-PJT-VHD-2023-bez'!AA9-1)&lt;='J- Parameters'!$D$7,1,POWER('AGR-PJT-VHD-2023-R1'!AA9/'AGR-PJT-VHD-2023-bez'!AA9,'J- Parameters'!$D$5))))</f>
        <v>1</v>
      </c>
      <c r="AB9" s="28">
        <f>IF('AGR-PJT-VHD-2023-bez'!AB9=0,1,IF('AGR-PJT-VHD-2023-R1'!AB9=0,1,IF(ABS('AGR-PJT-VHD-2023-R1'!AB9/'AGR-PJT-VHD-2023-bez'!AB9-1)&lt;='J- Parameters'!$D$7,1,POWER('AGR-PJT-VHD-2023-R1'!AB9/'AGR-PJT-VHD-2023-bez'!AB9,'J- Parameters'!$D$5))))</f>
        <v>1</v>
      </c>
      <c r="AC9" s="28">
        <f>IF('AGR-PJT-VHD-2023-bez'!AC9=0,1,IF('AGR-PJT-VHD-2023-R1'!AC9=0,1,IF(ABS('AGR-PJT-VHD-2023-R1'!AC9/'AGR-PJT-VHD-2023-bez'!AC9-1)&lt;='J- Parameters'!$D$7,1,POWER('AGR-PJT-VHD-2023-R1'!AC9/'AGR-PJT-VHD-2023-bez'!AC9,'J- Parameters'!$D$5))))</f>
        <v>1.021573931517781</v>
      </c>
      <c r="AD9" s="28">
        <f>IF('AGR-PJT-VHD-2023-bez'!AD9=0,1,IF('AGR-PJT-VHD-2023-R1'!AD9=0,1,IF(ABS('AGR-PJT-VHD-2023-R1'!AD9/'AGR-PJT-VHD-2023-bez'!AD9-1)&lt;='J- Parameters'!$D$7,1,POWER('AGR-PJT-VHD-2023-R1'!AD9/'AGR-PJT-VHD-2023-bez'!AD9,'J- Parameters'!$D$5))))</f>
        <v>1</v>
      </c>
      <c r="AE9" s="28">
        <f>IF('AGR-PJT-VHD-2023-bez'!AE9=0,1,IF('AGR-PJT-VHD-2023-R1'!AE9=0,1,IF(ABS('AGR-PJT-VHD-2023-R1'!AE9/'AGR-PJT-VHD-2023-bez'!AE9-1)&lt;='J- Parameters'!$D$7,1,POWER('AGR-PJT-VHD-2023-R1'!AE9/'AGR-PJT-VHD-2023-bez'!AE9,'J- Parameters'!$D$5))))</f>
        <v>1</v>
      </c>
      <c r="AF9" s="28">
        <f>IF('AGR-PJT-VHD-2023-bez'!AF9=0,1,IF('AGR-PJT-VHD-2023-R1'!AF9=0,1,IF(ABS('AGR-PJT-VHD-2023-R1'!AF9/'AGR-PJT-VHD-2023-bez'!AF9-1)&lt;='J- Parameters'!$D$7,1,POWER('AGR-PJT-VHD-2023-R1'!AF9/'AGR-PJT-VHD-2023-bez'!AF9,'J- Parameters'!$D$5))))</f>
        <v>1</v>
      </c>
      <c r="AG9" s="28">
        <f>IF('AGR-PJT-VHD-2023-bez'!AG9=0,1,IF('AGR-PJT-VHD-2023-R1'!AG9=0,1,IF(ABS('AGR-PJT-VHD-2023-R1'!AG9/'AGR-PJT-VHD-2023-bez'!AG9-1)&lt;='J- Parameters'!$D$7,1,POWER('AGR-PJT-VHD-2023-R1'!AG9/'AGR-PJT-VHD-2023-bez'!AG9,'J- Parameters'!$D$5))))</f>
        <v>1</v>
      </c>
      <c r="AH9" s="28">
        <f>IF('AGR-PJT-VHD-2023-bez'!AH9=0,1,IF('AGR-PJT-VHD-2023-R1'!AH9=0,1,IF(ABS('AGR-PJT-VHD-2023-R1'!AH9/'AGR-PJT-VHD-2023-bez'!AH9-1)&lt;='J- Parameters'!$D$7,1,POWER('AGR-PJT-VHD-2023-R1'!AH9/'AGR-PJT-VHD-2023-bez'!AH9,'J- Parameters'!$D$5))))</f>
        <v>1</v>
      </c>
      <c r="AI9" s="28">
        <f>IF('AGR-PJT-VHD-2023-bez'!AI9=0,1,IF('AGR-PJT-VHD-2023-R1'!AI9=0,1,IF(ABS('AGR-PJT-VHD-2023-R1'!AI9/'AGR-PJT-VHD-2023-bez'!AI9-1)&lt;='J- Parameters'!$D$7,1,POWER('AGR-PJT-VHD-2023-R1'!AI9/'AGR-PJT-VHD-2023-bez'!AI9,'J- Parameters'!$D$5))))</f>
        <v>1.0820394165481726</v>
      </c>
      <c r="AJ9" s="28">
        <f>IF('AGR-PJT-VHD-2023-bez'!AJ9=0,1,IF('AGR-PJT-VHD-2023-R1'!AJ9=0,1,IF(ABS('AGR-PJT-VHD-2023-R1'!AJ9/'AGR-PJT-VHD-2023-bez'!AJ9-1)&lt;='J- Parameters'!$D$7,1,POWER('AGR-PJT-VHD-2023-R1'!AJ9/'AGR-PJT-VHD-2023-bez'!AJ9,'J- Parameters'!$D$5))))</f>
        <v>1</v>
      </c>
      <c r="AK9" s="28">
        <f>IF('AGR-PJT-VHD-2023-bez'!AK9=0,1,IF('AGR-PJT-VHD-2023-R1'!AK9=0,1,IF(ABS('AGR-PJT-VHD-2023-R1'!AK9/'AGR-PJT-VHD-2023-bez'!AK9-1)&lt;='J- Parameters'!$D$7,1,POWER('AGR-PJT-VHD-2023-R1'!AK9/'AGR-PJT-VHD-2023-bez'!AK9,'J- Parameters'!$D$5))))</f>
        <v>1</v>
      </c>
      <c r="AL9" s="28">
        <f>IF('AGR-PJT-VHD-2023-bez'!AL9=0,1,IF('AGR-PJT-VHD-2023-R1'!AL9=0,1,IF(ABS('AGR-PJT-VHD-2023-R1'!AL9/'AGR-PJT-VHD-2023-bez'!AL9-1)&lt;='J- Parameters'!$D$7,1,POWER('AGR-PJT-VHD-2023-R1'!AL9/'AGR-PJT-VHD-2023-bez'!AL9,'J- Parameters'!$D$5))))</f>
        <v>1</v>
      </c>
      <c r="AM9" s="28">
        <f>IF('AGR-PJT-VHD-2023-bez'!AM9=0,1,IF('AGR-PJT-VHD-2023-R1'!AM9=0,1,IF(ABS('AGR-PJT-VHD-2023-R1'!AM9/'AGR-PJT-VHD-2023-bez'!AM9-1)&lt;='J- Parameters'!$D$7,1,POWER('AGR-PJT-VHD-2023-R1'!AM9/'AGR-PJT-VHD-2023-bez'!AM9,'J- Parameters'!$D$5))))</f>
        <v>1</v>
      </c>
      <c r="AN9" s="28">
        <f>IF('AGR-PJT-VHD-2023-bez'!AN9=0,1,IF('AGR-PJT-VHD-2023-R1'!AN9=0,1,IF(ABS('AGR-PJT-VHD-2023-R1'!AN9/'AGR-PJT-VHD-2023-bez'!AN9-1)&lt;='J- Parameters'!$D$7,1,POWER('AGR-PJT-VHD-2023-R1'!AN9/'AGR-PJT-VHD-2023-bez'!AN9,'J- Parameters'!$D$5))))</f>
        <v>1</v>
      </c>
      <c r="AO9" s="28">
        <f>IF('AGR-PJT-VHD-2023-bez'!AO9=0,1,IF('AGR-PJT-VHD-2023-R1'!AO9=0,1,IF(ABS('AGR-PJT-VHD-2023-R1'!AO9/'AGR-PJT-VHD-2023-bez'!AO9-1)&lt;='J- Parameters'!$D$7,1,POWER('AGR-PJT-VHD-2023-R1'!AO9/'AGR-PJT-VHD-2023-bez'!AO9,'J- Parameters'!$D$5))))</f>
        <v>0.99019876134766194</v>
      </c>
    </row>
    <row r="10" spans="1:41" x14ac:dyDescent="0.25">
      <c r="A10" s="5">
        <v>25</v>
      </c>
      <c r="B10" s="24" t="s">
        <v>3</v>
      </c>
      <c r="C10" s="21"/>
      <c r="D10" s="28">
        <f>IF('AGR-PJT-VHD-2023-bez'!D10=0,1,IF('AGR-PJT-VHD-2023-R1'!D10=0,1,IF(ABS('AGR-PJT-VHD-2023-R1'!D10/'AGR-PJT-VHD-2023-bez'!D10-1)&lt;='J- Parameters'!$D$7,1,POWER('AGR-PJT-VHD-2023-R1'!D10/'AGR-PJT-VHD-2023-bez'!D10,'J- Parameters'!$D$5))))</f>
        <v>1</v>
      </c>
      <c r="E10" s="28">
        <f>IF('AGR-PJT-VHD-2023-bez'!E10=0,1,IF('AGR-PJT-VHD-2023-R1'!E10=0,1,IF(ABS('AGR-PJT-VHD-2023-R1'!E10/'AGR-PJT-VHD-2023-bez'!E10-1)&lt;='J- Parameters'!$D$7,1,POWER('AGR-PJT-VHD-2023-R1'!E10/'AGR-PJT-VHD-2023-bez'!E10,'J- Parameters'!$D$5))))</f>
        <v>1.0119772487952916</v>
      </c>
      <c r="F10" s="28">
        <f>IF('AGR-PJT-VHD-2023-bez'!F10=0,1,IF('AGR-PJT-VHD-2023-R1'!F10=0,1,IF(ABS('AGR-PJT-VHD-2023-R1'!F10/'AGR-PJT-VHD-2023-bez'!F10-1)&lt;='J- Parameters'!$D$7,1,POWER('AGR-PJT-VHD-2023-R1'!F10/'AGR-PJT-VHD-2023-bez'!F10,'J- Parameters'!$D$5))))</f>
        <v>1</v>
      </c>
      <c r="G10" s="28">
        <f>IF('AGR-PJT-VHD-2023-bez'!G10=0,1,IF('AGR-PJT-VHD-2023-R1'!G10=0,1,IF(ABS('AGR-PJT-VHD-2023-R1'!G10/'AGR-PJT-VHD-2023-bez'!G10-1)&lt;='J- Parameters'!$D$7,1,POWER('AGR-PJT-VHD-2023-R1'!G10/'AGR-PJT-VHD-2023-bez'!G10,'J- Parameters'!$D$5))))</f>
        <v>1</v>
      </c>
      <c r="H10" s="28">
        <f>IF('AGR-PJT-VHD-2023-bez'!H10=0,1,IF('AGR-PJT-VHD-2023-R1'!H10=0,1,IF(ABS('AGR-PJT-VHD-2023-R1'!H10/'AGR-PJT-VHD-2023-bez'!H10-1)&lt;='J- Parameters'!$D$7,1,POWER('AGR-PJT-VHD-2023-R1'!H10/'AGR-PJT-VHD-2023-bez'!H10,'J- Parameters'!$D$5))))</f>
        <v>1</v>
      </c>
      <c r="I10" s="28">
        <f>IF('AGR-PJT-VHD-2023-bez'!I10=0,1,IF('AGR-PJT-VHD-2023-R1'!I10=0,1,IF(ABS('AGR-PJT-VHD-2023-R1'!I10/'AGR-PJT-VHD-2023-bez'!I10-1)&lt;='J- Parameters'!$D$7,1,POWER('AGR-PJT-VHD-2023-R1'!I10/'AGR-PJT-VHD-2023-bez'!I10,'J- Parameters'!$D$5))))</f>
        <v>1</v>
      </c>
      <c r="J10" s="28">
        <f>IF('AGR-PJT-VHD-2023-bez'!J10=0,1,IF('AGR-PJT-VHD-2023-R1'!J10=0,1,IF(ABS('AGR-PJT-VHD-2023-R1'!J10/'AGR-PJT-VHD-2023-bez'!J10-1)&lt;='J- Parameters'!$D$7,1,POWER('AGR-PJT-VHD-2023-R1'!J10/'AGR-PJT-VHD-2023-bez'!J10,'J- Parameters'!$D$5))))</f>
        <v>1</v>
      </c>
      <c r="K10" s="28">
        <f>IF('AGR-PJT-VHD-2023-bez'!K10=0,1,IF('AGR-PJT-VHD-2023-R1'!K10=0,1,IF(ABS('AGR-PJT-VHD-2023-R1'!K10/'AGR-PJT-VHD-2023-bez'!K10-1)&lt;='J- Parameters'!$D$7,1,POWER('AGR-PJT-VHD-2023-R1'!K10/'AGR-PJT-VHD-2023-bez'!K10,'J- Parameters'!$D$5))))</f>
        <v>1.0148086068841953</v>
      </c>
      <c r="L10" s="28">
        <f>IF('AGR-PJT-VHD-2023-bez'!L10=0,1,IF('AGR-PJT-VHD-2023-R1'!L10=0,1,IF(ABS('AGR-PJT-VHD-2023-R1'!L10/'AGR-PJT-VHD-2023-bez'!L10-1)&lt;='J- Parameters'!$D$7,1,POWER('AGR-PJT-VHD-2023-R1'!L10/'AGR-PJT-VHD-2023-bez'!L10,'J- Parameters'!$D$5))))</f>
        <v>1.0606028392292561</v>
      </c>
      <c r="M10" s="28">
        <f>IF('AGR-PJT-VHD-2023-bez'!M10=0,1,IF('AGR-PJT-VHD-2023-R1'!M10=0,1,IF(ABS('AGR-PJT-VHD-2023-R1'!M10/'AGR-PJT-VHD-2023-bez'!M10-1)&lt;='J- Parameters'!$D$7,1,POWER('AGR-PJT-VHD-2023-R1'!M10/'AGR-PJT-VHD-2023-bez'!M10,'J- Parameters'!$D$5))))</f>
        <v>1.013049070536991</v>
      </c>
      <c r="N10" s="28">
        <f>IF('AGR-PJT-VHD-2023-bez'!N10=0,1,IF('AGR-PJT-VHD-2023-R1'!N10=0,1,IF(ABS('AGR-PJT-VHD-2023-R1'!N10/'AGR-PJT-VHD-2023-bez'!N10-1)&lt;='J- Parameters'!$D$7,1,POWER('AGR-PJT-VHD-2023-R1'!N10/'AGR-PJT-VHD-2023-bez'!N10,'J- Parameters'!$D$5))))</f>
        <v>1.0140566547914893</v>
      </c>
      <c r="O10" s="28">
        <f>IF('AGR-PJT-VHD-2023-bez'!O10=0,1,IF('AGR-PJT-VHD-2023-R1'!O10=0,1,IF(ABS('AGR-PJT-VHD-2023-R1'!O10/'AGR-PJT-VHD-2023-bez'!O10-1)&lt;='J- Parameters'!$D$7,1,POWER('AGR-PJT-VHD-2023-R1'!O10/'AGR-PJT-VHD-2023-bez'!O10,'J- Parameters'!$D$5))))</f>
        <v>1</v>
      </c>
      <c r="P10" s="28">
        <f>IF('AGR-PJT-VHD-2023-bez'!P10=0,1,IF('AGR-PJT-VHD-2023-R1'!P10=0,1,IF(ABS('AGR-PJT-VHD-2023-R1'!P10/'AGR-PJT-VHD-2023-bez'!P10-1)&lt;='J- Parameters'!$D$7,1,POWER('AGR-PJT-VHD-2023-R1'!P10/'AGR-PJT-VHD-2023-bez'!P10,'J- Parameters'!$D$5))))</f>
        <v>1.018200533258526</v>
      </c>
      <c r="Q10" s="28">
        <f>IF('AGR-PJT-VHD-2023-bez'!Q10=0,1,IF('AGR-PJT-VHD-2023-R1'!Q10=0,1,IF(ABS('AGR-PJT-VHD-2023-R1'!Q10/'AGR-PJT-VHD-2023-bez'!Q10-1)&lt;='J- Parameters'!$D$7,1,POWER('AGR-PJT-VHD-2023-R1'!Q10/'AGR-PJT-VHD-2023-bez'!Q10,'J- Parameters'!$D$5))))</f>
        <v>1</v>
      </c>
      <c r="R10" s="28">
        <f>IF('AGR-PJT-VHD-2023-bez'!R10=0,1,IF('AGR-PJT-VHD-2023-R1'!R10=0,1,IF(ABS('AGR-PJT-VHD-2023-R1'!R10/'AGR-PJT-VHD-2023-bez'!R10-1)&lt;='J- Parameters'!$D$7,1,POWER('AGR-PJT-VHD-2023-R1'!R10/'AGR-PJT-VHD-2023-bez'!R10,'J- Parameters'!$D$5))))</f>
        <v>1</v>
      </c>
      <c r="S10" s="28">
        <f>IF('AGR-PJT-VHD-2023-bez'!S10=0,1,IF('AGR-PJT-VHD-2023-R1'!S10=0,1,IF(ABS('AGR-PJT-VHD-2023-R1'!S10/'AGR-PJT-VHD-2023-bez'!S10-1)&lt;='J- Parameters'!$D$7,1,POWER('AGR-PJT-VHD-2023-R1'!S10/'AGR-PJT-VHD-2023-bez'!S10,'J- Parameters'!$D$5))))</f>
        <v>1.0168664558306992</v>
      </c>
      <c r="T10" s="28">
        <f>IF('AGR-PJT-VHD-2023-bez'!T10=0,1,IF('AGR-PJT-VHD-2023-R1'!T10=0,1,IF(ABS('AGR-PJT-VHD-2023-R1'!T10/'AGR-PJT-VHD-2023-bez'!T10-1)&lt;='J- Parameters'!$D$7,1,POWER('AGR-PJT-VHD-2023-R1'!T10/'AGR-PJT-VHD-2023-bez'!T10,'J- Parameters'!$D$5))))</f>
        <v>1.0298569779791444</v>
      </c>
      <c r="U10" s="28">
        <f>IF('AGR-PJT-VHD-2023-bez'!U10=0,1,IF('AGR-PJT-VHD-2023-R1'!U10=0,1,IF(ABS('AGR-PJT-VHD-2023-R1'!U10/'AGR-PJT-VHD-2023-bez'!U10-1)&lt;='J- Parameters'!$D$7,1,POWER('AGR-PJT-VHD-2023-R1'!U10/'AGR-PJT-VHD-2023-bez'!U10,'J- Parameters'!$D$5))))</f>
        <v>1.0640142571815527</v>
      </c>
      <c r="V10" s="28">
        <f>IF('AGR-PJT-VHD-2023-bez'!V10=0,1,IF('AGR-PJT-VHD-2023-R1'!V10=0,1,IF(ABS('AGR-PJT-VHD-2023-R1'!V10/'AGR-PJT-VHD-2023-bez'!V10-1)&lt;='J- Parameters'!$D$7,1,POWER('AGR-PJT-VHD-2023-R1'!V10/'AGR-PJT-VHD-2023-bez'!V10,'J- Parameters'!$D$5))))</f>
        <v>1.0249853329222782</v>
      </c>
      <c r="W10" s="28">
        <f>IF('AGR-PJT-VHD-2023-bez'!W10=0,1,IF('AGR-PJT-VHD-2023-R1'!W10=0,1,IF(ABS('AGR-PJT-VHD-2023-R1'!W10/'AGR-PJT-VHD-2023-bez'!W10-1)&lt;='J- Parameters'!$D$7,1,POWER('AGR-PJT-VHD-2023-R1'!W10/'AGR-PJT-VHD-2023-bez'!W10,'J- Parameters'!$D$5))))</f>
        <v>0.97676322492164724</v>
      </c>
      <c r="X10" s="28">
        <f>IF('AGR-PJT-VHD-2023-bez'!X10=0,1,IF('AGR-PJT-VHD-2023-R1'!X10=0,1,IF(ABS('AGR-PJT-VHD-2023-R1'!X10/'AGR-PJT-VHD-2023-bez'!X10-1)&lt;='J- Parameters'!$D$7,1,POWER('AGR-PJT-VHD-2023-R1'!X10/'AGR-PJT-VHD-2023-bez'!X10,'J- Parameters'!$D$5))))</f>
        <v>0.93559387235275837</v>
      </c>
      <c r="Y10" s="28">
        <f>IF('AGR-PJT-VHD-2023-bez'!Y10=0,1,IF('AGR-PJT-VHD-2023-R1'!Y10=0,1,IF(ABS('AGR-PJT-VHD-2023-R1'!Y10/'AGR-PJT-VHD-2023-bez'!Y10-1)&lt;='J- Parameters'!$D$7,1,POWER('AGR-PJT-VHD-2023-R1'!Y10/'AGR-PJT-VHD-2023-bez'!Y10,'J- Parameters'!$D$5))))</f>
        <v>1.0123217054735272</v>
      </c>
      <c r="Z10" s="28">
        <f>IF('AGR-PJT-VHD-2023-bez'!Z10=0,1,IF('AGR-PJT-VHD-2023-R1'!Z10=0,1,IF(ABS('AGR-PJT-VHD-2023-R1'!Z10/'AGR-PJT-VHD-2023-bez'!Z10-1)&lt;='J- Parameters'!$D$7,1,POWER('AGR-PJT-VHD-2023-R1'!Z10/'AGR-PJT-VHD-2023-bez'!Z10,'J- Parameters'!$D$5))))</f>
        <v>1.0289036415494897</v>
      </c>
      <c r="AA10" s="28">
        <f>IF('AGR-PJT-VHD-2023-bez'!AA10=0,1,IF('AGR-PJT-VHD-2023-R1'!AA10=0,1,IF(ABS('AGR-PJT-VHD-2023-R1'!AA10/'AGR-PJT-VHD-2023-bez'!AA10-1)&lt;='J- Parameters'!$D$7,1,POWER('AGR-PJT-VHD-2023-R1'!AA10/'AGR-PJT-VHD-2023-bez'!AA10,'J- Parameters'!$D$5))))</f>
        <v>0.98306782985965058</v>
      </c>
      <c r="AB10" s="28">
        <f>IF('AGR-PJT-VHD-2023-bez'!AB10=0,1,IF('AGR-PJT-VHD-2023-R1'!AB10=0,1,IF(ABS('AGR-PJT-VHD-2023-R1'!AB10/'AGR-PJT-VHD-2023-bez'!AB10-1)&lt;='J- Parameters'!$D$7,1,POWER('AGR-PJT-VHD-2023-R1'!AB10/'AGR-PJT-VHD-2023-bez'!AB10,'J- Parameters'!$D$5))))</f>
        <v>1</v>
      </c>
      <c r="AC10" s="28">
        <f>IF('AGR-PJT-VHD-2023-bez'!AC10=0,1,IF('AGR-PJT-VHD-2023-R1'!AC10=0,1,IF(ABS('AGR-PJT-VHD-2023-R1'!AC10/'AGR-PJT-VHD-2023-bez'!AC10-1)&lt;='J- Parameters'!$D$7,1,POWER('AGR-PJT-VHD-2023-R1'!AC10/'AGR-PJT-VHD-2023-bez'!AC10,'J- Parameters'!$D$5))))</f>
        <v>1.0436501232181048</v>
      </c>
      <c r="AD10" s="28">
        <f>IF('AGR-PJT-VHD-2023-bez'!AD10=0,1,IF('AGR-PJT-VHD-2023-R1'!AD10=0,1,IF(ABS('AGR-PJT-VHD-2023-R1'!AD10/'AGR-PJT-VHD-2023-bez'!AD10-1)&lt;='J- Parameters'!$D$7,1,POWER('AGR-PJT-VHD-2023-R1'!AD10/'AGR-PJT-VHD-2023-bez'!AD10,'J- Parameters'!$D$5))))</f>
        <v>1.0115623112747609</v>
      </c>
      <c r="AE10" s="28">
        <f>IF('AGR-PJT-VHD-2023-bez'!AE10=0,1,IF('AGR-PJT-VHD-2023-R1'!AE10=0,1,IF(ABS('AGR-PJT-VHD-2023-R1'!AE10/'AGR-PJT-VHD-2023-bez'!AE10-1)&lt;='J- Parameters'!$D$7,1,POWER('AGR-PJT-VHD-2023-R1'!AE10/'AGR-PJT-VHD-2023-bez'!AE10,'J- Parameters'!$D$5))))</f>
        <v>0.9799446546271493</v>
      </c>
      <c r="AF10" s="28">
        <f>IF('AGR-PJT-VHD-2023-bez'!AF10=0,1,IF('AGR-PJT-VHD-2023-R1'!AF10=0,1,IF(ABS('AGR-PJT-VHD-2023-R1'!AF10/'AGR-PJT-VHD-2023-bez'!AF10-1)&lt;='J- Parameters'!$D$7,1,POWER('AGR-PJT-VHD-2023-R1'!AF10/'AGR-PJT-VHD-2023-bez'!AF10,'J- Parameters'!$D$5))))</f>
        <v>1</v>
      </c>
      <c r="AG10" s="28">
        <f>IF('AGR-PJT-VHD-2023-bez'!AG10=0,1,IF('AGR-PJT-VHD-2023-R1'!AG10=0,1,IF(ABS('AGR-PJT-VHD-2023-R1'!AG10/'AGR-PJT-VHD-2023-bez'!AG10-1)&lt;='J- Parameters'!$D$7,1,POWER('AGR-PJT-VHD-2023-R1'!AG10/'AGR-PJT-VHD-2023-bez'!AG10,'J- Parameters'!$D$5))))</f>
        <v>1.0279937339997469</v>
      </c>
      <c r="AH10" s="28">
        <f>IF('AGR-PJT-VHD-2023-bez'!AH10=0,1,IF('AGR-PJT-VHD-2023-R1'!AH10=0,1,IF(ABS('AGR-PJT-VHD-2023-R1'!AH10/'AGR-PJT-VHD-2023-bez'!AH10-1)&lt;='J- Parameters'!$D$7,1,POWER('AGR-PJT-VHD-2023-R1'!AH10/'AGR-PJT-VHD-2023-bez'!AH10,'J- Parameters'!$D$5))))</f>
        <v>1.038385953179175</v>
      </c>
      <c r="AI10" s="28">
        <f>IF('AGR-PJT-VHD-2023-bez'!AI10=0,1,IF('AGR-PJT-VHD-2023-R1'!AI10=0,1,IF(ABS('AGR-PJT-VHD-2023-R1'!AI10/'AGR-PJT-VHD-2023-bez'!AI10-1)&lt;='J- Parameters'!$D$7,1,POWER('AGR-PJT-VHD-2023-R1'!AI10/'AGR-PJT-VHD-2023-bez'!AI10,'J- Parameters'!$D$5))))</f>
        <v>1.0557356036068621</v>
      </c>
      <c r="AJ10" s="28">
        <f>IF('AGR-PJT-VHD-2023-bez'!AJ10=0,1,IF('AGR-PJT-VHD-2023-R1'!AJ10=0,1,IF(ABS('AGR-PJT-VHD-2023-R1'!AJ10/'AGR-PJT-VHD-2023-bez'!AJ10-1)&lt;='J- Parameters'!$D$7,1,POWER('AGR-PJT-VHD-2023-R1'!AJ10/'AGR-PJT-VHD-2023-bez'!AJ10,'J- Parameters'!$D$5))))</f>
        <v>1</v>
      </c>
      <c r="AK10" s="28">
        <f>IF('AGR-PJT-VHD-2023-bez'!AK10=0,1,IF('AGR-PJT-VHD-2023-R1'!AK10=0,1,IF(ABS('AGR-PJT-VHD-2023-R1'!AK10/'AGR-PJT-VHD-2023-bez'!AK10-1)&lt;='J- Parameters'!$D$7,1,POWER('AGR-PJT-VHD-2023-R1'!AK10/'AGR-PJT-VHD-2023-bez'!AK10,'J- Parameters'!$D$5))))</f>
        <v>1.0222589794288586</v>
      </c>
      <c r="AL10" s="28">
        <f>IF('AGR-PJT-VHD-2023-bez'!AL10=0,1,IF('AGR-PJT-VHD-2023-R1'!AL10=0,1,IF(ABS('AGR-PJT-VHD-2023-R1'!AL10/'AGR-PJT-VHD-2023-bez'!AL10-1)&lt;='J- Parameters'!$D$7,1,POWER('AGR-PJT-VHD-2023-R1'!AL10/'AGR-PJT-VHD-2023-bez'!AL10,'J- Parameters'!$D$5))))</f>
        <v>1.035646072110733</v>
      </c>
      <c r="AM10" s="28">
        <f>IF('AGR-PJT-VHD-2023-bez'!AM10=0,1,IF('AGR-PJT-VHD-2023-R1'!AM10=0,1,IF(ABS('AGR-PJT-VHD-2023-R1'!AM10/'AGR-PJT-VHD-2023-bez'!AM10-1)&lt;='J- Parameters'!$D$7,1,POWER('AGR-PJT-VHD-2023-R1'!AM10/'AGR-PJT-VHD-2023-bez'!AM10,'J- Parameters'!$D$5))))</f>
        <v>1</v>
      </c>
      <c r="AN10" s="28">
        <f>IF('AGR-PJT-VHD-2023-bez'!AN10=0,1,IF('AGR-PJT-VHD-2023-R1'!AN10=0,1,IF(ABS('AGR-PJT-VHD-2023-R1'!AN10/'AGR-PJT-VHD-2023-bez'!AN10-1)&lt;='J- Parameters'!$D$7,1,POWER('AGR-PJT-VHD-2023-R1'!AN10/'AGR-PJT-VHD-2023-bez'!AN10,'J- Parameters'!$D$5))))</f>
        <v>1.0255732581827857</v>
      </c>
      <c r="AO10" s="28">
        <f>IF('AGR-PJT-VHD-2023-bez'!AO10=0,1,IF('AGR-PJT-VHD-2023-R1'!AO10=0,1,IF(ABS('AGR-PJT-VHD-2023-R1'!AO10/'AGR-PJT-VHD-2023-bez'!AO10-1)&lt;='J- Parameters'!$D$7,1,POWER('AGR-PJT-VHD-2023-R1'!AO10/'AGR-PJT-VHD-2023-bez'!AO10,'J- Parameters'!$D$5))))</f>
        <v>1</v>
      </c>
    </row>
    <row r="11" spans="1:41" x14ac:dyDescent="0.25">
      <c r="A11" s="5">
        <v>31</v>
      </c>
      <c r="B11" s="24" t="s">
        <v>14</v>
      </c>
      <c r="C11" s="21"/>
      <c r="D11" s="28">
        <f>IF('AGR-PJT-VHD-2023-bez'!D11=0,1,IF('AGR-PJT-VHD-2023-R1'!D11=0,1,IF(ABS('AGR-PJT-VHD-2023-R1'!D11/'AGR-PJT-VHD-2023-bez'!D11-1)&lt;='J- Parameters'!$D$7,1,POWER('AGR-PJT-VHD-2023-R1'!D11/'AGR-PJT-VHD-2023-bez'!D11,'J- Parameters'!$D$5))))</f>
        <v>1</v>
      </c>
      <c r="E11" s="28">
        <f>IF('AGR-PJT-VHD-2023-bez'!E11=0,1,IF('AGR-PJT-VHD-2023-R1'!E11=0,1,IF(ABS('AGR-PJT-VHD-2023-R1'!E11/'AGR-PJT-VHD-2023-bez'!E11-1)&lt;='J- Parameters'!$D$7,1,POWER('AGR-PJT-VHD-2023-R1'!E11/'AGR-PJT-VHD-2023-bez'!E11,'J- Parameters'!$D$5))))</f>
        <v>1.0282300356583374</v>
      </c>
      <c r="F11" s="28">
        <f>IF('AGR-PJT-VHD-2023-bez'!F11=0,1,IF('AGR-PJT-VHD-2023-R1'!F11=0,1,IF(ABS('AGR-PJT-VHD-2023-R1'!F11/'AGR-PJT-VHD-2023-bez'!F11-1)&lt;='J- Parameters'!$D$7,1,POWER('AGR-PJT-VHD-2023-R1'!F11/'AGR-PJT-VHD-2023-bez'!F11,'J- Parameters'!$D$5))))</f>
        <v>1.0225921436878551</v>
      </c>
      <c r="G11" s="28">
        <f>IF('AGR-PJT-VHD-2023-bez'!G11=0,1,IF('AGR-PJT-VHD-2023-R1'!G11=0,1,IF(ABS('AGR-PJT-VHD-2023-R1'!G11/'AGR-PJT-VHD-2023-bez'!G11-1)&lt;='J- Parameters'!$D$7,1,POWER('AGR-PJT-VHD-2023-R1'!G11/'AGR-PJT-VHD-2023-bez'!G11,'J- Parameters'!$D$5))))</f>
        <v>1</v>
      </c>
      <c r="H11" s="28">
        <f>IF('AGR-PJT-VHD-2023-bez'!H11=0,1,IF('AGR-PJT-VHD-2023-R1'!H11=0,1,IF(ABS('AGR-PJT-VHD-2023-R1'!H11/'AGR-PJT-VHD-2023-bez'!H11-1)&lt;='J- Parameters'!$D$7,1,POWER('AGR-PJT-VHD-2023-R1'!H11/'AGR-PJT-VHD-2023-bez'!H11,'J- Parameters'!$D$5))))</f>
        <v>1</v>
      </c>
      <c r="I11" s="28">
        <f>IF('AGR-PJT-VHD-2023-bez'!I11=0,1,IF('AGR-PJT-VHD-2023-R1'!I11=0,1,IF(ABS('AGR-PJT-VHD-2023-R1'!I11/'AGR-PJT-VHD-2023-bez'!I11-1)&lt;='J- Parameters'!$D$7,1,POWER('AGR-PJT-VHD-2023-R1'!I11/'AGR-PJT-VHD-2023-bez'!I11,'J- Parameters'!$D$5))))</f>
        <v>1</v>
      </c>
      <c r="J11" s="28">
        <f>IF('AGR-PJT-VHD-2023-bez'!J11=0,1,IF('AGR-PJT-VHD-2023-R1'!J11=0,1,IF(ABS('AGR-PJT-VHD-2023-R1'!J11/'AGR-PJT-VHD-2023-bez'!J11-1)&lt;='J- Parameters'!$D$7,1,POWER('AGR-PJT-VHD-2023-R1'!J11/'AGR-PJT-VHD-2023-bez'!J11,'J- Parameters'!$D$5))))</f>
        <v>1</v>
      </c>
      <c r="K11" s="28">
        <f>IF('AGR-PJT-VHD-2023-bez'!K11=0,1,IF('AGR-PJT-VHD-2023-R1'!K11=0,1,IF(ABS('AGR-PJT-VHD-2023-R1'!K11/'AGR-PJT-VHD-2023-bez'!K11-1)&lt;='J- Parameters'!$D$7,1,POWER('AGR-PJT-VHD-2023-R1'!K11/'AGR-PJT-VHD-2023-bez'!K11,'J- Parameters'!$D$5))))</f>
        <v>1</v>
      </c>
      <c r="L11" s="28">
        <f>IF('AGR-PJT-VHD-2023-bez'!L11=0,1,IF('AGR-PJT-VHD-2023-R1'!L11=0,1,IF(ABS('AGR-PJT-VHD-2023-R1'!L11/'AGR-PJT-VHD-2023-bez'!L11-1)&lt;='J- Parameters'!$D$7,1,POWER('AGR-PJT-VHD-2023-R1'!L11/'AGR-PJT-VHD-2023-bez'!L11,'J- Parameters'!$D$5))))</f>
        <v>1</v>
      </c>
      <c r="M11" s="28">
        <f>IF('AGR-PJT-VHD-2023-bez'!M11=0,1,IF('AGR-PJT-VHD-2023-R1'!M11=0,1,IF(ABS('AGR-PJT-VHD-2023-R1'!M11/'AGR-PJT-VHD-2023-bez'!M11-1)&lt;='J- Parameters'!$D$7,1,POWER('AGR-PJT-VHD-2023-R1'!M11/'AGR-PJT-VHD-2023-bez'!M11,'J- Parameters'!$D$5))))</f>
        <v>1</v>
      </c>
      <c r="N11" s="28">
        <f>IF('AGR-PJT-VHD-2023-bez'!N11=0,1,IF('AGR-PJT-VHD-2023-R1'!N11=0,1,IF(ABS('AGR-PJT-VHD-2023-R1'!N11/'AGR-PJT-VHD-2023-bez'!N11-1)&lt;='J- Parameters'!$D$7,1,POWER('AGR-PJT-VHD-2023-R1'!N11/'AGR-PJT-VHD-2023-bez'!N11,'J- Parameters'!$D$5))))</f>
        <v>1</v>
      </c>
      <c r="O11" s="28">
        <f>IF('AGR-PJT-VHD-2023-bez'!O11=0,1,IF('AGR-PJT-VHD-2023-R1'!O11=0,1,IF(ABS('AGR-PJT-VHD-2023-R1'!O11/'AGR-PJT-VHD-2023-bez'!O11-1)&lt;='J- Parameters'!$D$7,1,POWER('AGR-PJT-VHD-2023-R1'!O11/'AGR-PJT-VHD-2023-bez'!O11,'J- Parameters'!$D$5))))</f>
        <v>1</v>
      </c>
      <c r="P11" s="28">
        <f>IF('AGR-PJT-VHD-2023-bez'!P11=0,1,IF('AGR-PJT-VHD-2023-R1'!P11=0,1,IF(ABS('AGR-PJT-VHD-2023-R1'!P11/'AGR-PJT-VHD-2023-bez'!P11-1)&lt;='J- Parameters'!$D$7,1,POWER('AGR-PJT-VHD-2023-R1'!P11/'AGR-PJT-VHD-2023-bez'!P11,'J- Parameters'!$D$5))))</f>
        <v>1</v>
      </c>
      <c r="Q11" s="28">
        <f>IF('AGR-PJT-VHD-2023-bez'!Q11=0,1,IF('AGR-PJT-VHD-2023-R1'!Q11=0,1,IF(ABS('AGR-PJT-VHD-2023-R1'!Q11/'AGR-PJT-VHD-2023-bez'!Q11-1)&lt;='J- Parameters'!$D$7,1,POWER('AGR-PJT-VHD-2023-R1'!Q11/'AGR-PJT-VHD-2023-bez'!Q11,'J- Parameters'!$D$5))))</f>
        <v>1</v>
      </c>
      <c r="R11" s="28">
        <f>IF('AGR-PJT-VHD-2023-bez'!R11=0,1,IF('AGR-PJT-VHD-2023-R1'!R11=0,1,IF(ABS('AGR-PJT-VHD-2023-R1'!R11/'AGR-PJT-VHD-2023-bez'!R11-1)&lt;='J- Parameters'!$D$7,1,POWER('AGR-PJT-VHD-2023-R1'!R11/'AGR-PJT-VHD-2023-bez'!R11,'J- Parameters'!$D$5))))</f>
        <v>1</v>
      </c>
      <c r="S11" s="28">
        <f>IF('AGR-PJT-VHD-2023-bez'!S11=0,1,IF('AGR-PJT-VHD-2023-R1'!S11=0,1,IF(ABS('AGR-PJT-VHD-2023-R1'!S11/'AGR-PJT-VHD-2023-bez'!S11-1)&lt;='J- Parameters'!$D$7,1,POWER('AGR-PJT-VHD-2023-R1'!S11/'AGR-PJT-VHD-2023-bez'!S11,'J- Parameters'!$D$5))))</f>
        <v>1</v>
      </c>
      <c r="T11" s="28">
        <f>IF('AGR-PJT-VHD-2023-bez'!T11=0,1,IF('AGR-PJT-VHD-2023-R1'!T11=0,1,IF(ABS('AGR-PJT-VHD-2023-R1'!T11/'AGR-PJT-VHD-2023-bez'!T11-1)&lt;='J- Parameters'!$D$7,1,POWER('AGR-PJT-VHD-2023-R1'!T11/'AGR-PJT-VHD-2023-bez'!T11,'J- Parameters'!$D$5))))</f>
        <v>1.0322071903149073</v>
      </c>
      <c r="U11" s="28">
        <f>IF('AGR-PJT-VHD-2023-bez'!U11=0,1,IF('AGR-PJT-VHD-2023-R1'!U11=0,1,IF(ABS('AGR-PJT-VHD-2023-R1'!U11/'AGR-PJT-VHD-2023-bez'!U11-1)&lt;='J- Parameters'!$D$7,1,POWER('AGR-PJT-VHD-2023-R1'!U11/'AGR-PJT-VHD-2023-bez'!U11,'J- Parameters'!$D$5))))</f>
        <v>1.0773815541133653</v>
      </c>
      <c r="V11" s="28">
        <f>IF('AGR-PJT-VHD-2023-bez'!V11=0,1,IF('AGR-PJT-VHD-2023-R1'!V11=0,1,IF(ABS('AGR-PJT-VHD-2023-R1'!V11/'AGR-PJT-VHD-2023-bez'!V11-1)&lt;='J- Parameters'!$D$7,1,POWER('AGR-PJT-VHD-2023-R1'!V11/'AGR-PJT-VHD-2023-bez'!V11,'J- Parameters'!$D$5))))</f>
        <v>1.0194890660731539</v>
      </c>
      <c r="W11" s="28">
        <f>IF('AGR-PJT-VHD-2023-bez'!W11=0,1,IF('AGR-PJT-VHD-2023-R1'!W11=0,1,IF(ABS('AGR-PJT-VHD-2023-R1'!W11/'AGR-PJT-VHD-2023-bez'!W11-1)&lt;='J- Parameters'!$D$7,1,POWER('AGR-PJT-VHD-2023-R1'!W11/'AGR-PJT-VHD-2023-bez'!W11,'J- Parameters'!$D$5))))</f>
        <v>1.0815415558470431</v>
      </c>
      <c r="X11" s="28">
        <f>IF('AGR-PJT-VHD-2023-bez'!X11=0,1,IF('AGR-PJT-VHD-2023-R1'!X11=0,1,IF(ABS('AGR-PJT-VHD-2023-R1'!X11/'AGR-PJT-VHD-2023-bez'!X11-1)&lt;='J- Parameters'!$D$7,1,POWER('AGR-PJT-VHD-2023-R1'!X11/'AGR-PJT-VHD-2023-bez'!X11,'J- Parameters'!$D$5))))</f>
        <v>1</v>
      </c>
      <c r="Y11" s="28">
        <f>IF('AGR-PJT-VHD-2023-bez'!Y11=0,1,IF('AGR-PJT-VHD-2023-R1'!Y11=0,1,IF(ABS('AGR-PJT-VHD-2023-R1'!Y11/'AGR-PJT-VHD-2023-bez'!Y11-1)&lt;='J- Parameters'!$D$7,1,POWER('AGR-PJT-VHD-2023-R1'!Y11/'AGR-PJT-VHD-2023-bez'!Y11,'J- Parameters'!$D$5))))</f>
        <v>1</v>
      </c>
      <c r="Z11" s="28">
        <f>IF('AGR-PJT-VHD-2023-bez'!Z11=0,1,IF('AGR-PJT-VHD-2023-R1'!Z11=0,1,IF(ABS('AGR-PJT-VHD-2023-R1'!Z11/'AGR-PJT-VHD-2023-bez'!Z11-1)&lt;='J- Parameters'!$D$7,1,POWER('AGR-PJT-VHD-2023-R1'!Z11/'AGR-PJT-VHD-2023-bez'!Z11,'J- Parameters'!$D$5))))</f>
        <v>1</v>
      </c>
      <c r="AA11" s="28">
        <f>IF('AGR-PJT-VHD-2023-bez'!AA11=0,1,IF('AGR-PJT-VHD-2023-R1'!AA11=0,1,IF(ABS('AGR-PJT-VHD-2023-R1'!AA11/'AGR-PJT-VHD-2023-bez'!AA11-1)&lt;='J- Parameters'!$D$7,1,POWER('AGR-PJT-VHD-2023-R1'!AA11/'AGR-PJT-VHD-2023-bez'!AA11,'J- Parameters'!$D$5))))</f>
        <v>1</v>
      </c>
      <c r="AB11" s="28">
        <f>IF('AGR-PJT-VHD-2023-bez'!AB11=0,1,IF('AGR-PJT-VHD-2023-R1'!AB11=0,1,IF(ABS('AGR-PJT-VHD-2023-R1'!AB11/'AGR-PJT-VHD-2023-bez'!AB11-1)&lt;='J- Parameters'!$D$7,1,POWER('AGR-PJT-VHD-2023-R1'!AB11/'AGR-PJT-VHD-2023-bez'!AB11,'J- Parameters'!$D$5))))</f>
        <v>1</v>
      </c>
      <c r="AC11" s="28">
        <f>IF('AGR-PJT-VHD-2023-bez'!AC11=0,1,IF('AGR-PJT-VHD-2023-R1'!AC11=0,1,IF(ABS('AGR-PJT-VHD-2023-R1'!AC11/'AGR-PJT-VHD-2023-bez'!AC11-1)&lt;='J- Parameters'!$D$7,1,POWER('AGR-PJT-VHD-2023-R1'!AC11/'AGR-PJT-VHD-2023-bez'!AC11,'J- Parameters'!$D$5))))</f>
        <v>1</v>
      </c>
      <c r="AD11" s="28">
        <f>IF('AGR-PJT-VHD-2023-bez'!AD11=0,1,IF('AGR-PJT-VHD-2023-R1'!AD11=0,1,IF(ABS('AGR-PJT-VHD-2023-R1'!AD11/'AGR-PJT-VHD-2023-bez'!AD11-1)&lt;='J- Parameters'!$D$7,1,POWER('AGR-PJT-VHD-2023-R1'!AD11/'AGR-PJT-VHD-2023-bez'!AD11,'J- Parameters'!$D$5))))</f>
        <v>1</v>
      </c>
      <c r="AE11" s="28">
        <f>IF('AGR-PJT-VHD-2023-bez'!AE11=0,1,IF('AGR-PJT-VHD-2023-R1'!AE11=0,1,IF(ABS('AGR-PJT-VHD-2023-R1'!AE11/'AGR-PJT-VHD-2023-bez'!AE11-1)&lt;='J- Parameters'!$D$7,1,POWER('AGR-PJT-VHD-2023-R1'!AE11/'AGR-PJT-VHD-2023-bez'!AE11,'J- Parameters'!$D$5))))</f>
        <v>1</v>
      </c>
      <c r="AF11" s="28">
        <f>IF('AGR-PJT-VHD-2023-bez'!AF11=0,1,IF('AGR-PJT-VHD-2023-R1'!AF11=0,1,IF(ABS('AGR-PJT-VHD-2023-R1'!AF11/'AGR-PJT-VHD-2023-bez'!AF11-1)&lt;='J- Parameters'!$D$7,1,POWER('AGR-PJT-VHD-2023-R1'!AF11/'AGR-PJT-VHD-2023-bez'!AF11,'J- Parameters'!$D$5))))</f>
        <v>1</v>
      </c>
      <c r="AG11" s="28">
        <f>IF('AGR-PJT-VHD-2023-bez'!AG11=0,1,IF('AGR-PJT-VHD-2023-R1'!AG11=0,1,IF(ABS('AGR-PJT-VHD-2023-R1'!AG11/'AGR-PJT-VHD-2023-bez'!AG11-1)&lt;='J- Parameters'!$D$7,1,POWER('AGR-PJT-VHD-2023-R1'!AG11/'AGR-PJT-VHD-2023-bez'!AG11,'J- Parameters'!$D$5))))</f>
        <v>1</v>
      </c>
      <c r="AH11" s="28">
        <f>IF('AGR-PJT-VHD-2023-bez'!AH11=0,1,IF('AGR-PJT-VHD-2023-R1'!AH11=0,1,IF(ABS('AGR-PJT-VHD-2023-R1'!AH11/'AGR-PJT-VHD-2023-bez'!AH11-1)&lt;='J- Parameters'!$D$7,1,POWER('AGR-PJT-VHD-2023-R1'!AH11/'AGR-PJT-VHD-2023-bez'!AH11,'J- Parameters'!$D$5))))</f>
        <v>1</v>
      </c>
      <c r="AI11" s="28">
        <f>IF('AGR-PJT-VHD-2023-bez'!AI11=0,1,IF('AGR-PJT-VHD-2023-R1'!AI11=0,1,IF(ABS('AGR-PJT-VHD-2023-R1'!AI11/'AGR-PJT-VHD-2023-bez'!AI11-1)&lt;='J- Parameters'!$D$7,1,POWER('AGR-PJT-VHD-2023-R1'!AI11/'AGR-PJT-VHD-2023-bez'!AI11,'J- Parameters'!$D$5))))</f>
        <v>1</v>
      </c>
      <c r="AJ11" s="28">
        <f>IF('AGR-PJT-VHD-2023-bez'!AJ11=0,1,IF('AGR-PJT-VHD-2023-R1'!AJ11=0,1,IF(ABS('AGR-PJT-VHD-2023-R1'!AJ11/'AGR-PJT-VHD-2023-bez'!AJ11-1)&lt;='J- Parameters'!$D$7,1,POWER('AGR-PJT-VHD-2023-R1'!AJ11/'AGR-PJT-VHD-2023-bez'!AJ11,'J- Parameters'!$D$5))))</f>
        <v>1</v>
      </c>
      <c r="AK11" s="28">
        <f>IF('AGR-PJT-VHD-2023-bez'!AK11=0,1,IF('AGR-PJT-VHD-2023-R1'!AK11=0,1,IF(ABS('AGR-PJT-VHD-2023-R1'!AK11/'AGR-PJT-VHD-2023-bez'!AK11-1)&lt;='J- Parameters'!$D$7,1,POWER('AGR-PJT-VHD-2023-R1'!AK11/'AGR-PJT-VHD-2023-bez'!AK11,'J- Parameters'!$D$5))))</f>
        <v>1</v>
      </c>
      <c r="AL11" s="28">
        <f>IF('AGR-PJT-VHD-2023-bez'!AL11=0,1,IF('AGR-PJT-VHD-2023-R1'!AL11=0,1,IF(ABS('AGR-PJT-VHD-2023-R1'!AL11/'AGR-PJT-VHD-2023-bez'!AL11-1)&lt;='J- Parameters'!$D$7,1,POWER('AGR-PJT-VHD-2023-R1'!AL11/'AGR-PJT-VHD-2023-bez'!AL11,'J- Parameters'!$D$5))))</f>
        <v>1</v>
      </c>
      <c r="AM11" s="28">
        <f>IF('AGR-PJT-VHD-2023-bez'!AM11=0,1,IF('AGR-PJT-VHD-2023-R1'!AM11=0,1,IF(ABS('AGR-PJT-VHD-2023-R1'!AM11/'AGR-PJT-VHD-2023-bez'!AM11-1)&lt;='J- Parameters'!$D$7,1,POWER('AGR-PJT-VHD-2023-R1'!AM11/'AGR-PJT-VHD-2023-bez'!AM11,'J- Parameters'!$D$5))))</f>
        <v>1</v>
      </c>
      <c r="AN11" s="28">
        <f>IF('AGR-PJT-VHD-2023-bez'!AN11=0,1,IF('AGR-PJT-VHD-2023-R1'!AN11=0,1,IF(ABS('AGR-PJT-VHD-2023-R1'!AN11/'AGR-PJT-VHD-2023-bez'!AN11-1)&lt;='J- Parameters'!$D$7,1,POWER('AGR-PJT-VHD-2023-R1'!AN11/'AGR-PJT-VHD-2023-bez'!AN11,'J- Parameters'!$D$5))))</f>
        <v>1</v>
      </c>
      <c r="AO11" s="28">
        <f>IF('AGR-PJT-VHD-2023-bez'!AO11=0,1,IF('AGR-PJT-VHD-2023-R1'!AO11=0,1,IF(ABS('AGR-PJT-VHD-2023-R1'!AO11/'AGR-PJT-VHD-2023-bez'!AO11-1)&lt;='J- Parameters'!$D$7,1,POWER('AGR-PJT-VHD-2023-R1'!AO11/'AGR-PJT-VHD-2023-bez'!AO11,'J- Parameters'!$D$5))))</f>
        <v>0.98773470598964441</v>
      </c>
    </row>
    <row r="12" spans="1:41" x14ac:dyDescent="0.25">
      <c r="A12" s="5">
        <v>32</v>
      </c>
      <c r="B12" s="24" t="s">
        <v>15</v>
      </c>
      <c r="C12" s="21"/>
      <c r="D12" s="28">
        <f>IF('AGR-PJT-VHD-2023-bez'!D12=0,1,IF('AGR-PJT-VHD-2023-R1'!D12=0,1,IF(ABS('AGR-PJT-VHD-2023-R1'!D12/'AGR-PJT-VHD-2023-bez'!D12-1)&lt;='J- Parameters'!$D$7,1,POWER('AGR-PJT-VHD-2023-R1'!D12/'AGR-PJT-VHD-2023-bez'!D12,'J- Parameters'!$D$5))))</f>
        <v>1</v>
      </c>
      <c r="E12" s="28">
        <f>IF('AGR-PJT-VHD-2023-bez'!E12=0,1,IF('AGR-PJT-VHD-2023-R1'!E12=0,1,IF(ABS('AGR-PJT-VHD-2023-R1'!E12/'AGR-PJT-VHD-2023-bez'!E12-1)&lt;='J- Parameters'!$D$7,1,POWER('AGR-PJT-VHD-2023-R1'!E12/'AGR-PJT-VHD-2023-bez'!E12,'J- Parameters'!$D$5))))</f>
        <v>1.0600510544234276</v>
      </c>
      <c r="F12" s="28">
        <f>IF('AGR-PJT-VHD-2023-bez'!F12=0,1,IF('AGR-PJT-VHD-2023-R1'!F12=0,1,IF(ABS('AGR-PJT-VHD-2023-R1'!F12/'AGR-PJT-VHD-2023-bez'!F12-1)&lt;='J- Parameters'!$D$7,1,POWER('AGR-PJT-VHD-2023-R1'!F12/'AGR-PJT-VHD-2023-bez'!F12,'J- Parameters'!$D$5))))</f>
        <v>1.0362535945760483</v>
      </c>
      <c r="G12" s="28">
        <f>IF('AGR-PJT-VHD-2023-bez'!G12=0,1,IF('AGR-PJT-VHD-2023-R1'!G12=0,1,IF(ABS('AGR-PJT-VHD-2023-R1'!G12/'AGR-PJT-VHD-2023-bez'!G12-1)&lt;='J- Parameters'!$D$7,1,POWER('AGR-PJT-VHD-2023-R1'!G12/'AGR-PJT-VHD-2023-bez'!G12,'J- Parameters'!$D$5))))</f>
        <v>1.0323791698480707</v>
      </c>
      <c r="H12" s="28">
        <f>IF('AGR-PJT-VHD-2023-bez'!H12=0,1,IF('AGR-PJT-VHD-2023-R1'!H12=0,1,IF(ABS('AGR-PJT-VHD-2023-R1'!H12/'AGR-PJT-VHD-2023-bez'!H12-1)&lt;='J- Parameters'!$D$7,1,POWER('AGR-PJT-VHD-2023-R1'!H12/'AGR-PJT-VHD-2023-bez'!H12,'J- Parameters'!$D$5))))</f>
        <v>1</v>
      </c>
      <c r="I12" s="28">
        <f>IF('AGR-PJT-VHD-2023-bez'!I12=0,1,IF('AGR-PJT-VHD-2023-R1'!I12=0,1,IF(ABS('AGR-PJT-VHD-2023-R1'!I12/'AGR-PJT-VHD-2023-bez'!I12-1)&lt;='J- Parameters'!$D$7,1,POWER('AGR-PJT-VHD-2023-R1'!I12/'AGR-PJT-VHD-2023-bez'!I12,'J- Parameters'!$D$5))))</f>
        <v>1.0181291947925697</v>
      </c>
      <c r="J12" s="28">
        <f>IF('AGR-PJT-VHD-2023-bez'!J12=0,1,IF('AGR-PJT-VHD-2023-R1'!J12=0,1,IF(ABS('AGR-PJT-VHD-2023-R1'!J12/'AGR-PJT-VHD-2023-bez'!J12-1)&lt;='J- Parameters'!$D$7,1,POWER('AGR-PJT-VHD-2023-R1'!J12/'AGR-PJT-VHD-2023-bez'!J12,'J- Parameters'!$D$5))))</f>
        <v>1.0594878801512242</v>
      </c>
      <c r="K12" s="28">
        <f>IF('AGR-PJT-VHD-2023-bez'!K12=0,1,IF('AGR-PJT-VHD-2023-R1'!K12=0,1,IF(ABS('AGR-PJT-VHD-2023-R1'!K12/'AGR-PJT-VHD-2023-bez'!K12-1)&lt;='J- Parameters'!$D$7,1,POWER('AGR-PJT-VHD-2023-R1'!K12/'AGR-PJT-VHD-2023-bez'!K12,'J- Parameters'!$D$5))))</f>
        <v>1</v>
      </c>
      <c r="L12" s="28">
        <f>IF('AGR-PJT-VHD-2023-bez'!L12=0,1,IF('AGR-PJT-VHD-2023-R1'!L12=0,1,IF(ABS('AGR-PJT-VHD-2023-R1'!L12/'AGR-PJT-VHD-2023-bez'!L12-1)&lt;='J- Parameters'!$D$7,1,POWER('AGR-PJT-VHD-2023-R1'!L12/'AGR-PJT-VHD-2023-bez'!L12,'J- Parameters'!$D$5))))</f>
        <v>1</v>
      </c>
      <c r="M12" s="28">
        <f>IF('AGR-PJT-VHD-2023-bez'!M12=0,1,IF('AGR-PJT-VHD-2023-R1'!M12=0,1,IF(ABS('AGR-PJT-VHD-2023-R1'!M12/'AGR-PJT-VHD-2023-bez'!M12-1)&lt;='J- Parameters'!$D$7,1,POWER('AGR-PJT-VHD-2023-R1'!M12/'AGR-PJT-VHD-2023-bez'!M12,'J- Parameters'!$D$5))))</f>
        <v>1</v>
      </c>
      <c r="N12" s="28">
        <f>IF('AGR-PJT-VHD-2023-bez'!N12=0,1,IF('AGR-PJT-VHD-2023-R1'!N12=0,1,IF(ABS('AGR-PJT-VHD-2023-R1'!N12/'AGR-PJT-VHD-2023-bez'!N12-1)&lt;='J- Parameters'!$D$7,1,POWER('AGR-PJT-VHD-2023-R1'!N12/'AGR-PJT-VHD-2023-bez'!N12,'J- Parameters'!$D$5))))</f>
        <v>1</v>
      </c>
      <c r="O12" s="28">
        <f>IF('AGR-PJT-VHD-2023-bez'!O12=0,1,IF('AGR-PJT-VHD-2023-R1'!O12=0,1,IF(ABS('AGR-PJT-VHD-2023-R1'!O12/'AGR-PJT-VHD-2023-bez'!O12-1)&lt;='J- Parameters'!$D$7,1,POWER('AGR-PJT-VHD-2023-R1'!O12/'AGR-PJT-VHD-2023-bez'!O12,'J- Parameters'!$D$5))))</f>
        <v>1</v>
      </c>
      <c r="P12" s="28">
        <f>IF('AGR-PJT-VHD-2023-bez'!P12=0,1,IF('AGR-PJT-VHD-2023-R1'!P12=0,1,IF(ABS('AGR-PJT-VHD-2023-R1'!P12/'AGR-PJT-VHD-2023-bez'!P12-1)&lt;='J- Parameters'!$D$7,1,POWER('AGR-PJT-VHD-2023-R1'!P12/'AGR-PJT-VHD-2023-bez'!P12,'J- Parameters'!$D$5))))</f>
        <v>1</v>
      </c>
      <c r="Q12" s="28">
        <f>IF('AGR-PJT-VHD-2023-bez'!Q12=0,1,IF('AGR-PJT-VHD-2023-R1'!Q12=0,1,IF(ABS('AGR-PJT-VHD-2023-R1'!Q12/'AGR-PJT-VHD-2023-bez'!Q12-1)&lt;='J- Parameters'!$D$7,1,POWER('AGR-PJT-VHD-2023-R1'!Q12/'AGR-PJT-VHD-2023-bez'!Q12,'J- Parameters'!$D$5))))</f>
        <v>1</v>
      </c>
      <c r="R12" s="28">
        <f>IF('AGR-PJT-VHD-2023-bez'!R12=0,1,IF('AGR-PJT-VHD-2023-R1'!R12=0,1,IF(ABS('AGR-PJT-VHD-2023-R1'!R12/'AGR-PJT-VHD-2023-bez'!R12-1)&lt;='J- Parameters'!$D$7,1,POWER('AGR-PJT-VHD-2023-R1'!R12/'AGR-PJT-VHD-2023-bez'!R12,'J- Parameters'!$D$5))))</f>
        <v>1</v>
      </c>
      <c r="S12" s="28">
        <f>IF('AGR-PJT-VHD-2023-bez'!S12=0,1,IF('AGR-PJT-VHD-2023-R1'!S12=0,1,IF(ABS('AGR-PJT-VHD-2023-R1'!S12/'AGR-PJT-VHD-2023-bez'!S12-1)&lt;='J- Parameters'!$D$7,1,POWER('AGR-PJT-VHD-2023-R1'!S12/'AGR-PJT-VHD-2023-bez'!S12,'J- Parameters'!$D$5))))</f>
        <v>1</v>
      </c>
      <c r="T12" s="28">
        <f>IF('AGR-PJT-VHD-2023-bez'!T12=0,1,IF('AGR-PJT-VHD-2023-R1'!T12=0,1,IF(ABS('AGR-PJT-VHD-2023-R1'!T12/'AGR-PJT-VHD-2023-bez'!T12-1)&lt;='J- Parameters'!$D$7,1,POWER('AGR-PJT-VHD-2023-R1'!T12/'AGR-PJT-VHD-2023-bez'!T12,'J- Parameters'!$D$5))))</f>
        <v>1.025004708542272</v>
      </c>
      <c r="U12" s="28">
        <f>IF('AGR-PJT-VHD-2023-bez'!U12=0,1,IF('AGR-PJT-VHD-2023-R1'!U12=0,1,IF(ABS('AGR-PJT-VHD-2023-R1'!U12/'AGR-PJT-VHD-2023-bez'!U12-1)&lt;='J- Parameters'!$D$7,1,POWER('AGR-PJT-VHD-2023-R1'!U12/'AGR-PJT-VHD-2023-bez'!U12,'J- Parameters'!$D$5))))</f>
        <v>1.0355910362993956</v>
      </c>
      <c r="V12" s="28">
        <f>IF('AGR-PJT-VHD-2023-bez'!V12=0,1,IF('AGR-PJT-VHD-2023-R1'!V12=0,1,IF(ABS('AGR-PJT-VHD-2023-R1'!V12/'AGR-PJT-VHD-2023-bez'!V12-1)&lt;='J- Parameters'!$D$7,1,POWER('AGR-PJT-VHD-2023-R1'!V12/'AGR-PJT-VHD-2023-bez'!V12,'J- Parameters'!$D$5))))</f>
        <v>1</v>
      </c>
      <c r="W12" s="28">
        <f>IF('AGR-PJT-VHD-2023-bez'!W12=0,1,IF('AGR-PJT-VHD-2023-R1'!W12=0,1,IF(ABS('AGR-PJT-VHD-2023-R1'!W12/'AGR-PJT-VHD-2023-bez'!W12-1)&lt;='J- Parameters'!$D$7,1,POWER('AGR-PJT-VHD-2023-R1'!W12/'AGR-PJT-VHD-2023-bez'!W12,'J- Parameters'!$D$5))))</f>
        <v>1.0116466945172591</v>
      </c>
      <c r="X12" s="28">
        <f>IF('AGR-PJT-VHD-2023-bez'!X12=0,1,IF('AGR-PJT-VHD-2023-R1'!X12=0,1,IF(ABS('AGR-PJT-VHD-2023-R1'!X12/'AGR-PJT-VHD-2023-bez'!X12-1)&lt;='J- Parameters'!$D$7,1,POWER('AGR-PJT-VHD-2023-R1'!X12/'AGR-PJT-VHD-2023-bez'!X12,'J- Parameters'!$D$5))))</f>
        <v>1</v>
      </c>
      <c r="Y12" s="28">
        <f>IF('AGR-PJT-VHD-2023-bez'!Y12=0,1,IF('AGR-PJT-VHD-2023-R1'!Y12=0,1,IF(ABS('AGR-PJT-VHD-2023-R1'!Y12/'AGR-PJT-VHD-2023-bez'!Y12-1)&lt;='J- Parameters'!$D$7,1,POWER('AGR-PJT-VHD-2023-R1'!Y12/'AGR-PJT-VHD-2023-bez'!Y12,'J- Parameters'!$D$5))))</f>
        <v>1</v>
      </c>
      <c r="Z12" s="28">
        <f>IF('AGR-PJT-VHD-2023-bez'!Z12=0,1,IF('AGR-PJT-VHD-2023-R1'!Z12=0,1,IF(ABS('AGR-PJT-VHD-2023-R1'!Z12/'AGR-PJT-VHD-2023-bez'!Z12-1)&lt;='J- Parameters'!$D$7,1,POWER('AGR-PJT-VHD-2023-R1'!Z12/'AGR-PJT-VHD-2023-bez'!Z12,'J- Parameters'!$D$5))))</f>
        <v>1</v>
      </c>
      <c r="AA12" s="28">
        <f>IF('AGR-PJT-VHD-2023-bez'!AA12=0,1,IF('AGR-PJT-VHD-2023-R1'!AA12=0,1,IF(ABS('AGR-PJT-VHD-2023-R1'!AA12/'AGR-PJT-VHD-2023-bez'!AA12-1)&lt;='J- Parameters'!$D$7,1,POWER('AGR-PJT-VHD-2023-R1'!AA12/'AGR-PJT-VHD-2023-bez'!AA12,'J- Parameters'!$D$5))))</f>
        <v>1</v>
      </c>
      <c r="AB12" s="28">
        <f>IF('AGR-PJT-VHD-2023-bez'!AB12=0,1,IF('AGR-PJT-VHD-2023-R1'!AB12=0,1,IF(ABS('AGR-PJT-VHD-2023-R1'!AB12/'AGR-PJT-VHD-2023-bez'!AB12-1)&lt;='J- Parameters'!$D$7,1,POWER('AGR-PJT-VHD-2023-R1'!AB12/'AGR-PJT-VHD-2023-bez'!AB12,'J- Parameters'!$D$5))))</f>
        <v>1</v>
      </c>
      <c r="AC12" s="28">
        <f>IF('AGR-PJT-VHD-2023-bez'!AC12=0,1,IF('AGR-PJT-VHD-2023-R1'!AC12=0,1,IF(ABS('AGR-PJT-VHD-2023-R1'!AC12/'AGR-PJT-VHD-2023-bez'!AC12-1)&lt;='J- Parameters'!$D$7,1,POWER('AGR-PJT-VHD-2023-R1'!AC12/'AGR-PJT-VHD-2023-bez'!AC12,'J- Parameters'!$D$5))))</f>
        <v>1</v>
      </c>
      <c r="AD12" s="28">
        <f>IF('AGR-PJT-VHD-2023-bez'!AD12=0,1,IF('AGR-PJT-VHD-2023-R1'!AD12=0,1,IF(ABS('AGR-PJT-VHD-2023-R1'!AD12/'AGR-PJT-VHD-2023-bez'!AD12-1)&lt;='J- Parameters'!$D$7,1,POWER('AGR-PJT-VHD-2023-R1'!AD12/'AGR-PJT-VHD-2023-bez'!AD12,'J- Parameters'!$D$5))))</f>
        <v>1</v>
      </c>
      <c r="AE12" s="28">
        <f>IF('AGR-PJT-VHD-2023-bez'!AE12=0,1,IF('AGR-PJT-VHD-2023-R1'!AE12=0,1,IF(ABS('AGR-PJT-VHD-2023-R1'!AE12/'AGR-PJT-VHD-2023-bez'!AE12-1)&lt;='J- Parameters'!$D$7,1,POWER('AGR-PJT-VHD-2023-R1'!AE12/'AGR-PJT-VHD-2023-bez'!AE12,'J- Parameters'!$D$5))))</f>
        <v>1</v>
      </c>
      <c r="AF12" s="28">
        <f>IF('AGR-PJT-VHD-2023-bez'!AF12=0,1,IF('AGR-PJT-VHD-2023-R1'!AF12=0,1,IF(ABS('AGR-PJT-VHD-2023-R1'!AF12/'AGR-PJT-VHD-2023-bez'!AF12-1)&lt;='J- Parameters'!$D$7,1,POWER('AGR-PJT-VHD-2023-R1'!AF12/'AGR-PJT-VHD-2023-bez'!AF12,'J- Parameters'!$D$5))))</f>
        <v>1</v>
      </c>
      <c r="AG12" s="28">
        <f>IF('AGR-PJT-VHD-2023-bez'!AG12=0,1,IF('AGR-PJT-VHD-2023-R1'!AG12=0,1,IF(ABS('AGR-PJT-VHD-2023-R1'!AG12/'AGR-PJT-VHD-2023-bez'!AG12-1)&lt;='J- Parameters'!$D$7,1,POWER('AGR-PJT-VHD-2023-R1'!AG12/'AGR-PJT-VHD-2023-bez'!AG12,'J- Parameters'!$D$5))))</f>
        <v>1</v>
      </c>
      <c r="AH12" s="28">
        <f>IF('AGR-PJT-VHD-2023-bez'!AH12=0,1,IF('AGR-PJT-VHD-2023-R1'!AH12=0,1,IF(ABS('AGR-PJT-VHD-2023-R1'!AH12/'AGR-PJT-VHD-2023-bez'!AH12-1)&lt;='J- Parameters'!$D$7,1,POWER('AGR-PJT-VHD-2023-R1'!AH12/'AGR-PJT-VHD-2023-bez'!AH12,'J- Parameters'!$D$5))))</f>
        <v>1</v>
      </c>
      <c r="AI12" s="28">
        <f>IF('AGR-PJT-VHD-2023-bez'!AI12=0,1,IF('AGR-PJT-VHD-2023-R1'!AI12=0,1,IF(ABS('AGR-PJT-VHD-2023-R1'!AI12/'AGR-PJT-VHD-2023-bez'!AI12-1)&lt;='J- Parameters'!$D$7,1,POWER('AGR-PJT-VHD-2023-R1'!AI12/'AGR-PJT-VHD-2023-bez'!AI12,'J- Parameters'!$D$5))))</f>
        <v>1</v>
      </c>
      <c r="AJ12" s="28">
        <f>IF('AGR-PJT-VHD-2023-bez'!AJ12=0,1,IF('AGR-PJT-VHD-2023-R1'!AJ12=0,1,IF(ABS('AGR-PJT-VHD-2023-R1'!AJ12/'AGR-PJT-VHD-2023-bez'!AJ12-1)&lt;='J- Parameters'!$D$7,1,POWER('AGR-PJT-VHD-2023-R1'!AJ12/'AGR-PJT-VHD-2023-bez'!AJ12,'J- Parameters'!$D$5))))</f>
        <v>1</v>
      </c>
      <c r="AK12" s="28">
        <f>IF('AGR-PJT-VHD-2023-bez'!AK12=0,1,IF('AGR-PJT-VHD-2023-R1'!AK12=0,1,IF(ABS('AGR-PJT-VHD-2023-R1'!AK12/'AGR-PJT-VHD-2023-bez'!AK12-1)&lt;='J- Parameters'!$D$7,1,POWER('AGR-PJT-VHD-2023-R1'!AK12/'AGR-PJT-VHD-2023-bez'!AK12,'J- Parameters'!$D$5))))</f>
        <v>1</v>
      </c>
      <c r="AL12" s="28">
        <f>IF('AGR-PJT-VHD-2023-bez'!AL12=0,1,IF('AGR-PJT-VHD-2023-R1'!AL12=0,1,IF(ABS('AGR-PJT-VHD-2023-R1'!AL12/'AGR-PJT-VHD-2023-bez'!AL12-1)&lt;='J- Parameters'!$D$7,1,POWER('AGR-PJT-VHD-2023-R1'!AL12/'AGR-PJT-VHD-2023-bez'!AL12,'J- Parameters'!$D$5))))</f>
        <v>1</v>
      </c>
      <c r="AM12" s="28">
        <f>IF('AGR-PJT-VHD-2023-bez'!AM12=0,1,IF('AGR-PJT-VHD-2023-R1'!AM12=0,1,IF(ABS('AGR-PJT-VHD-2023-R1'!AM12/'AGR-PJT-VHD-2023-bez'!AM12-1)&lt;='J- Parameters'!$D$7,1,POWER('AGR-PJT-VHD-2023-R1'!AM12/'AGR-PJT-VHD-2023-bez'!AM12,'J- Parameters'!$D$5))))</f>
        <v>1</v>
      </c>
      <c r="AN12" s="28">
        <f>IF('AGR-PJT-VHD-2023-bez'!AN12=0,1,IF('AGR-PJT-VHD-2023-R1'!AN12=0,1,IF(ABS('AGR-PJT-VHD-2023-R1'!AN12/'AGR-PJT-VHD-2023-bez'!AN12-1)&lt;='J- Parameters'!$D$7,1,POWER('AGR-PJT-VHD-2023-R1'!AN12/'AGR-PJT-VHD-2023-bez'!AN12,'J- Parameters'!$D$5))))</f>
        <v>1</v>
      </c>
      <c r="AO12" s="28">
        <f>IF('AGR-PJT-VHD-2023-bez'!AO12=0,1,IF('AGR-PJT-VHD-2023-R1'!AO12=0,1,IF(ABS('AGR-PJT-VHD-2023-R1'!AO12/'AGR-PJT-VHD-2023-bez'!AO12-1)&lt;='J- Parameters'!$D$7,1,POWER('AGR-PJT-VHD-2023-R1'!AO12/'AGR-PJT-VHD-2023-bez'!AO12,'J- Parameters'!$D$5))))</f>
        <v>1</v>
      </c>
    </row>
    <row r="13" spans="1:41" x14ac:dyDescent="0.25">
      <c r="A13" s="5">
        <v>33</v>
      </c>
      <c r="B13" s="24" t="s">
        <v>17</v>
      </c>
      <c r="C13" s="21"/>
      <c r="D13" s="28">
        <f>IF('AGR-PJT-VHD-2023-bez'!D13=0,1,IF('AGR-PJT-VHD-2023-R1'!D13=0,1,IF(ABS('AGR-PJT-VHD-2023-R1'!D13/'AGR-PJT-VHD-2023-bez'!D13-1)&lt;='J- Parameters'!$D$7,1,POWER('AGR-PJT-VHD-2023-R1'!D13/'AGR-PJT-VHD-2023-bez'!D13,'J- Parameters'!$D$5))))</f>
        <v>1</v>
      </c>
      <c r="E13" s="28">
        <f>IF('AGR-PJT-VHD-2023-bez'!E13=0,1,IF('AGR-PJT-VHD-2023-R1'!E13=0,1,IF(ABS('AGR-PJT-VHD-2023-R1'!E13/'AGR-PJT-VHD-2023-bez'!E13-1)&lt;='J- Parameters'!$D$7,1,POWER('AGR-PJT-VHD-2023-R1'!E13/'AGR-PJT-VHD-2023-bez'!E13,'J- Parameters'!$D$5))))</f>
        <v>1.0182351702520946</v>
      </c>
      <c r="F13" s="28">
        <f>IF('AGR-PJT-VHD-2023-bez'!F13=0,1,IF('AGR-PJT-VHD-2023-R1'!F13=0,1,IF(ABS('AGR-PJT-VHD-2023-R1'!F13/'AGR-PJT-VHD-2023-bez'!F13-1)&lt;='J- Parameters'!$D$7,1,POWER('AGR-PJT-VHD-2023-R1'!F13/'AGR-PJT-VHD-2023-bez'!F13,'J- Parameters'!$D$5))))</f>
        <v>1</v>
      </c>
      <c r="G13" s="28">
        <f>IF('AGR-PJT-VHD-2023-bez'!G13=0,1,IF('AGR-PJT-VHD-2023-R1'!G13=0,1,IF(ABS('AGR-PJT-VHD-2023-R1'!G13/'AGR-PJT-VHD-2023-bez'!G13-1)&lt;='J- Parameters'!$D$7,1,POWER('AGR-PJT-VHD-2023-R1'!G13/'AGR-PJT-VHD-2023-bez'!G13,'J- Parameters'!$D$5))))</f>
        <v>0.9882166639805835</v>
      </c>
      <c r="H13" s="28">
        <f>IF('AGR-PJT-VHD-2023-bez'!H13=0,1,IF('AGR-PJT-VHD-2023-R1'!H13=0,1,IF(ABS('AGR-PJT-VHD-2023-R1'!H13/'AGR-PJT-VHD-2023-bez'!H13-1)&lt;='J- Parameters'!$D$7,1,POWER('AGR-PJT-VHD-2023-R1'!H13/'AGR-PJT-VHD-2023-bez'!H13,'J- Parameters'!$D$5))))</f>
        <v>1</v>
      </c>
      <c r="I13" s="28">
        <f>IF('AGR-PJT-VHD-2023-bez'!I13=0,1,IF('AGR-PJT-VHD-2023-R1'!I13=0,1,IF(ABS('AGR-PJT-VHD-2023-R1'!I13/'AGR-PJT-VHD-2023-bez'!I13-1)&lt;='J- Parameters'!$D$7,1,POWER('AGR-PJT-VHD-2023-R1'!I13/'AGR-PJT-VHD-2023-bez'!I13,'J- Parameters'!$D$5))))</f>
        <v>1</v>
      </c>
      <c r="J13" s="28">
        <f>IF('AGR-PJT-VHD-2023-bez'!J13=0,1,IF('AGR-PJT-VHD-2023-R1'!J13=0,1,IF(ABS('AGR-PJT-VHD-2023-R1'!J13/'AGR-PJT-VHD-2023-bez'!J13-1)&lt;='J- Parameters'!$D$7,1,POWER('AGR-PJT-VHD-2023-R1'!J13/'AGR-PJT-VHD-2023-bez'!J13,'J- Parameters'!$D$5))))</f>
        <v>1</v>
      </c>
      <c r="K13" s="28">
        <f>IF('AGR-PJT-VHD-2023-bez'!K13=0,1,IF('AGR-PJT-VHD-2023-R1'!K13=0,1,IF(ABS('AGR-PJT-VHD-2023-R1'!K13/'AGR-PJT-VHD-2023-bez'!K13-1)&lt;='J- Parameters'!$D$7,1,POWER('AGR-PJT-VHD-2023-R1'!K13/'AGR-PJT-VHD-2023-bez'!K13,'J- Parameters'!$D$5))))</f>
        <v>1</v>
      </c>
      <c r="L13" s="28">
        <f>IF('AGR-PJT-VHD-2023-bez'!L13=0,1,IF('AGR-PJT-VHD-2023-R1'!L13=0,1,IF(ABS('AGR-PJT-VHD-2023-R1'!L13/'AGR-PJT-VHD-2023-bez'!L13-1)&lt;='J- Parameters'!$D$7,1,POWER('AGR-PJT-VHD-2023-R1'!L13/'AGR-PJT-VHD-2023-bez'!L13,'J- Parameters'!$D$5))))</f>
        <v>1</v>
      </c>
      <c r="M13" s="28">
        <f>IF('AGR-PJT-VHD-2023-bez'!M13=0,1,IF('AGR-PJT-VHD-2023-R1'!M13=0,1,IF(ABS('AGR-PJT-VHD-2023-R1'!M13/'AGR-PJT-VHD-2023-bez'!M13-1)&lt;='J- Parameters'!$D$7,1,POWER('AGR-PJT-VHD-2023-R1'!M13/'AGR-PJT-VHD-2023-bez'!M13,'J- Parameters'!$D$5))))</f>
        <v>1</v>
      </c>
      <c r="N13" s="28">
        <f>IF('AGR-PJT-VHD-2023-bez'!N13=0,1,IF('AGR-PJT-VHD-2023-R1'!N13=0,1,IF(ABS('AGR-PJT-VHD-2023-R1'!N13/'AGR-PJT-VHD-2023-bez'!N13-1)&lt;='J- Parameters'!$D$7,1,POWER('AGR-PJT-VHD-2023-R1'!N13/'AGR-PJT-VHD-2023-bez'!N13,'J- Parameters'!$D$5))))</f>
        <v>1</v>
      </c>
      <c r="O13" s="28">
        <f>IF('AGR-PJT-VHD-2023-bez'!O13=0,1,IF('AGR-PJT-VHD-2023-R1'!O13=0,1,IF(ABS('AGR-PJT-VHD-2023-R1'!O13/'AGR-PJT-VHD-2023-bez'!O13-1)&lt;='J- Parameters'!$D$7,1,POWER('AGR-PJT-VHD-2023-R1'!O13/'AGR-PJT-VHD-2023-bez'!O13,'J- Parameters'!$D$5))))</f>
        <v>1</v>
      </c>
      <c r="P13" s="28">
        <f>IF('AGR-PJT-VHD-2023-bez'!P13=0,1,IF('AGR-PJT-VHD-2023-R1'!P13=0,1,IF(ABS('AGR-PJT-VHD-2023-R1'!P13/'AGR-PJT-VHD-2023-bez'!P13-1)&lt;='J- Parameters'!$D$7,1,POWER('AGR-PJT-VHD-2023-R1'!P13/'AGR-PJT-VHD-2023-bez'!P13,'J- Parameters'!$D$5))))</f>
        <v>1</v>
      </c>
      <c r="Q13" s="28">
        <f>IF('AGR-PJT-VHD-2023-bez'!Q13=0,1,IF('AGR-PJT-VHD-2023-R1'!Q13=0,1,IF(ABS('AGR-PJT-VHD-2023-R1'!Q13/'AGR-PJT-VHD-2023-bez'!Q13-1)&lt;='J- Parameters'!$D$7,1,POWER('AGR-PJT-VHD-2023-R1'!Q13/'AGR-PJT-VHD-2023-bez'!Q13,'J- Parameters'!$D$5))))</f>
        <v>1</v>
      </c>
      <c r="R13" s="28">
        <f>IF('AGR-PJT-VHD-2023-bez'!R13=0,1,IF('AGR-PJT-VHD-2023-R1'!R13=0,1,IF(ABS('AGR-PJT-VHD-2023-R1'!R13/'AGR-PJT-VHD-2023-bez'!R13-1)&lt;='J- Parameters'!$D$7,1,POWER('AGR-PJT-VHD-2023-R1'!R13/'AGR-PJT-VHD-2023-bez'!R13,'J- Parameters'!$D$5))))</f>
        <v>1</v>
      </c>
      <c r="S13" s="28">
        <f>IF('AGR-PJT-VHD-2023-bez'!S13=0,1,IF('AGR-PJT-VHD-2023-R1'!S13=0,1,IF(ABS('AGR-PJT-VHD-2023-R1'!S13/'AGR-PJT-VHD-2023-bez'!S13-1)&lt;='J- Parameters'!$D$7,1,POWER('AGR-PJT-VHD-2023-R1'!S13/'AGR-PJT-VHD-2023-bez'!S13,'J- Parameters'!$D$5))))</f>
        <v>1</v>
      </c>
      <c r="T13" s="28">
        <f>IF('AGR-PJT-VHD-2023-bez'!T13=0,1,IF('AGR-PJT-VHD-2023-R1'!T13=0,1,IF(ABS('AGR-PJT-VHD-2023-R1'!T13/'AGR-PJT-VHD-2023-bez'!T13-1)&lt;='J- Parameters'!$D$7,1,POWER('AGR-PJT-VHD-2023-R1'!T13/'AGR-PJT-VHD-2023-bez'!T13,'J- Parameters'!$D$5))))</f>
        <v>1.0150361104270698</v>
      </c>
      <c r="U13" s="28">
        <f>IF('AGR-PJT-VHD-2023-bez'!U13=0,1,IF('AGR-PJT-VHD-2023-R1'!U13=0,1,IF(ABS('AGR-PJT-VHD-2023-R1'!U13/'AGR-PJT-VHD-2023-bez'!U13-1)&lt;='J- Parameters'!$D$7,1,POWER('AGR-PJT-VHD-2023-R1'!U13/'AGR-PJT-VHD-2023-bez'!U13,'J- Parameters'!$D$5))))</f>
        <v>1.034342861241522</v>
      </c>
      <c r="V13" s="28">
        <f>IF('AGR-PJT-VHD-2023-bez'!V13=0,1,IF('AGR-PJT-VHD-2023-R1'!V13=0,1,IF(ABS('AGR-PJT-VHD-2023-R1'!V13/'AGR-PJT-VHD-2023-bez'!V13-1)&lt;='J- Parameters'!$D$7,1,POWER('AGR-PJT-VHD-2023-R1'!V13/'AGR-PJT-VHD-2023-bez'!V13,'J- Parameters'!$D$5))))</f>
        <v>1</v>
      </c>
      <c r="W13" s="28">
        <f>IF('AGR-PJT-VHD-2023-bez'!W13=0,1,IF('AGR-PJT-VHD-2023-R1'!W13=0,1,IF(ABS('AGR-PJT-VHD-2023-R1'!W13/'AGR-PJT-VHD-2023-bez'!W13-1)&lt;='J- Parameters'!$D$7,1,POWER('AGR-PJT-VHD-2023-R1'!W13/'AGR-PJT-VHD-2023-bez'!W13,'J- Parameters'!$D$5))))</f>
        <v>1.018216280330678</v>
      </c>
      <c r="X13" s="28">
        <f>IF('AGR-PJT-VHD-2023-bez'!X13=0,1,IF('AGR-PJT-VHD-2023-R1'!X13=0,1,IF(ABS('AGR-PJT-VHD-2023-R1'!X13/'AGR-PJT-VHD-2023-bez'!X13-1)&lt;='J- Parameters'!$D$7,1,POWER('AGR-PJT-VHD-2023-R1'!X13/'AGR-PJT-VHD-2023-bez'!X13,'J- Parameters'!$D$5))))</f>
        <v>1</v>
      </c>
      <c r="Y13" s="28">
        <f>IF('AGR-PJT-VHD-2023-bez'!Y13=0,1,IF('AGR-PJT-VHD-2023-R1'!Y13=0,1,IF(ABS('AGR-PJT-VHD-2023-R1'!Y13/'AGR-PJT-VHD-2023-bez'!Y13-1)&lt;='J- Parameters'!$D$7,1,POWER('AGR-PJT-VHD-2023-R1'!Y13/'AGR-PJT-VHD-2023-bez'!Y13,'J- Parameters'!$D$5))))</f>
        <v>1</v>
      </c>
      <c r="Z13" s="28">
        <f>IF('AGR-PJT-VHD-2023-bez'!Z13=0,1,IF('AGR-PJT-VHD-2023-R1'!Z13=0,1,IF(ABS('AGR-PJT-VHD-2023-R1'!Z13/'AGR-PJT-VHD-2023-bez'!Z13-1)&lt;='J- Parameters'!$D$7,1,POWER('AGR-PJT-VHD-2023-R1'!Z13/'AGR-PJT-VHD-2023-bez'!Z13,'J- Parameters'!$D$5))))</f>
        <v>1</v>
      </c>
      <c r="AA13" s="28">
        <f>IF('AGR-PJT-VHD-2023-bez'!AA13=0,1,IF('AGR-PJT-VHD-2023-R1'!AA13=0,1,IF(ABS('AGR-PJT-VHD-2023-R1'!AA13/'AGR-PJT-VHD-2023-bez'!AA13-1)&lt;='J- Parameters'!$D$7,1,POWER('AGR-PJT-VHD-2023-R1'!AA13/'AGR-PJT-VHD-2023-bez'!AA13,'J- Parameters'!$D$5))))</f>
        <v>1</v>
      </c>
      <c r="AB13" s="28">
        <f>IF('AGR-PJT-VHD-2023-bez'!AB13=0,1,IF('AGR-PJT-VHD-2023-R1'!AB13=0,1,IF(ABS('AGR-PJT-VHD-2023-R1'!AB13/'AGR-PJT-VHD-2023-bez'!AB13-1)&lt;='J- Parameters'!$D$7,1,POWER('AGR-PJT-VHD-2023-R1'!AB13/'AGR-PJT-VHD-2023-bez'!AB13,'J- Parameters'!$D$5))))</f>
        <v>1</v>
      </c>
      <c r="AC13" s="28">
        <f>IF('AGR-PJT-VHD-2023-bez'!AC13=0,1,IF('AGR-PJT-VHD-2023-R1'!AC13=0,1,IF(ABS('AGR-PJT-VHD-2023-R1'!AC13/'AGR-PJT-VHD-2023-bez'!AC13-1)&lt;='J- Parameters'!$D$7,1,POWER('AGR-PJT-VHD-2023-R1'!AC13/'AGR-PJT-VHD-2023-bez'!AC13,'J- Parameters'!$D$5))))</f>
        <v>1</v>
      </c>
      <c r="AD13" s="28">
        <f>IF('AGR-PJT-VHD-2023-bez'!AD13=0,1,IF('AGR-PJT-VHD-2023-R1'!AD13=0,1,IF(ABS('AGR-PJT-VHD-2023-R1'!AD13/'AGR-PJT-VHD-2023-bez'!AD13-1)&lt;='J- Parameters'!$D$7,1,POWER('AGR-PJT-VHD-2023-R1'!AD13/'AGR-PJT-VHD-2023-bez'!AD13,'J- Parameters'!$D$5))))</f>
        <v>1</v>
      </c>
      <c r="AE13" s="28">
        <f>IF('AGR-PJT-VHD-2023-bez'!AE13=0,1,IF('AGR-PJT-VHD-2023-R1'!AE13=0,1,IF(ABS('AGR-PJT-VHD-2023-R1'!AE13/'AGR-PJT-VHD-2023-bez'!AE13-1)&lt;='J- Parameters'!$D$7,1,POWER('AGR-PJT-VHD-2023-R1'!AE13/'AGR-PJT-VHD-2023-bez'!AE13,'J- Parameters'!$D$5))))</f>
        <v>1</v>
      </c>
      <c r="AF13" s="28">
        <f>IF('AGR-PJT-VHD-2023-bez'!AF13=0,1,IF('AGR-PJT-VHD-2023-R1'!AF13=0,1,IF(ABS('AGR-PJT-VHD-2023-R1'!AF13/'AGR-PJT-VHD-2023-bez'!AF13-1)&lt;='J- Parameters'!$D$7,1,POWER('AGR-PJT-VHD-2023-R1'!AF13/'AGR-PJT-VHD-2023-bez'!AF13,'J- Parameters'!$D$5))))</f>
        <v>1</v>
      </c>
      <c r="AG13" s="28">
        <f>IF('AGR-PJT-VHD-2023-bez'!AG13=0,1,IF('AGR-PJT-VHD-2023-R1'!AG13=0,1,IF(ABS('AGR-PJT-VHD-2023-R1'!AG13/'AGR-PJT-VHD-2023-bez'!AG13-1)&lt;='J- Parameters'!$D$7,1,POWER('AGR-PJT-VHD-2023-R1'!AG13/'AGR-PJT-VHD-2023-bez'!AG13,'J- Parameters'!$D$5))))</f>
        <v>1</v>
      </c>
      <c r="AH13" s="28">
        <f>IF('AGR-PJT-VHD-2023-bez'!AH13=0,1,IF('AGR-PJT-VHD-2023-R1'!AH13=0,1,IF(ABS('AGR-PJT-VHD-2023-R1'!AH13/'AGR-PJT-VHD-2023-bez'!AH13-1)&lt;='J- Parameters'!$D$7,1,POWER('AGR-PJT-VHD-2023-R1'!AH13/'AGR-PJT-VHD-2023-bez'!AH13,'J- Parameters'!$D$5))))</f>
        <v>1</v>
      </c>
      <c r="AI13" s="28">
        <f>IF('AGR-PJT-VHD-2023-bez'!AI13=0,1,IF('AGR-PJT-VHD-2023-R1'!AI13=0,1,IF(ABS('AGR-PJT-VHD-2023-R1'!AI13/'AGR-PJT-VHD-2023-bez'!AI13-1)&lt;='J- Parameters'!$D$7,1,POWER('AGR-PJT-VHD-2023-R1'!AI13/'AGR-PJT-VHD-2023-bez'!AI13,'J- Parameters'!$D$5))))</f>
        <v>1</v>
      </c>
      <c r="AJ13" s="28">
        <f>IF('AGR-PJT-VHD-2023-bez'!AJ13=0,1,IF('AGR-PJT-VHD-2023-R1'!AJ13=0,1,IF(ABS('AGR-PJT-VHD-2023-R1'!AJ13/'AGR-PJT-VHD-2023-bez'!AJ13-1)&lt;='J- Parameters'!$D$7,1,POWER('AGR-PJT-VHD-2023-R1'!AJ13/'AGR-PJT-VHD-2023-bez'!AJ13,'J- Parameters'!$D$5))))</f>
        <v>1</v>
      </c>
      <c r="AK13" s="28">
        <f>IF('AGR-PJT-VHD-2023-bez'!AK13=0,1,IF('AGR-PJT-VHD-2023-R1'!AK13=0,1,IF(ABS('AGR-PJT-VHD-2023-R1'!AK13/'AGR-PJT-VHD-2023-bez'!AK13-1)&lt;='J- Parameters'!$D$7,1,POWER('AGR-PJT-VHD-2023-R1'!AK13/'AGR-PJT-VHD-2023-bez'!AK13,'J- Parameters'!$D$5))))</f>
        <v>1</v>
      </c>
      <c r="AL13" s="28">
        <f>IF('AGR-PJT-VHD-2023-bez'!AL13=0,1,IF('AGR-PJT-VHD-2023-R1'!AL13=0,1,IF(ABS('AGR-PJT-VHD-2023-R1'!AL13/'AGR-PJT-VHD-2023-bez'!AL13-1)&lt;='J- Parameters'!$D$7,1,POWER('AGR-PJT-VHD-2023-R1'!AL13/'AGR-PJT-VHD-2023-bez'!AL13,'J- Parameters'!$D$5))))</f>
        <v>1</v>
      </c>
      <c r="AM13" s="28">
        <f>IF('AGR-PJT-VHD-2023-bez'!AM13=0,1,IF('AGR-PJT-VHD-2023-R1'!AM13=0,1,IF(ABS('AGR-PJT-VHD-2023-R1'!AM13/'AGR-PJT-VHD-2023-bez'!AM13-1)&lt;='J- Parameters'!$D$7,1,POWER('AGR-PJT-VHD-2023-R1'!AM13/'AGR-PJT-VHD-2023-bez'!AM13,'J- Parameters'!$D$5))))</f>
        <v>1</v>
      </c>
      <c r="AN13" s="28">
        <f>IF('AGR-PJT-VHD-2023-bez'!AN13=0,1,IF('AGR-PJT-VHD-2023-R1'!AN13=0,1,IF(ABS('AGR-PJT-VHD-2023-R1'!AN13/'AGR-PJT-VHD-2023-bez'!AN13-1)&lt;='J- Parameters'!$D$7,1,POWER('AGR-PJT-VHD-2023-R1'!AN13/'AGR-PJT-VHD-2023-bez'!AN13,'J- Parameters'!$D$5))))</f>
        <v>1</v>
      </c>
      <c r="AO13" s="28">
        <f>IF('AGR-PJT-VHD-2023-bez'!AO13=0,1,IF('AGR-PJT-VHD-2023-R1'!AO13=0,1,IF(ABS('AGR-PJT-VHD-2023-R1'!AO13/'AGR-PJT-VHD-2023-bez'!AO13-1)&lt;='J- Parameters'!$D$7,1,POWER('AGR-PJT-VHD-2023-R1'!AO13/'AGR-PJT-VHD-2023-bez'!AO13,'J- Parameters'!$D$5))))</f>
        <v>1</v>
      </c>
    </row>
    <row r="14" spans="1:41" x14ac:dyDescent="0.25">
      <c r="A14" s="5">
        <v>40</v>
      </c>
      <c r="B14" s="24" t="s">
        <v>21</v>
      </c>
      <c r="C14" s="21"/>
      <c r="D14" s="28">
        <f>IF('AGR-PJT-VHD-2023-bez'!D14=0,1,IF('AGR-PJT-VHD-2023-R1'!D14=0,1,IF(ABS('AGR-PJT-VHD-2023-R1'!D14/'AGR-PJT-VHD-2023-bez'!D14-1)&lt;='J- Parameters'!$D$7,1,POWER('AGR-PJT-VHD-2023-R1'!D14/'AGR-PJT-VHD-2023-bez'!D14,'J- Parameters'!$D$5))))</f>
        <v>1</v>
      </c>
      <c r="E14" s="28">
        <f>IF('AGR-PJT-VHD-2023-bez'!E14=0,1,IF('AGR-PJT-VHD-2023-R1'!E14=0,1,IF(ABS('AGR-PJT-VHD-2023-R1'!E14/'AGR-PJT-VHD-2023-bez'!E14-1)&lt;='J- Parameters'!$D$7,1,POWER('AGR-PJT-VHD-2023-R1'!E14/'AGR-PJT-VHD-2023-bez'!E14,'J- Parameters'!$D$5))))</f>
        <v>1.0373962754976005</v>
      </c>
      <c r="F14" s="28">
        <f>IF('AGR-PJT-VHD-2023-bez'!F14=0,1,IF('AGR-PJT-VHD-2023-R1'!F14=0,1,IF(ABS('AGR-PJT-VHD-2023-R1'!F14/'AGR-PJT-VHD-2023-bez'!F14-1)&lt;='J- Parameters'!$D$7,1,POWER('AGR-PJT-VHD-2023-R1'!F14/'AGR-PJT-VHD-2023-bez'!F14,'J- Parameters'!$D$5))))</f>
        <v>1</v>
      </c>
      <c r="G14" s="28">
        <f>IF('AGR-PJT-VHD-2023-bez'!G14=0,1,IF('AGR-PJT-VHD-2023-R1'!G14=0,1,IF(ABS('AGR-PJT-VHD-2023-R1'!G14/'AGR-PJT-VHD-2023-bez'!G14-1)&lt;='J- Parameters'!$D$7,1,POWER('AGR-PJT-VHD-2023-R1'!G14/'AGR-PJT-VHD-2023-bez'!G14,'J- Parameters'!$D$5))))</f>
        <v>1</v>
      </c>
      <c r="H14" s="28">
        <f>IF('AGR-PJT-VHD-2023-bez'!H14=0,1,IF('AGR-PJT-VHD-2023-R1'!H14=0,1,IF(ABS('AGR-PJT-VHD-2023-R1'!H14/'AGR-PJT-VHD-2023-bez'!H14-1)&lt;='J- Parameters'!$D$7,1,POWER('AGR-PJT-VHD-2023-R1'!H14/'AGR-PJT-VHD-2023-bez'!H14,'J- Parameters'!$D$5))))</f>
        <v>1</v>
      </c>
      <c r="I14" s="28">
        <f>IF('AGR-PJT-VHD-2023-bez'!I14=0,1,IF('AGR-PJT-VHD-2023-R1'!I14=0,1,IF(ABS('AGR-PJT-VHD-2023-R1'!I14/'AGR-PJT-VHD-2023-bez'!I14-1)&lt;='J- Parameters'!$D$7,1,POWER('AGR-PJT-VHD-2023-R1'!I14/'AGR-PJT-VHD-2023-bez'!I14,'J- Parameters'!$D$5))))</f>
        <v>1</v>
      </c>
      <c r="J14" s="28">
        <f>IF('AGR-PJT-VHD-2023-bez'!J14=0,1,IF('AGR-PJT-VHD-2023-R1'!J14=0,1,IF(ABS('AGR-PJT-VHD-2023-R1'!J14/'AGR-PJT-VHD-2023-bez'!J14-1)&lt;='J- Parameters'!$D$7,1,POWER('AGR-PJT-VHD-2023-R1'!J14/'AGR-PJT-VHD-2023-bez'!J14,'J- Parameters'!$D$5))))</f>
        <v>1.0164246476347205</v>
      </c>
      <c r="K14" s="28">
        <f>IF('AGR-PJT-VHD-2023-bez'!K14=0,1,IF('AGR-PJT-VHD-2023-R1'!K14=0,1,IF(ABS('AGR-PJT-VHD-2023-R1'!K14/'AGR-PJT-VHD-2023-bez'!K14-1)&lt;='J- Parameters'!$D$7,1,POWER('AGR-PJT-VHD-2023-R1'!K14/'AGR-PJT-VHD-2023-bez'!K14,'J- Parameters'!$D$5))))</f>
        <v>1</v>
      </c>
      <c r="L14" s="28">
        <f>IF('AGR-PJT-VHD-2023-bez'!L14=0,1,IF('AGR-PJT-VHD-2023-R1'!L14=0,1,IF(ABS('AGR-PJT-VHD-2023-R1'!L14/'AGR-PJT-VHD-2023-bez'!L14-1)&lt;='J- Parameters'!$D$7,1,POWER('AGR-PJT-VHD-2023-R1'!L14/'AGR-PJT-VHD-2023-bez'!L14,'J- Parameters'!$D$5))))</f>
        <v>1</v>
      </c>
      <c r="M14" s="28">
        <f>IF('AGR-PJT-VHD-2023-bez'!M14=0,1,IF('AGR-PJT-VHD-2023-R1'!M14=0,1,IF(ABS('AGR-PJT-VHD-2023-R1'!M14/'AGR-PJT-VHD-2023-bez'!M14-1)&lt;='J- Parameters'!$D$7,1,POWER('AGR-PJT-VHD-2023-R1'!M14/'AGR-PJT-VHD-2023-bez'!M14,'J- Parameters'!$D$5))))</f>
        <v>1</v>
      </c>
      <c r="N14" s="28">
        <f>IF('AGR-PJT-VHD-2023-bez'!N14=0,1,IF('AGR-PJT-VHD-2023-R1'!N14=0,1,IF(ABS('AGR-PJT-VHD-2023-R1'!N14/'AGR-PJT-VHD-2023-bez'!N14-1)&lt;='J- Parameters'!$D$7,1,POWER('AGR-PJT-VHD-2023-R1'!N14/'AGR-PJT-VHD-2023-bez'!N14,'J- Parameters'!$D$5))))</f>
        <v>1</v>
      </c>
      <c r="O14" s="28">
        <f>IF('AGR-PJT-VHD-2023-bez'!O14=0,1,IF('AGR-PJT-VHD-2023-R1'!O14=0,1,IF(ABS('AGR-PJT-VHD-2023-R1'!O14/'AGR-PJT-VHD-2023-bez'!O14-1)&lt;='J- Parameters'!$D$7,1,POWER('AGR-PJT-VHD-2023-R1'!O14/'AGR-PJT-VHD-2023-bez'!O14,'J- Parameters'!$D$5))))</f>
        <v>1</v>
      </c>
      <c r="P14" s="28">
        <f>IF('AGR-PJT-VHD-2023-bez'!P14=0,1,IF('AGR-PJT-VHD-2023-R1'!P14=0,1,IF(ABS('AGR-PJT-VHD-2023-R1'!P14/'AGR-PJT-VHD-2023-bez'!P14-1)&lt;='J- Parameters'!$D$7,1,POWER('AGR-PJT-VHD-2023-R1'!P14/'AGR-PJT-VHD-2023-bez'!P14,'J- Parameters'!$D$5))))</f>
        <v>1</v>
      </c>
      <c r="Q14" s="28">
        <f>IF('AGR-PJT-VHD-2023-bez'!Q14=0,1,IF('AGR-PJT-VHD-2023-R1'!Q14=0,1,IF(ABS('AGR-PJT-VHD-2023-R1'!Q14/'AGR-PJT-VHD-2023-bez'!Q14-1)&lt;='J- Parameters'!$D$7,1,POWER('AGR-PJT-VHD-2023-R1'!Q14/'AGR-PJT-VHD-2023-bez'!Q14,'J- Parameters'!$D$5))))</f>
        <v>1</v>
      </c>
      <c r="R14" s="28">
        <f>IF('AGR-PJT-VHD-2023-bez'!R14=0,1,IF('AGR-PJT-VHD-2023-R1'!R14=0,1,IF(ABS('AGR-PJT-VHD-2023-R1'!R14/'AGR-PJT-VHD-2023-bez'!R14-1)&lt;='J- Parameters'!$D$7,1,POWER('AGR-PJT-VHD-2023-R1'!R14/'AGR-PJT-VHD-2023-bez'!R14,'J- Parameters'!$D$5))))</f>
        <v>1</v>
      </c>
      <c r="S14" s="28">
        <f>IF('AGR-PJT-VHD-2023-bez'!S14=0,1,IF('AGR-PJT-VHD-2023-R1'!S14=0,1,IF(ABS('AGR-PJT-VHD-2023-R1'!S14/'AGR-PJT-VHD-2023-bez'!S14-1)&lt;='J- Parameters'!$D$7,1,POWER('AGR-PJT-VHD-2023-R1'!S14/'AGR-PJT-VHD-2023-bez'!S14,'J- Parameters'!$D$5))))</f>
        <v>1</v>
      </c>
      <c r="T14" s="28">
        <f>IF('AGR-PJT-VHD-2023-bez'!T14=0,1,IF('AGR-PJT-VHD-2023-R1'!T14=0,1,IF(ABS('AGR-PJT-VHD-2023-R1'!T14/'AGR-PJT-VHD-2023-bez'!T14-1)&lt;='J- Parameters'!$D$7,1,POWER('AGR-PJT-VHD-2023-R1'!T14/'AGR-PJT-VHD-2023-bez'!T14,'J- Parameters'!$D$5))))</f>
        <v>1.0164042902113724</v>
      </c>
      <c r="U14" s="28">
        <f>IF('AGR-PJT-VHD-2023-bez'!U14=0,1,IF('AGR-PJT-VHD-2023-R1'!U14=0,1,IF(ABS('AGR-PJT-VHD-2023-R1'!U14/'AGR-PJT-VHD-2023-bez'!U14-1)&lt;='J- Parameters'!$D$7,1,POWER('AGR-PJT-VHD-2023-R1'!U14/'AGR-PJT-VHD-2023-bez'!U14,'J- Parameters'!$D$5))))</f>
        <v>1.0110641321716975</v>
      </c>
      <c r="V14" s="28">
        <f>IF('AGR-PJT-VHD-2023-bez'!V14=0,1,IF('AGR-PJT-VHD-2023-R1'!V14=0,1,IF(ABS('AGR-PJT-VHD-2023-R1'!V14/'AGR-PJT-VHD-2023-bez'!V14-1)&lt;='J- Parameters'!$D$7,1,POWER('AGR-PJT-VHD-2023-R1'!V14/'AGR-PJT-VHD-2023-bez'!V14,'J- Parameters'!$D$5))))</f>
        <v>1</v>
      </c>
      <c r="W14" s="28">
        <f>IF('AGR-PJT-VHD-2023-bez'!W14=0,1,IF('AGR-PJT-VHD-2023-R1'!W14=0,1,IF(ABS('AGR-PJT-VHD-2023-R1'!W14/'AGR-PJT-VHD-2023-bez'!W14-1)&lt;='J- Parameters'!$D$7,1,POWER('AGR-PJT-VHD-2023-R1'!W14/'AGR-PJT-VHD-2023-bez'!W14,'J- Parameters'!$D$5))))</f>
        <v>1.0159660373642521</v>
      </c>
      <c r="X14" s="28">
        <f>IF('AGR-PJT-VHD-2023-bez'!X14=0,1,IF('AGR-PJT-VHD-2023-R1'!X14=0,1,IF(ABS('AGR-PJT-VHD-2023-R1'!X14/'AGR-PJT-VHD-2023-bez'!X14-1)&lt;='J- Parameters'!$D$7,1,POWER('AGR-PJT-VHD-2023-R1'!X14/'AGR-PJT-VHD-2023-bez'!X14,'J- Parameters'!$D$5))))</f>
        <v>1</v>
      </c>
      <c r="Y14" s="28">
        <f>IF('AGR-PJT-VHD-2023-bez'!Y14=0,1,IF('AGR-PJT-VHD-2023-R1'!Y14=0,1,IF(ABS('AGR-PJT-VHD-2023-R1'!Y14/'AGR-PJT-VHD-2023-bez'!Y14-1)&lt;='J- Parameters'!$D$7,1,POWER('AGR-PJT-VHD-2023-R1'!Y14/'AGR-PJT-VHD-2023-bez'!Y14,'J- Parameters'!$D$5))))</f>
        <v>1</v>
      </c>
      <c r="Z14" s="28">
        <f>IF('AGR-PJT-VHD-2023-bez'!Z14=0,1,IF('AGR-PJT-VHD-2023-R1'!Z14=0,1,IF(ABS('AGR-PJT-VHD-2023-R1'!Z14/'AGR-PJT-VHD-2023-bez'!Z14-1)&lt;='J- Parameters'!$D$7,1,POWER('AGR-PJT-VHD-2023-R1'!Z14/'AGR-PJT-VHD-2023-bez'!Z14,'J- Parameters'!$D$5))))</f>
        <v>1</v>
      </c>
      <c r="AA14" s="28">
        <f>IF('AGR-PJT-VHD-2023-bez'!AA14=0,1,IF('AGR-PJT-VHD-2023-R1'!AA14=0,1,IF(ABS('AGR-PJT-VHD-2023-R1'!AA14/'AGR-PJT-VHD-2023-bez'!AA14-1)&lt;='J- Parameters'!$D$7,1,POWER('AGR-PJT-VHD-2023-R1'!AA14/'AGR-PJT-VHD-2023-bez'!AA14,'J- Parameters'!$D$5))))</f>
        <v>1</v>
      </c>
      <c r="AB14" s="28">
        <f>IF('AGR-PJT-VHD-2023-bez'!AB14=0,1,IF('AGR-PJT-VHD-2023-R1'!AB14=0,1,IF(ABS('AGR-PJT-VHD-2023-R1'!AB14/'AGR-PJT-VHD-2023-bez'!AB14-1)&lt;='J- Parameters'!$D$7,1,POWER('AGR-PJT-VHD-2023-R1'!AB14/'AGR-PJT-VHD-2023-bez'!AB14,'J- Parameters'!$D$5))))</f>
        <v>1</v>
      </c>
      <c r="AC14" s="28">
        <f>IF('AGR-PJT-VHD-2023-bez'!AC14=0,1,IF('AGR-PJT-VHD-2023-R1'!AC14=0,1,IF(ABS('AGR-PJT-VHD-2023-R1'!AC14/'AGR-PJT-VHD-2023-bez'!AC14-1)&lt;='J- Parameters'!$D$7,1,POWER('AGR-PJT-VHD-2023-R1'!AC14/'AGR-PJT-VHD-2023-bez'!AC14,'J- Parameters'!$D$5))))</f>
        <v>1</v>
      </c>
      <c r="AD14" s="28">
        <f>IF('AGR-PJT-VHD-2023-bez'!AD14=0,1,IF('AGR-PJT-VHD-2023-R1'!AD14=0,1,IF(ABS('AGR-PJT-VHD-2023-R1'!AD14/'AGR-PJT-VHD-2023-bez'!AD14-1)&lt;='J- Parameters'!$D$7,1,POWER('AGR-PJT-VHD-2023-R1'!AD14/'AGR-PJT-VHD-2023-bez'!AD14,'J- Parameters'!$D$5))))</f>
        <v>1</v>
      </c>
      <c r="AE14" s="28">
        <f>IF('AGR-PJT-VHD-2023-bez'!AE14=0,1,IF('AGR-PJT-VHD-2023-R1'!AE14=0,1,IF(ABS('AGR-PJT-VHD-2023-R1'!AE14/'AGR-PJT-VHD-2023-bez'!AE14-1)&lt;='J- Parameters'!$D$7,1,POWER('AGR-PJT-VHD-2023-R1'!AE14/'AGR-PJT-VHD-2023-bez'!AE14,'J- Parameters'!$D$5))))</f>
        <v>1</v>
      </c>
      <c r="AF14" s="28">
        <f>IF('AGR-PJT-VHD-2023-bez'!AF14=0,1,IF('AGR-PJT-VHD-2023-R1'!AF14=0,1,IF(ABS('AGR-PJT-VHD-2023-R1'!AF14/'AGR-PJT-VHD-2023-bez'!AF14-1)&lt;='J- Parameters'!$D$7,1,POWER('AGR-PJT-VHD-2023-R1'!AF14/'AGR-PJT-VHD-2023-bez'!AF14,'J- Parameters'!$D$5))))</f>
        <v>1</v>
      </c>
      <c r="AG14" s="28">
        <f>IF('AGR-PJT-VHD-2023-bez'!AG14=0,1,IF('AGR-PJT-VHD-2023-R1'!AG14=0,1,IF(ABS('AGR-PJT-VHD-2023-R1'!AG14/'AGR-PJT-VHD-2023-bez'!AG14-1)&lt;='J- Parameters'!$D$7,1,POWER('AGR-PJT-VHD-2023-R1'!AG14/'AGR-PJT-VHD-2023-bez'!AG14,'J- Parameters'!$D$5))))</f>
        <v>1</v>
      </c>
      <c r="AH14" s="28">
        <f>IF('AGR-PJT-VHD-2023-bez'!AH14=0,1,IF('AGR-PJT-VHD-2023-R1'!AH14=0,1,IF(ABS('AGR-PJT-VHD-2023-R1'!AH14/'AGR-PJT-VHD-2023-bez'!AH14-1)&lt;='J- Parameters'!$D$7,1,POWER('AGR-PJT-VHD-2023-R1'!AH14/'AGR-PJT-VHD-2023-bez'!AH14,'J- Parameters'!$D$5))))</f>
        <v>1</v>
      </c>
      <c r="AI14" s="28">
        <f>IF('AGR-PJT-VHD-2023-bez'!AI14=0,1,IF('AGR-PJT-VHD-2023-R1'!AI14=0,1,IF(ABS('AGR-PJT-VHD-2023-R1'!AI14/'AGR-PJT-VHD-2023-bez'!AI14-1)&lt;='J- Parameters'!$D$7,1,POWER('AGR-PJT-VHD-2023-R1'!AI14/'AGR-PJT-VHD-2023-bez'!AI14,'J- Parameters'!$D$5))))</f>
        <v>1</v>
      </c>
      <c r="AJ14" s="28">
        <f>IF('AGR-PJT-VHD-2023-bez'!AJ14=0,1,IF('AGR-PJT-VHD-2023-R1'!AJ14=0,1,IF(ABS('AGR-PJT-VHD-2023-R1'!AJ14/'AGR-PJT-VHD-2023-bez'!AJ14-1)&lt;='J- Parameters'!$D$7,1,POWER('AGR-PJT-VHD-2023-R1'!AJ14/'AGR-PJT-VHD-2023-bez'!AJ14,'J- Parameters'!$D$5))))</f>
        <v>1</v>
      </c>
      <c r="AK14" s="28">
        <f>IF('AGR-PJT-VHD-2023-bez'!AK14=0,1,IF('AGR-PJT-VHD-2023-R1'!AK14=0,1,IF(ABS('AGR-PJT-VHD-2023-R1'!AK14/'AGR-PJT-VHD-2023-bez'!AK14-1)&lt;='J- Parameters'!$D$7,1,POWER('AGR-PJT-VHD-2023-R1'!AK14/'AGR-PJT-VHD-2023-bez'!AK14,'J- Parameters'!$D$5))))</f>
        <v>1</v>
      </c>
      <c r="AL14" s="28">
        <f>IF('AGR-PJT-VHD-2023-bez'!AL14=0,1,IF('AGR-PJT-VHD-2023-R1'!AL14=0,1,IF(ABS('AGR-PJT-VHD-2023-R1'!AL14/'AGR-PJT-VHD-2023-bez'!AL14-1)&lt;='J- Parameters'!$D$7,1,POWER('AGR-PJT-VHD-2023-R1'!AL14/'AGR-PJT-VHD-2023-bez'!AL14,'J- Parameters'!$D$5))))</f>
        <v>1</v>
      </c>
      <c r="AM14" s="28">
        <f>IF('AGR-PJT-VHD-2023-bez'!AM14=0,1,IF('AGR-PJT-VHD-2023-R1'!AM14=0,1,IF(ABS('AGR-PJT-VHD-2023-R1'!AM14/'AGR-PJT-VHD-2023-bez'!AM14-1)&lt;='J- Parameters'!$D$7,1,POWER('AGR-PJT-VHD-2023-R1'!AM14/'AGR-PJT-VHD-2023-bez'!AM14,'J- Parameters'!$D$5))))</f>
        <v>1</v>
      </c>
      <c r="AN14" s="28">
        <f>IF('AGR-PJT-VHD-2023-bez'!AN14=0,1,IF('AGR-PJT-VHD-2023-R1'!AN14=0,1,IF(ABS('AGR-PJT-VHD-2023-R1'!AN14/'AGR-PJT-VHD-2023-bez'!AN14-1)&lt;='J- Parameters'!$D$7,1,POWER('AGR-PJT-VHD-2023-R1'!AN14/'AGR-PJT-VHD-2023-bez'!AN14,'J- Parameters'!$D$5))))</f>
        <v>1</v>
      </c>
      <c r="AO14" s="28">
        <f>IF('AGR-PJT-VHD-2023-bez'!AO14=0,1,IF('AGR-PJT-VHD-2023-R1'!AO14=0,1,IF(ABS('AGR-PJT-VHD-2023-R1'!AO14/'AGR-PJT-VHD-2023-bez'!AO14-1)&lt;='J- Parameters'!$D$7,1,POWER('AGR-PJT-VHD-2023-R1'!AO14/'AGR-PJT-VHD-2023-bez'!AO14,'J- Parameters'!$D$5))))</f>
        <v>0.98193344399483118</v>
      </c>
    </row>
    <row r="15" spans="1:41" x14ac:dyDescent="0.25">
      <c r="A15" s="5">
        <v>41</v>
      </c>
      <c r="B15" s="24" t="s">
        <v>38</v>
      </c>
      <c r="C15" s="21"/>
      <c r="D15" s="28">
        <f>IF('AGR-PJT-VHD-2023-bez'!D15=0,1,IF('AGR-PJT-VHD-2023-R1'!D15=0,1,IF(ABS('AGR-PJT-VHD-2023-R1'!D15/'AGR-PJT-VHD-2023-bez'!D15-1)&lt;='J- Parameters'!$D$7,1,POWER('AGR-PJT-VHD-2023-R1'!D15/'AGR-PJT-VHD-2023-bez'!D15,'J- Parameters'!$D$5))))</f>
        <v>1</v>
      </c>
      <c r="E15" s="28">
        <f>IF('AGR-PJT-VHD-2023-bez'!E15=0,1,IF('AGR-PJT-VHD-2023-R1'!E15=0,1,IF(ABS('AGR-PJT-VHD-2023-R1'!E15/'AGR-PJT-VHD-2023-bez'!E15-1)&lt;='J- Parameters'!$D$7,1,POWER('AGR-PJT-VHD-2023-R1'!E15/'AGR-PJT-VHD-2023-bez'!E15,'J- Parameters'!$D$5))))</f>
        <v>1</v>
      </c>
      <c r="F15" s="28">
        <f>IF('AGR-PJT-VHD-2023-bez'!F15=0,1,IF('AGR-PJT-VHD-2023-R1'!F15=0,1,IF(ABS('AGR-PJT-VHD-2023-R1'!F15/'AGR-PJT-VHD-2023-bez'!F15-1)&lt;='J- Parameters'!$D$7,1,POWER('AGR-PJT-VHD-2023-R1'!F15/'AGR-PJT-VHD-2023-bez'!F15,'J- Parameters'!$D$5))))</f>
        <v>1</v>
      </c>
      <c r="G15" s="28">
        <f>IF('AGR-PJT-VHD-2023-bez'!G15=0,1,IF('AGR-PJT-VHD-2023-R1'!G15=0,1,IF(ABS('AGR-PJT-VHD-2023-R1'!G15/'AGR-PJT-VHD-2023-bez'!G15-1)&lt;='J- Parameters'!$D$7,1,POWER('AGR-PJT-VHD-2023-R1'!G15/'AGR-PJT-VHD-2023-bez'!G15,'J- Parameters'!$D$5))))</f>
        <v>1</v>
      </c>
      <c r="H15" s="28">
        <f>IF('AGR-PJT-VHD-2023-bez'!H15=0,1,IF('AGR-PJT-VHD-2023-R1'!H15=0,1,IF(ABS('AGR-PJT-VHD-2023-R1'!H15/'AGR-PJT-VHD-2023-bez'!H15-1)&lt;='J- Parameters'!$D$7,1,POWER('AGR-PJT-VHD-2023-R1'!H15/'AGR-PJT-VHD-2023-bez'!H15,'J- Parameters'!$D$5))))</f>
        <v>1</v>
      </c>
      <c r="I15" s="28">
        <f>IF('AGR-PJT-VHD-2023-bez'!I15=0,1,IF('AGR-PJT-VHD-2023-R1'!I15=0,1,IF(ABS('AGR-PJT-VHD-2023-R1'!I15/'AGR-PJT-VHD-2023-bez'!I15-1)&lt;='J- Parameters'!$D$7,1,POWER('AGR-PJT-VHD-2023-R1'!I15/'AGR-PJT-VHD-2023-bez'!I15,'J- Parameters'!$D$5))))</f>
        <v>1</v>
      </c>
      <c r="J15" s="28">
        <f>IF('AGR-PJT-VHD-2023-bez'!J15=0,1,IF('AGR-PJT-VHD-2023-R1'!J15=0,1,IF(ABS('AGR-PJT-VHD-2023-R1'!J15/'AGR-PJT-VHD-2023-bez'!J15-1)&lt;='J- Parameters'!$D$7,1,POWER('AGR-PJT-VHD-2023-R1'!J15/'AGR-PJT-VHD-2023-bez'!J15,'J- Parameters'!$D$5))))</f>
        <v>1</v>
      </c>
      <c r="K15" s="28">
        <f>IF('AGR-PJT-VHD-2023-bez'!K15=0,1,IF('AGR-PJT-VHD-2023-R1'!K15=0,1,IF(ABS('AGR-PJT-VHD-2023-R1'!K15/'AGR-PJT-VHD-2023-bez'!K15-1)&lt;='J- Parameters'!$D$7,1,POWER('AGR-PJT-VHD-2023-R1'!K15/'AGR-PJT-VHD-2023-bez'!K15,'J- Parameters'!$D$5))))</f>
        <v>1</v>
      </c>
      <c r="L15" s="28">
        <f>IF('AGR-PJT-VHD-2023-bez'!L15=0,1,IF('AGR-PJT-VHD-2023-R1'!L15=0,1,IF(ABS('AGR-PJT-VHD-2023-R1'!L15/'AGR-PJT-VHD-2023-bez'!L15-1)&lt;='J- Parameters'!$D$7,1,POWER('AGR-PJT-VHD-2023-R1'!L15/'AGR-PJT-VHD-2023-bez'!L15,'J- Parameters'!$D$5))))</f>
        <v>1</v>
      </c>
      <c r="M15" s="28">
        <f>IF('AGR-PJT-VHD-2023-bez'!M15=0,1,IF('AGR-PJT-VHD-2023-R1'!M15=0,1,IF(ABS('AGR-PJT-VHD-2023-R1'!M15/'AGR-PJT-VHD-2023-bez'!M15-1)&lt;='J- Parameters'!$D$7,1,POWER('AGR-PJT-VHD-2023-R1'!M15/'AGR-PJT-VHD-2023-bez'!M15,'J- Parameters'!$D$5))))</f>
        <v>1</v>
      </c>
      <c r="N15" s="28">
        <f>IF('AGR-PJT-VHD-2023-bez'!N15=0,1,IF('AGR-PJT-VHD-2023-R1'!N15=0,1,IF(ABS('AGR-PJT-VHD-2023-R1'!N15/'AGR-PJT-VHD-2023-bez'!N15-1)&lt;='J- Parameters'!$D$7,1,POWER('AGR-PJT-VHD-2023-R1'!N15/'AGR-PJT-VHD-2023-bez'!N15,'J- Parameters'!$D$5))))</f>
        <v>1</v>
      </c>
      <c r="O15" s="28">
        <f>IF('AGR-PJT-VHD-2023-bez'!O15=0,1,IF('AGR-PJT-VHD-2023-R1'!O15=0,1,IF(ABS('AGR-PJT-VHD-2023-R1'!O15/'AGR-PJT-VHD-2023-bez'!O15-1)&lt;='J- Parameters'!$D$7,1,POWER('AGR-PJT-VHD-2023-R1'!O15/'AGR-PJT-VHD-2023-bez'!O15,'J- Parameters'!$D$5))))</f>
        <v>1</v>
      </c>
      <c r="P15" s="28">
        <f>IF('AGR-PJT-VHD-2023-bez'!P15=0,1,IF('AGR-PJT-VHD-2023-R1'!P15=0,1,IF(ABS('AGR-PJT-VHD-2023-R1'!P15/'AGR-PJT-VHD-2023-bez'!P15-1)&lt;='J- Parameters'!$D$7,1,POWER('AGR-PJT-VHD-2023-R1'!P15/'AGR-PJT-VHD-2023-bez'!P15,'J- Parameters'!$D$5))))</f>
        <v>1</v>
      </c>
      <c r="Q15" s="28">
        <f>IF('AGR-PJT-VHD-2023-bez'!Q15=0,1,IF('AGR-PJT-VHD-2023-R1'!Q15=0,1,IF(ABS('AGR-PJT-VHD-2023-R1'!Q15/'AGR-PJT-VHD-2023-bez'!Q15-1)&lt;='J- Parameters'!$D$7,1,POWER('AGR-PJT-VHD-2023-R1'!Q15/'AGR-PJT-VHD-2023-bez'!Q15,'J- Parameters'!$D$5))))</f>
        <v>1</v>
      </c>
      <c r="R15" s="28">
        <f>IF('AGR-PJT-VHD-2023-bez'!R15=0,1,IF('AGR-PJT-VHD-2023-R1'!R15=0,1,IF(ABS('AGR-PJT-VHD-2023-R1'!R15/'AGR-PJT-VHD-2023-bez'!R15-1)&lt;='J- Parameters'!$D$7,1,POWER('AGR-PJT-VHD-2023-R1'!R15/'AGR-PJT-VHD-2023-bez'!R15,'J- Parameters'!$D$5))))</f>
        <v>1</v>
      </c>
      <c r="S15" s="28">
        <f>IF('AGR-PJT-VHD-2023-bez'!S15=0,1,IF('AGR-PJT-VHD-2023-R1'!S15=0,1,IF(ABS('AGR-PJT-VHD-2023-R1'!S15/'AGR-PJT-VHD-2023-bez'!S15-1)&lt;='J- Parameters'!$D$7,1,POWER('AGR-PJT-VHD-2023-R1'!S15/'AGR-PJT-VHD-2023-bez'!S15,'J- Parameters'!$D$5))))</f>
        <v>1</v>
      </c>
      <c r="T15" s="28">
        <f>IF('AGR-PJT-VHD-2023-bez'!T15=0,1,IF('AGR-PJT-VHD-2023-R1'!T15=0,1,IF(ABS('AGR-PJT-VHD-2023-R1'!T15/'AGR-PJT-VHD-2023-bez'!T15-1)&lt;='J- Parameters'!$D$7,1,POWER('AGR-PJT-VHD-2023-R1'!T15/'AGR-PJT-VHD-2023-bez'!T15,'J- Parameters'!$D$5))))</f>
        <v>1</v>
      </c>
      <c r="U15" s="28">
        <f>IF('AGR-PJT-VHD-2023-bez'!U15=0,1,IF('AGR-PJT-VHD-2023-R1'!U15=0,1,IF(ABS('AGR-PJT-VHD-2023-R1'!U15/'AGR-PJT-VHD-2023-bez'!U15-1)&lt;='J- Parameters'!$D$7,1,POWER('AGR-PJT-VHD-2023-R1'!U15/'AGR-PJT-VHD-2023-bez'!U15,'J- Parameters'!$D$5))))</f>
        <v>1</v>
      </c>
      <c r="V15" s="28">
        <f>IF('AGR-PJT-VHD-2023-bez'!V15=0,1,IF('AGR-PJT-VHD-2023-R1'!V15=0,1,IF(ABS('AGR-PJT-VHD-2023-R1'!V15/'AGR-PJT-VHD-2023-bez'!V15-1)&lt;='J- Parameters'!$D$7,1,POWER('AGR-PJT-VHD-2023-R1'!V15/'AGR-PJT-VHD-2023-bez'!V15,'J- Parameters'!$D$5))))</f>
        <v>1</v>
      </c>
      <c r="W15" s="28">
        <f>IF('AGR-PJT-VHD-2023-bez'!W15=0,1,IF('AGR-PJT-VHD-2023-R1'!W15=0,1,IF(ABS('AGR-PJT-VHD-2023-R1'!W15/'AGR-PJT-VHD-2023-bez'!W15-1)&lt;='J- Parameters'!$D$7,1,POWER('AGR-PJT-VHD-2023-R1'!W15/'AGR-PJT-VHD-2023-bez'!W15,'J- Parameters'!$D$5))))</f>
        <v>1</v>
      </c>
      <c r="X15" s="28">
        <f>IF('AGR-PJT-VHD-2023-bez'!X15=0,1,IF('AGR-PJT-VHD-2023-R1'!X15=0,1,IF(ABS('AGR-PJT-VHD-2023-R1'!X15/'AGR-PJT-VHD-2023-bez'!X15-1)&lt;='J- Parameters'!$D$7,1,POWER('AGR-PJT-VHD-2023-R1'!X15/'AGR-PJT-VHD-2023-bez'!X15,'J- Parameters'!$D$5))))</f>
        <v>1</v>
      </c>
      <c r="Y15" s="28">
        <f>IF('AGR-PJT-VHD-2023-bez'!Y15=0,1,IF('AGR-PJT-VHD-2023-R1'!Y15=0,1,IF(ABS('AGR-PJT-VHD-2023-R1'!Y15/'AGR-PJT-VHD-2023-bez'!Y15-1)&lt;='J- Parameters'!$D$7,1,POWER('AGR-PJT-VHD-2023-R1'!Y15/'AGR-PJT-VHD-2023-bez'!Y15,'J- Parameters'!$D$5))))</f>
        <v>1</v>
      </c>
      <c r="Z15" s="28">
        <f>IF('AGR-PJT-VHD-2023-bez'!Z15=0,1,IF('AGR-PJT-VHD-2023-R1'!Z15=0,1,IF(ABS('AGR-PJT-VHD-2023-R1'!Z15/'AGR-PJT-VHD-2023-bez'!Z15-1)&lt;='J- Parameters'!$D$7,1,POWER('AGR-PJT-VHD-2023-R1'!Z15/'AGR-PJT-VHD-2023-bez'!Z15,'J- Parameters'!$D$5))))</f>
        <v>1</v>
      </c>
      <c r="AA15" s="28">
        <f>IF('AGR-PJT-VHD-2023-bez'!AA15=0,1,IF('AGR-PJT-VHD-2023-R1'!AA15=0,1,IF(ABS('AGR-PJT-VHD-2023-R1'!AA15/'AGR-PJT-VHD-2023-bez'!AA15-1)&lt;='J- Parameters'!$D$7,1,POWER('AGR-PJT-VHD-2023-R1'!AA15/'AGR-PJT-VHD-2023-bez'!AA15,'J- Parameters'!$D$5))))</f>
        <v>1</v>
      </c>
      <c r="AB15" s="28">
        <f>IF('AGR-PJT-VHD-2023-bez'!AB15=0,1,IF('AGR-PJT-VHD-2023-R1'!AB15=0,1,IF(ABS('AGR-PJT-VHD-2023-R1'!AB15/'AGR-PJT-VHD-2023-bez'!AB15-1)&lt;='J- Parameters'!$D$7,1,POWER('AGR-PJT-VHD-2023-R1'!AB15/'AGR-PJT-VHD-2023-bez'!AB15,'J- Parameters'!$D$5))))</f>
        <v>1</v>
      </c>
      <c r="AC15" s="28">
        <f>IF('AGR-PJT-VHD-2023-bez'!AC15=0,1,IF('AGR-PJT-VHD-2023-R1'!AC15=0,1,IF(ABS('AGR-PJT-VHD-2023-R1'!AC15/'AGR-PJT-VHD-2023-bez'!AC15-1)&lt;='J- Parameters'!$D$7,1,POWER('AGR-PJT-VHD-2023-R1'!AC15/'AGR-PJT-VHD-2023-bez'!AC15,'J- Parameters'!$D$5))))</f>
        <v>1</v>
      </c>
      <c r="AD15" s="28">
        <f>IF('AGR-PJT-VHD-2023-bez'!AD15=0,1,IF('AGR-PJT-VHD-2023-R1'!AD15=0,1,IF(ABS('AGR-PJT-VHD-2023-R1'!AD15/'AGR-PJT-VHD-2023-bez'!AD15-1)&lt;='J- Parameters'!$D$7,1,POWER('AGR-PJT-VHD-2023-R1'!AD15/'AGR-PJT-VHD-2023-bez'!AD15,'J- Parameters'!$D$5))))</f>
        <v>1</v>
      </c>
      <c r="AE15" s="28">
        <f>IF('AGR-PJT-VHD-2023-bez'!AE15=0,1,IF('AGR-PJT-VHD-2023-R1'!AE15=0,1,IF(ABS('AGR-PJT-VHD-2023-R1'!AE15/'AGR-PJT-VHD-2023-bez'!AE15-1)&lt;='J- Parameters'!$D$7,1,POWER('AGR-PJT-VHD-2023-R1'!AE15/'AGR-PJT-VHD-2023-bez'!AE15,'J- Parameters'!$D$5))))</f>
        <v>1</v>
      </c>
      <c r="AF15" s="28">
        <f>IF('AGR-PJT-VHD-2023-bez'!AF15=0,1,IF('AGR-PJT-VHD-2023-R1'!AF15=0,1,IF(ABS('AGR-PJT-VHD-2023-R1'!AF15/'AGR-PJT-VHD-2023-bez'!AF15-1)&lt;='J- Parameters'!$D$7,1,POWER('AGR-PJT-VHD-2023-R1'!AF15/'AGR-PJT-VHD-2023-bez'!AF15,'J- Parameters'!$D$5))))</f>
        <v>1</v>
      </c>
      <c r="AG15" s="28">
        <f>IF('AGR-PJT-VHD-2023-bez'!AG15=0,1,IF('AGR-PJT-VHD-2023-R1'!AG15=0,1,IF(ABS('AGR-PJT-VHD-2023-R1'!AG15/'AGR-PJT-VHD-2023-bez'!AG15-1)&lt;='J- Parameters'!$D$7,1,POWER('AGR-PJT-VHD-2023-R1'!AG15/'AGR-PJT-VHD-2023-bez'!AG15,'J- Parameters'!$D$5))))</f>
        <v>1</v>
      </c>
      <c r="AH15" s="28">
        <f>IF('AGR-PJT-VHD-2023-bez'!AH15=0,1,IF('AGR-PJT-VHD-2023-R1'!AH15=0,1,IF(ABS('AGR-PJT-VHD-2023-R1'!AH15/'AGR-PJT-VHD-2023-bez'!AH15-1)&lt;='J- Parameters'!$D$7,1,POWER('AGR-PJT-VHD-2023-R1'!AH15/'AGR-PJT-VHD-2023-bez'!AH15,'J- Parameters'!$D$5))))</f>
        <v>1</v>
      </c>
      <c r="AI15" s="28">
        <f>IF('AGR-PJT-VHD-2023-bez'!AI15=0,1,IF('AGR-PJT-VHD-2023-R1'!AI15=0,1,IF(ABS('AGR-PJT-VHD-2023-R1'!AI15/'AGR-PJT-VHD-2023-bez'!AI15-1)&lt;='J- Parameters'!$D$7,1,POWER('AGR-PJT-VHD-2023-R1'!AI15/'AGR-PJT-VHD-2023-bez'!AI15,'J- Parameters'!$D$5))))</f>
        <v>1</v>
      </c>
      <c r="AJ15" s="28">
        <f>IF('AGR-PJT-VHD-2023-bez'!AJ15=0,1,IF('AGR-PJT-VHD-2023-R1'!AJ15=0,1,IF(ABS('AGR-PJT-VHD-2023-R1'!AJ15/'AGR-PJT-VHD-2023-bez'!AJ15-1)&lt;='J- Parameters'!$D$7,1,POWER('AGR-PJT-VHD-2023-R1'!AJ15/'AGR-PJT-VHD-2023-bez'!AJ15,'J- Parameters'!$D$5))))</f>
        <v>1</v>
      </c>
      <c r="AK15" s="28">
        <f>IF('AGR-PJT-VHD-2023-bez'!AK15=0,1,IF('AGR-PJT-VHD-2023-R1'!AK15=0,1,IF(ABS('AGR-PJT-VHD-2023-R1'!AK15/'AGR-PJT-VHD-2023-bez'!AK15-1)&lt;='J- Parameters'!$D$7,1,POWER('AGR-PJT-VHD-2023-R1'!AK15/'AGR-PJT-VHD-2023-bez'!AK15,'J- Parameters'!$D$5))))</f>
        <v>1</v>
      </c>
      <c r="AL15" s="28">
        <f>IF('AGR-PJT-VHD-2023-bez'!AL15=0,1,IF('AGR-PJT-VHD-2023-R1'!AL15=0,1,IF(ABS('AGR-PJT-VHD-2023-R1'!AL15/'AGR-PJT-VHD-2023-bez'!AL15-1)&lt;='J- Parameters'!$D$7,1,POWER('AGR-PJT-VHD-2023-R1'!AL15/'AGR-PJT-VHD-2023-bez'!AL15,'J- Parameters'!$D$5))))</f>
        <v>1</v>
      </c>
      <c r="AM15" s="28">
        <f>IF('AGR-PJT-VHD-2023-bez'!AM15=0,1,IF('AGR-PJT-VHD-2023-R1'!AM15=0,1,IF(ABS('AGR-PJT-VHD-2023-R1'!AM15/'AGR-PJT-VHD-2023-bez'!AM15-1)&lt;='J- Parameters'!$D$7,1,POWER('AGR-PJT-VHD-2023-R1'!AM15/'AGR-PJT-VHD-2023-bez'!AM15,'J- Parameters'!$D$5))))</f>
        <v>1</v>
      </c>
      <c r="AN15" s="28">
        <f>IF('AGR-PJT-VHD-2023-bez'!AN15=0,1,IF('AGR-PJT-VHD-2023-R1'!AN15=0,1,IF(ABS('AGR-PJT-VHD-2023-R1'!AN15/'AGR-PJT-VHD-2023-bez'!AN15-1)&lt;='J- Parameters'!$D$7,1,POWER('AGR-PJT-VHD-2023-R1'!AN15/'AGR-PJT-VHD-2023-bez'!AN15,'J- Parameters'!$D$5))))</f>
        <v>1</v>
      </c>
      <c r="AO15" s="28">
        <f>IF('AGR-PJT-VHD-2023-bez'!AO15=0,1,IF('AGR-PJT-VHD-2023-R1'!AO15=0,1,IF(ABS('AGR-PJT-VHD-2023-R1'!AO15/'AGR-PJT-VHD-2023-bez'!AO15-1)&lt;='J- Parameters'!$D$7,1,POWER('AGR-PJT-VHD-2023-R1'!AO15/'AGR-PJT-VHD-2023-bez'!AO15,'J- Parameters'!$D$5))))</f>
        <v>1</v>
      </c>
    </row>
    <row r="16" spans="1:41" x14ac:dyDescent="0.25">
      <c r="A16" s="5">
        <v>50</v>
      </c>
      <c r="B16" s="24" t="s">
        <v>16</v>
      </c>
      <c r="C16" s="21"/>
      <c r="D16" s="28">
        <f>IF('AGR-PJT-VHD-2023-bez'!D16=0,1,IF('AGR-PJT-VHD-2023-R1'!D16=0,1,IF(ABS('AGR-PJT-VHD-2023-R1'!D16/'AGR-PJT-VHD-2023-bez'!D16-1)&lt;='J- Parameters'!$D$7,1,POWER('AGR-PJT-VHD-2023-R1'!D16/'AGR-PJT-VHD-2023-bez'!D16,'J- Parameters'!$D$5))))</f>
        <v>1</v>
      </c>
      <c r="E16" s="28">
        <f>IF('AGR-PJT-VHD-2023-bez'!E16=0,1,IF('AGR-PJT-VHD-2023-R1'!E16=0,1,IF(ABS('AGR-PJT-VHD-2023-R1'!E16/'AGR-PJT-VHD-2023-bez'!E16-1)&lt;='J- Parameters'!$D$7,1,POWER('AGR-PJT-VHD-2023-R1'!E16/'AGR-PJT-VHD-2023-bez'!E16,'J- Parameters'!$D$5))))</f>
        <v>1.0295317591938009</v>
      </c>
      <c r="F16" s="28">
        <f>IF('AGR-PJT-VHD-2023-bez'!F16=0,1,IF('AGR-PJT-VHD-2023-R1'!F16=0,1,IF(ABS('AGR-PJT-VHD-2023-R1'!F16/'AGR-PJT-VHD-2023-bez'!F16-1)&lt;='J- Parameters'!$D$7,1,POWER('AGR-PJT-VHD-2023-R1'!F16/'AGR-PJT-VHD-2023-bez'!F16,'J- Parameters'!$D$5))))</f>
        <v>1.0182372919680169</v>
      </c>
      <c r="G16" s="28">
        <f>IF('AGR-PJT-VHD-2023-bez'!G16=0,1,IF('AGR-PJT-VHD-2023-R1'!G16=0,1,IF(ABS('AGR-PJT-VHD-2023-R1'!G16/'AGR-PJT-VHD-2023-bez'!G16-1)&lt;='J- Parameters'!$D$7,1,POWER('AGR-PJT-VHD-2023-R1'!G16/'AGR-PJT-VHD-2023-bez'!G16,'J- Parameters'!$D$5))))</f>
        <v>1</v>
      </c>
      <c r="H16" s="28">
        <f>IF('AGR-PJT-VHD-2023-bez'!H16=0,1,IF('AGR-PJT-VHD-2023-R1'!H16=0,1,IF(ABS('AGR-PJT-VHD-2023-R1'!H16/'AGR-PJT-VHD-2023-bez'!H16-1)&lt;='J- Parameters'!$D$7,1,POWER('AGR-PJT-VHD-2023-R1'!H16/'AGR-PJT-VHD-2023-bez'!H16,'J- Parameters'!$D$5))))</f>
        <v>1</v>
      </c>
      <c r="I16" s="28">
        <f>IF('AGR-PJT-VHD-2023-bez'!I16=0,1,IF('AGR-PJT-VHD-2023-R1'!I16=0,1,IF(ABS('AGR-PJT-VHD-2023-R1'!I16/'AGR-PJT-VHD-2023-bez'!I16-1)&lt;='J- Parameters'!$D$7,1,POWER('AGR-PJT-VHD-2023-R1'!I16/'AGR-PJT-VHD-2023-bez'!I16,'J- Parameters'!$D$5))))</f>
        <v>1</v>
      </c>
      <c r="J16" s="28">
        <f>IF('AGR-PJT-VHD-2023-bez'!J16=0,1,IF('AGR-PJT-VHD-2023-R1'!J16=0,1,IF(ABS('AGR-PJT-VHD-2023-R1'!J16/'AGR-PJT-VHD-2023-bez'!J16-1)&lt;='J- Parameters'!$D$7,1,POWER('AGR-PJT-VHD-2023-R1'!J16/'AGR-PJT-VHD-2023-bez'!J16,'J- Parameters'!$D$5))))</f>
        <v>1.0174105868965473</v>
      </c>
      <c r="K16" s="28">
        <f>IF('AGR-PJT-VHD-2023-bez'!K16=0,1,IF('AGR-PJT-VHD-2023-R1'!K16=0,1,IF(ABS('AGR-PJT-VHD-2023-R1'!K16/'AGR-PJT-VHD-2023-bez'!K16-1)&lt;='J- Parameters'!$D$7,1,POWER('AGR-PJT-VHD-2023-R1'!K16/'AGR-PJT-VHD-2023-bez'!K16,'J- Parameters'!$D$5))))</f>
        <v>1</v>
      </c>
      <c r="L16" s="28">
        <f>IF('AGR-PJT-VHD-2023-bez'!L16=0,1,IF('AGR-PJT-VHD-2023-R1'!L16=0,1,IF(ABS('AGR-PJT-VHD-2023-R1'!L16/'AGR-PJT-VHD-2023-bez'!L16-1)&lt;='J- Parameters'!$D$7,1,POWER('AGR-PJT-VHD-2023-R1'!L16/'AGR-PJT-VHD-2023-bez'!L16,'J- Parameters'!$D$5))))</f>
        <v>1</v>
      </c>
      <c r="M16" s="28">
        <f>IF('AGR-PJT-VHD-2023-bez'!M16=0,1,IF('AGR-PJT-VHD-2023-R1'!M16=0,1,IF(ABS('AGR-PJT-VHD-2023-R1'!M16/'AGR-PJT-VHD-2023-bez'!M16-1)&lt;='J- Parameters'!$D$7,1,POWER('AGR-PJT-VHD-2023-R1'!M16/'AGR-PJT-VHD-2023-bez'!M16,'J- Parameters'!$D$5))))</f>
        <v>1</v>
      </c>
      <c r="N16" s="28">
        <f>IF('AGR-PJT-VHD-2023-bez'!N16=0,1,IF('AGR-PJT-VHD-2023-R1'!N16=0,1,IF(ABS('AGR-PJT-VHD-2023-R1'!N16/'AGR-PJT-VHD-2023-bez'!N16-1)&lt;='J- Parameters'!$D$7,1,POWER('AGR-PJT-VHD-2023-R1'!N16/'AGR-PJT-VHD-2023-bez'!N16,'J- Parameters'!$D$5))))</f>
        <v>1</v>
      </c>
      <c r="O16" s="28">
        <f>IF('AGR-PJT-VHD-2023-bez'!O16=0,1,IF('AGR-PJT-VHD-2023-R1'!O16=0,1,IF(ABS('AGR-PJT-VHD-2023-R1'!O16/'AGR-PJT-VHD-2023-bez'!O16-1)&lt;='J- Parameters'!$D$7,1,POWER('AGR-PJT-VHD-2023-R1'!O16/'AGR-PJT-VHD-2023-bez'!O16,'J- Parameters'!$D$5))))</f>
        <v>1</v>
      </c>
      <c r="P16" s="28">
        <f>IF('AGR-PJT-VHD-2023-bez'!P16=0,1,IF('AGR-PJT-VHD-2023-R1'!P16=0,1,IF(ABS('AGR-PJT-VHD-2023-R1'!P16/'AGR-PJT-VHD-2023-bez'!P16-1)&lt;='J- Parameters'!$D$7,1,POWER('AGR-PJT-VHD-2023-R1'!P16/'AGR-PJT-VHD-2023-bez'!P16,'J- Parameters'!$D$5))))</f>
        <v>1</v>
      </c>
      <c r="Q16" s="28">
        <f>IF('AGR-PJT-VHD-2023-bez'!Q16=0,1,IF('AGR-PJT-VHD-2023-R1'!Q16=0,1,IF(ABS('AGR-PJT-VHD-2023-R1'!Q16/'AGR-PJT-VHD-2023-bez'!Q16-1)&lt;='J- Parameters'!$D$7,1,POWER('AGR-PJT-VHD-2023-R1'!Q16/'AGR-PJT-VHD-2023-bez'!Q16,'J- Parameters'!$D$5))))</f>
        <v>1</v>
      </c>
      <c r="R16" s="28">
        <f>IF('AGR-PJT-VHD-2023-bez'!R16=0,1,IF('AGR-PJT-VHD-2023-R1'!R16=0,1,IF(ABS('AGR-PJT-VHD-2023-R1'!R16/'AGR-PJT-VHD-2023-bez'!R16-1)&lt;='J- Parameters'!$D$7,1,POWER('AGR-PJT-VHD-2023-R1'!R16/'AGR-PJT-VHD-2023-bez'!R16,'J- Parameters'!$D$5))))</f>
        <v>1</v>
      </c>
      <c r="S16" s="28">
        <f>IF('AGR-PJT-VHD-2023-bez'!S16=0,1,IF('AGR-PJT-VHD-2023-R1'!S16=0,1,IF(ABS('AGR-PJT-VHD-2023-R1'!S16/'AGR-PJT-VHD-2023-bez'!S16-1)&lt;='J- Parameters'!$D$7,1,POWER('AGR-PJT-VHD-2023-R1'!S16/'AGR-PJT-VHD-2023-bez'!S16,'J- Parameters'!$D$5))))</f>
        <v>1</v>
      </c>
      <c r="T16" s="28">
        <f>IF('AGR-PJT-VHD-2023-bez'!T16=0,1,IF('AGR-PJT-VHD-2023-R1'!T16=0,1,IF(ABS('AGR-PJT-VHD-2023-R1'!T16/'AGR-PJT-VHD-2023-bez'!T16-1)&lt;='J- Parameters'!$D$7,1,POWER('AGR-PJT-VHD-2023-R1'!T16/'AGR-PJT-VHD-2023-bez'!T16,'J- Parameters'!$D$5))))</f>
        <v>1</v>
      </c>
      <c r="U16" s="28">
        <f>IF('AGR-PJT-VHD-2023-bez'!U16=0,1,IF('AGR-PJT-VHD-2023-R1'!U16=0,1,IF(ABS('AGR-PJT-VHD-2023-R1'!U16/'AGR-PJT-VHD-2023-bez'!U16-1)&lt;='J- Parameters'!$D$7,1,POWER('AGR-PJT-VHD-2023-R1'!U16/'AGR-PJT-VHD-2023-bez'!U16,'J- Parameters'!$D$5))))</f>
        <v>1</v>
      </c>
      <c r="V16" s="28">
        <f>IF('AGR-PJT-VHD-2023-bez'!V16=0,1,IF('AGR-PJT-VHD-2023-R1'!V16=0,1,IF(ABS('AGR-PJT-VHD-2023-R1'!V16/'AGR-PJT-VHD-2023-bez'!V16-1)&lt;='J- Parameters'!$D$7,1,POWER('AGR-PJT-VHD-2023-R1'!V16/'AGR-PJT-VHD-2023-bez'!V16,'J- Parameters'!$D$5))))</f>
        <v>1</v>
      </c>
      <c r="W16" s="28">
        <f>IF('AGR-PJT-VHD-2023-bez'!W16=0,1,IF('AGR-PJT-VHD-2023-R1'!W16=0,1,IF(ABS('AGR-PJT-VHD-2023-R1'!W16/'AGR-PJT-VHD-2023-bez'!W16-1)&lt;='J- Parameters'!$D$7,1,POWER('AGR-PJT-VHD-2023-R1'!W16/'AGR-PJT-VHD-2023-bez'!W16,'J- Parameters'!$D$5))))</f>
        <v>1</v>
      </c>
      <c r="X16" s="28">
        <f>IF('AGR-PJT-VHD-2023-bez'!X16=0,1,IF('AGR-PJT-VHD-2023-R1'!X16=0,1,IF(ABS('AGR-PJT-VHD-2023-R1'!X16/'AGR-PJT-VHD-2023-bez'!X16-1)&lt;='J- Parameters'!$D$7,1,POWER('AGR-PJT-VHD-2023-R1'!X16/'AGR-PJT-VHD-2023-bez'!X16,'J- Parameters'!$D$5))))</f>
        <v>1</v>
      </c>
      <c r="Y16" s="28">
        <f>IF('AGR-PJT-VHD-2023-bez'!Y16=0,1,IF('AGR-PJT-VHD-2023-R1'!Y16=0,1,IF(ABS('AGR-PJT-VHD-2023-R1'!Y16/'AGR-PJT-VHD-2023-bez'!Y16-1)&lt;='J- Parameters'!$D$7,1,POWER('AGR-PJT-VHD-2023-R1'!Y16/'AGR-PJT-VHD-2023-bez'!Y16,'J- Parameters'!$D$5))))</f>
        <v>1</v>
      </c>
      <c r="Z16" s="28">
        <f>IF('AGR-PJT-VHD-2023-bez'!Z16=0,1,IF('AGR-PJT-VHD-2023-R1'!Z16=0,1,IF(ABS('AGR-PJT-VHD-2023-R1'!Z16/'AGR-PJT-VHD-2023-bez'!Z16-1)&lt;='J- Parameters'!$D$7,1,POWER('AGR-PJT-VHD-2023-R1'!Z16/'AGR-PJT-VHD-2023-bez'!Z16,'J- Parameters'!$D$5))))</f>
        <v>1</v>
      </c>
      <c r="AA16" s="28">
        <f>IF('AGR-PJT-VHD-2023-bez'!AA16=0,1,IF('AGR-PJT-VHD-2023-R1'!AA16=0,1,IF(ABS('AGR-PJT-VHD-2023-R1'!AA16/'AGR-PJT-VHD-2023-bez'!AA16-1)&lt;='J- Parameters'!$D$7,1,POWER('AGR-PJT-VHD-2023-R1'!AA16/'AGR-PJT-VHD-2023-bez'!AA16,'J- Parameters'!$D$5))))</f>
        <v>1</v>
      </c>
      <c r="AB16" s="28">
        <f>IF('AGR-PJT-VHD-2023-bez'!AB16=0,1,IF('AGR-PJT-VHD-2023-R1'!AB16=0,1,IF(ABS('AGR-PJT-VHD-2023-R1'!AB16/'AGR-PJT-VHD-2023-bez'!AB16-1)&lt;='J- Parameters'!$D$7,1,POWER('AGR-PJT-VHD-2023-R1'!AB16/'AGR-PJT-VHD-2023-bez'!AB16,'J- Parameters'!$D$5))))</f>
        <v>1</v>
      </c>
      <c r="AC16" s="28">
        <f>IF('AGR-PJT-VHD-2023-bez'!AC16=0,1,IF('AGR-PJT-VHD-2023-R1'!AC16=0,1,IF(ABS('AGR-PJT-VHD-2023-R1'!AC16/'AGR-PJT-VHD-2023-bez'!AC16-1)&lt;='J- Parameters'!$D$7,1,POWER('AGR-PJT-VHD-2023-R1'!AC16/'AGR-PJT-VHD-2023-bez'!AC16,'J- Parameters'!$D$5))))</f>
        <v>1</v>
      </c>
      <c r="AD16" s="28">
        <f>IF('AGR-PJT-VHD-2023-bez'!AD16=0,1,IF('AGR-PJT-VHD-2023-R1'!AD16=0,1,IF(ABS('AGR-PJT-VHD-2023-R1'!AD16/'AGR-PJT-VHD-2023-bez'!AD16-1)&lt;='J- Parameters'!$D$7,1,POWER('AGR-PJT-VHD-2023-R1'!AD16/'AGR-PJT-VHD-2023-bez'!AD16,'J- Parameters'!$D$5))))</f>
        <v>1</v>
      </c>
      <c r="AE16" s="28">
        <f>IF('AGR-PJT-VHD-2023-bez'!AE16=0,1,IF('AGR-PJT-VHD-2023-R1'!AE16=0,1,IF(ABS('AGR-PJT-VHD-2023-R1'!AE16/'AGR-PJT-VHD-2023-bez'!AE16-1)&lt;='J- Parameters'!$D$7,1,POWER('AGR-PJT-VHD-2023-R1'!AE16/'AGR-PJT-VHD-2023-bez'!AE16,'J- Parameters'!$D$5))))</f>
        <v>1</v>
      </c>
      <c r="AF16" s="28">
        <f>IF('AGR-PJT-VHD-2023-bez'!AF16=0,1,IF('AGR-PJT-VHD-2023-R1'!AF16=0,1,IF(ABS('AGR-PJT-VHD-2023-R1'!AF16/'AGR-PJT-VHD-2023-bez'!AF16-1)&lt;='J- Parameters'!$D$7,1,POWER('AGR-PJT-VHD-2023-R1'!AF16/'AGR-PJT-VHD-2023-bez'!AF16,'J- Parameters'!$D$5))))</f>
        <v>1</v>
      </c>
      <c r="AG16" s="28">
        <f>IF('AGR-PJT-VHD-2023-bez'!AG16=0,1,IF('AGR-PJT-VHD-2023-R1'!AG16=0,1,IF(ABS('AGR-PJT-VHD-2023-R1'!AG16/'AGR-PJT-VHD-2023-bez'!AG16-1)&lt;='J- Parameters'!$D$7,1,POWER('AGR-PJT-VHD-2023-R1'!AG16/'AGR-PJT-VHD-2023-bez'!AG16,'J- Parameters'!$D$5))))</f>
        <v>1</v>
      </c>
      <c r="AH16" s="28">
        <f>IF('AGR-PJT-VHD-2023-bez'!AH16=0,1,IF('AGR-PJT-VHD-2023-R1'!AH16=0,1,IF(ABS('AGR-PJT-VHD-2023-R1'!AH16/'AGR-PJT-VHD-2023-bez'!AH16-1)&lt;='J- Parameters'!$D$7,1,POWER('AGR-PJT-VHD-2023-R1'!AH16/'AGR-PJT-VHD-2023-bez'!AH16,'J- Parameters'!$D$5))))</f>
        <v>1</v>
      </c>
      <c r="AI16" s="28">
        <f>IF('AGR-PJT-VHD-2023-bez'!AI16=0,1,IF('AGR-PJT-VHD-2023-R1'!AI16=0,1,IF(ABS('AGR-PJT-VHD-2023-R1'!AI16/'AGR-PJT-VHD-2023-bez'!AI16-1)&lt;='J- Parameters'!$D$7,1,POWER('AGR-PJT-VHD-2023-R1'!AI16/'AGR-PJT-VHD-2023-bez'!AI16,'J- Parameters'!$D$5))))</f>
        <v>1</v>
      </c>
      <c r="AJ16" s="28">
        <f>IF('AGR-PJT-VHD-2023-bez'!AJ16=0,1,IF('AGR-PJT-VHD-2023-R1'!AJ16=0,1,IF(ABS('AGR-PJT-VHD-2023-R1'!AJ16/'AGR-PJT-VHD-2023-bez'!AJ16-1)&lt;='J- Parameters'!$D$7,1,POWER('AGR-PJT-VHD-2023-R1'!AJ16/'AGR-PJT-VHD-2023-bez'!AJ16,'J- Parameters'!$D$5))))</f>
        <v>1</v>
      </c>
      <c r="AK16" s="28">
        <f>IF('AGR-PJT-VHD-2023-bez'!AK16=0,1,IF('AGR-PJT-VHD-2023-R1'!AK16=0,1,IF(ABS('AGR-PJT-VHD-2023-R1'!AK16/'AGR-PJT-VHD-2023-bez'!AK16-1)&lt;='J- Parameters'!$D$7,1,POWER('AGR-PJT-VHD-2023-R1'!AK16/'AGR-PJT-VHD-2023-bez'!AK16,'J- Parameters'!$D$5))))</f>
        <v>1</v>
      </c>
      <c r="AL16" s="28">
        <f>IF('AGR-PJT-VHD-2023-bez'!AL16=0,1,IF('AGR-PJT-VHD-2023-R1'!AL16=0,1,IF(ABS('AGR-PJT-VHD-2023-R1'!AL16/'AGR-PJT-VHD-2023-bez'!AL16-1)&lt;='J- Parameters'!$D$7,1,POWER('AGR-PJT-VHD-2023-R1'!AL16/'AGR-PJT-VHD-2023-bez'!AL16,'J- Parameters'!$D$5))))</f>
        <v>1</v>
      </c>
      <c r="AM16" s="28">
        <f>IF('AGR-PJT-VHD-2023-bez'!AM16=0,1,IF('AGR-PJT-VHD-2023-R1'!AM16=0,1,IF(ABS('AGR-PJT-VHD-2023-R1'!AM16/'AGR-PJT-VHD-2023-bez'!AM16-1)&lt;='J- Parameters'!$D$7,1,POWER('AGR-PJT-VHD-2023-R1'!AM16/'AGR-PJT-VHD-2023-bez'!AM16,'J- Parameters'!$D$5))))</f>
        <v>1</v>
      </c>
      <c r="AN16" s="28">
        <f>IF('AGR-PJT-VHD-2023-bez'!AN16=0,1,IF('AGR-PJT-VHD-2023-R1'!AN16=0,1,IF(ABS('AGR-PJT-VHD-2023-R1'!AN16/'AGR-PJT-VHD-2023-bez'!AN16-1)&lt;='J- Parameters'!$D$7,1,POWER('AGR-PJT-VHD-2023-R1'!AN16/'AGR-PJT-VHD-2023-bez'!AN16,'J- Parameters'!$D$5))))</f>
        <v>1</v>
      </c>
      <c r="AO16" s="28">
        <f>IF('AGR-PJT-VHD-2023-bez'!AO16=0,1,IF('AGR-PJT-VHD-2023-R1'!AO16=0,1,IF(ABS('AGR-PJT-VHD-2023-R1'!AO16/'AGR-PJT-VHD-2023-bez'!AO16-1)&lt;='J- Parameters'!$D$7,1,POWER('AGR-PJT-VHD-2023-R1'!AO16/'AGR-PJT-VHD-2023-bez'!AO16,'J- Parameters'!$D$5))))</f>
        <v>0.97569038093292937</v>
      </c>
    </row>
    <row r="17" spans="1:41" x14ac:dyDescent="0.25">
      <c r="A17" s="5">
        <v>51</v>
      </c>
      <c r="B17" s="24" t="s">
        <v>25</v>
      </c>
      <c r="C17" s="21"/>
      <c r="D17" s="28">
        <f>IF('AGR-PJT-VHD-2023-bez'!D17=0,1,IF('AGR-PJT-VHD-2023-R1'!D17=0,1,IF(ABS('AGR-PJT-VHD-2023-R1'!D17/'AGR-PJT-VHD-2023-bez'!D17-1)&lt;='J- Parameters'!$D$7,1,POWER('AGR-PJT-VHD-2023-R1'!D17/'AGR-PJT-VHD-2023-bez'!D17,'J- Parameters'!$D$5))))</f>
        <v>1</v>
      </c>
      <c r="E17" s="28">
        <f>IF('AGR-PJT-VHD-2023-bez'!E17=0,1,IF('AGR-PJT-VHD-2023-R1'!E17=0,1,IF(ABS('AGR-PJT-VHD-2023-R1'!E17/'AGR-PJT-VHD-2023-bez'!E17-1)&lt;='J- Parameters'!$D$7,1,POWER('AGR-PJT-VHD-2023-R1'!E17/'AGR-PJT-VHD-2023-bez'!E17,'J- Parameters'!$D$5))))</f>
        <v>1.0132336185108857</v>
      </c>
      <c r="F17" s="28">
        <f>IF('AGR-PJT-VHD-2023-bez'!F17=0,1,IF('AGR-PJT-VHD-2023-R1'!F17=0,1,IF(ABS('AGR-PJT-VHD-2023-R1'!F17/'AGR-PJT-VHD-2023-bez'!F17-1)&lt;='J- Parameters'!$D$7,1,POWER('AGR-PJT-VHD-2023-R1'!F17/'AGR-PJT-VHD-2023-bez'!F17,'J- Parameters'!$D$5))))</f>
        <v>1.0156480075326906</v>
      </c>
      <c r="G17" s="28">
        <f>IF('AGR-PJT-VHD-2023-bez'!G17=0,1,IF('AGR-PJT-VHD-2023-R1'!G17=0,1,IF(ABS('AGR-PJT-VHD-2023-R1'!G17/'AGR-PJT-VHD-2023-bez'!G17-1)&lt;='J- Parameters'!$D$7,1,POWER('AGR-PJT-VHD-2023-R1'!G17/'AGR-PJT-VHD-2023-bez'!G17,'J- Parameters'!$D$5))))</f>
        <v>1</v>
      </c>
      <c r="H17" s="28">
        <f>IF('AGR-PJT-VHD-2023-bez'!H17=0,1,IF('AGR-PJT-VHD-2023-R1'!H17=0,1,IF(ABS('AGR-PJT-VHD-2023-R1'!H17/'AGR-PJT-VHD-2023-bez'!H17-1)&lt;='J- Parameters'!$D$7,1,POWER('AGR-PJT-VHD-2023-R1'!H17/'AGR-PJT-VHD-2023-bez'!H17,'J- Parameters'!$D$5))))</f>
        <v>1</v>
      </c>
      <c r="I17" s="28">
        <f>IF('AGR-PJT-VHD-2023-bez'!I17=0,1,IF('AGR-PJT-VHD-2023-R1'!I17=0,1,IF(ABS('AGR-PJT-VHD-2023-R1'!I17/'AGR-PJT-VHD-2023-bez'!I17-1)&lt;='J- Parameters'!$D$7,1,POWER('AGR-PJT-VHD-2023-R1'!I17/'AGR-PJT-VHD-2023-bez'!I17,'J- Parameters'!$D$5))))</f>
        <v>1</v>
      </c>
      <c r="J17" s="28">
        <f>IF('AGR-PJT-VHD-2023-bez'!J17=0,1,IF('AGR-PJT-VHD-2023-R1'!J17=0,1,IF(ABS('AGR-PJT-VHD-2023-R1'!J17/'AGR-PJT-VHD-2023-bez'!J17-1)&lt;='J- Parameters'!$D$7,1,POWER('AGR-PJT-VHD-2023-R1'!J17/'AGR-PJT-VHD-2023-bez'!J17,'J- Parameters'!$D$5))))</f>
        <v>1.0211395486242278</v>
      </c>
      <c r="K17" s="28">
        <f>IF('AGR-PJT-VHD-2023-bez'!K17=0,1,IF('AGR-PJT-VHD-2023-R1'!K17=0,1,IF(ABS('AGR-PJT-VHD-2023-R1'!K17/'AGR-PJT-VHD-2023-bez'!K17-1)&lt;='J- Parameters'!$D$7,1,POWER('AGR-PJT-VHD-2023-R1'!K17/'AGR-PJT-VHD-2023-bez'!K17,'J- Parameters'!$D$5))))</f>
        <v>1</v>
      </c>
      <c r="L17" s="28">
        <f>IF('AGR-PJT-VHD-2023-bez'!L17=0,1,IF('AGR-PJT-VHD-2023-R1'!L17=0,1,IF(ABS('AGR-PJT-VHD-2023-R1'!L17/'AGR-PJT-VHD-2023-bez'!L17-1)&lt;='J- Parameters'!$D$7,1,POWER('AGR-PJT-VHD-2023-R1'!L17/'AGR-PJT-VHD-2023-bez'!L17,'J- Parameters'!$D$5))))</f>
        <v>1</v>
      </c>
      <c r="M17" s="28">
        <f>IF('AGR-PJT-VHD-2023-bez'!M17=0,1,IF('AGR-PJT-VHD-2023-R1'!M17=0,1,IF(ABS('AGR-PJT-VHD-2023-R1'!M17/'AGR-PJT-VHD-2023-bez'!M17-1)&lt;='J- Parameters'!$D$7,1,POWER('AGR-PJT-VHD-2023-R1'!M17/'AGR-PJT-VHD-2023-bez'!M17,'J- Parameters'!$D$5))))</f>
        <v>1</v>
      </c>
      <c r="N17" s="28">
        <f>IF('AGR-PJT-VHD-2023-bez'!N17=0,1,IF('AGR-PJT-VHD-2023-R1'!N17=0,1,IF(ABS('AGR-PJT-VHD-2023-R1'!N17/'AGR-PJT-VHD-2023-bez'!N17-1)&lt;='J- Parameters'!$D$7,1,POWER('AGR-PJT-VHD-2023-R1'!N17/'AGR-PJT-VHD-2023-bez'!N17,'J- Parameters'!$D$5))))</f>
        <v>1</v>
      </c>
      <c r="O17" s="28">
        <f>IF('AGR-PJT-VHD-2023-bez'!O17=0,1,IF('AGR-PJT-VHD-2023-R1'!O17=0,1,IF(ABS('AGR-PJT-VHD-2023-R1'!O17/'AGR-PJT-VHD-2023-bez'!O17-1)&lt;='J- Parameters'!$D$7,1,POWER('AGR-PJT-VHD-2023-R1'!O17/'AGR-PJT-VHD-2023-bez'!O17,'J- Parameters'!$D$5))))</f>
        <v>1</v>
      </c>
      <c r="P17" s="28">
        <f>IF('AGR-PJT-VHD-2023-bez'!P17=0,1,IF('AGR-PJT-VHD-2023-R1'!P17=0,1,IF(ABS('AGR-PJT-VHD-2023-R1'!P17/'AGR-PJT-VHD-2023-bez'!P17-1)&lt;='J- Parameters'!$D$7,1,POWER('AGR-PJT-VHD-2023-R1'!P17/'AGR-PJT-VHD-2023-bez'!P17,'J- Parameters'!$D$5))))</f>
        <v>1</v>
      </c>
      <c r="Q17" s="28">
        <f>IF('AGR-PJT-VHD-2023-bez'!Q17=0,1,IF('AGR-PJT-VHD-2023-R1'!Q17=0,1,IF(ABS('AGR-PJT-VHD-2023-R1'!Q17/'AGR-PJT-VHD-2023-bez'!Q17-1)&lt;='J- Parameters'!$D$7,1,POWER('AGR-PJT-VHD-2023-R1'!Q17/'AGR-PJT-VHD-2023-bez'!Q17,'J- Parameters'!$D$5))))</f>
        <v>1</v>
      </c>
      <c r="R17" s="28">
        <f>IF('AGR-PJT-VHD-2023-bez'!R17=0,1,IF('AGR-PJT-VHD-2023-R1'!R17=0,1,IF(ABS('AGR-PJT-VHD-2023-R1'!R17/'AGR-PJT-VHD-2023-bez'!R17-1)&lt;='J- Parameters'!$D$7,1,POWER('AGR-PJT-VHD-2023-R1'!R17/'AGR-PJT-VHD-2023-bez'!R17,'J- Parameters'!$D$5))))</f>
        <v>1</v>
      </c>
      <c r="S17" s="28">
        <f>IF('AGR-PJT-VHD-2023-bez'!S17=0,1,IF('AGR-PJT-VHD-2023-R1'!S17=0,1,IF(ABS('AGR-PJT-VHD-2023-R1'!S17/'AGR-PJT-VHD-2023-bez'!S17-1)&lt;='J- Parameters'!$D$7,1,POWER('AGR-PJT-VHD-2023-R1'!S17/'AGR-PJT-VHD-2023-bez'!S17,'J- Parameters'!$D$5))))</f>
        <v>1</v>
      </c>
      <c r="T17" s="28">
        <f>IF('AGR-PJT-VHD-2023-bez'!T17=0,1,IF('AGR-PJT-VHD-2023-R1'!T17=0,1,IF(ABS('AGR-PJT-VHD-2023-R1'!T17/'AGR-PJT-VHD-2023-bez'!T17-1)&lt;='J- Parameters'!$D$7,1,POWER('AGR-PJT-VHD-2023-R1'!T17/'AGR-PJT-VHD-2023-bez'!T17,'J- Parameters'!$D$5))))</f>
        <v>1.0210707003770874</v>
      </c>
      <c r="U17" s="28">
        <f>IF('AGR-PJT-VHD-2023-bez'!U17=0,1,IF('AGR-PJT-VHD-2023-R1'!U17=0,1,IF(ABS('AGR-PJT-VHD-2023-R1'!U17/'AGR-PJT-VHD-2023-bez'!U17-1)&lt;='J- Parameters'!$D$7,1,POWER('AGR-PJT-VHD-2023-R1'!U17/'AGR-PJT-VHD-2023-bez'!U17,'J- Parameters'!$D$5))))</f>
        <v>1.019642896932988</v>
      </c>
      <c r="V17" s="28">
        <f>IF('AGR-PJT-VHD-2023-bez'!V17=0,1,IF('AGR-PJT-VHD-2023-R1'!V17=0,1,IF(ABS('AGR-PJT-VHD-2023-R1'!V17/'AGR-PJT-VHD-2023-bez'!V17-1)&lt;='J- Parameters'!$D$7,1,POWER('AGR-PJT-VHD-2023-R1'!V17/'AGR-PJT-VHD-2023-bez'!V17,'J- Parameters'!$D$5))))</f>
        <v>1.0105532026625041</v>
      </c>
      <c r="W17" s="28">
        <f>IF('AGR-PJT-VHD-2023-bez'!W17=0,1,IF('AGR-PJT-VHD-2023-R1'!W17=0,1,IF(ABS('AGR-PJT-VHD-2023-R1'!W17/'AGR-PJT-VHD-2023-bez'!W17-1)&lt;='J- Parameters'!$D$7,1,POWER('AGR-PJT-VHD-2023-R1'!W17/'AGR-PJT-VHD-2023-bez'!W17,'J- Parameters'!$D$5))))</f>
        <v>1</v>
      </c>
      <c r="X17" s="28">
        <f>IF('AGR-PJT-VHD-2023-bez'!X17=0,1,IF('AGR-PJT-VHD-2023-R1'!X17=0,1,IF(ABS('AGR-PJT-VHD-2023-R1'!X17/'AGR-PJT-VHD-2023-bez'!X17-1)&lt;='J- Parameters'!$D$7,1,POWER('AGR-PJT-VHD-2023-R1'!X17/'AGR-PJT-VHD-2023-bez'!X17,'J- Parameters'!$D$5))))</f>
        <v>1</v>
      </c>
      <c r="Y17" s="28">
        <f>IF('AGR-PJT-VHD-2023-bez'!Y17=0,1,IF('AGR-PJT-VHD-2023-R1'!Y17=0,1,IF(ABS('AGR-PJT-VHD-2023-R1'!Y17/'AGR-PJT-VHD-2023-bez'!Y17-1)&lt;='J- Parameters'!$D$7,1,POWER('AGR-PJT-VHD-2023-R1'!Y17/'AGR-PJT-VHD-2023-bez'!Y17,'J- Parameters'!$D$5))))</f>
        <v>1</v>
      </c>
      <c r="Z17" s="28">
        <f>IF('AGR-PJT-VHD-2023-bez'!Z17=0,1,IF('AGR-PJT-VHD-2023-R1'!Z17=0,1,IF(ABS('AGR-PJT-VHD-2023-R1'!Z17/'AGR-PJT-VHD-2023-bez'!Z17-1)&lt;='J- Parameters'!$D$7,1,POWER('AGR-PJT-VHD-2023-R1'!Z17/'AGR-PJT-VHD-2023-bez'!Z17,'J- Parameters'!$D$5))))</f>
        <v>1</v>
      </c>
      <c r="AA17" s="28">
        <f>IF('AGR-PJT-VHD-2023-bez'!AA17=0,1,IF('AGR-PJT-VHD-2023-R1'!AA17=0,1,IF(ABS('AGR-PJT-VHD-2023-R1'!AA17/'AGR-PJT-VHD-2023-bez'!AA17-1)&lt;='J- Parameters'!$D$7,1,POWER('AGR-PJT-VHD-2023-R1'!AA17/'AGR-PJT-VHD-2023-bez'!AA17,'J- Parameters'!$D$5))))</f>
        <v>1</v>
      </c>
      <c r="AB17" s="28">
        <f>IF('AGR-PJT-VHD-2023-bez'!AB17=0,1,IF('AGR-PJT-VHD-2023-R1'!AB17=0,1,IF(ABS('AGR-PJT-VHD-2023-R1'!AB17/'AGR-PJT-VHD-2023-bez'!AB17-1)&lt;='J- Parameters'!$D$7,1,POWER('AGR-PJT-VHD-2023-R1'!AB17/'AGR-PJT-VHD-2023-bez'!AB17,'J- Parameters'!$D$5))))</f>
        <v>1</v>
      </c>
      <c r="AC17" s="28">
        <f>IF('AGR-PJT-VHD-2023-bez'!AC17=0,1,IF('AGR-PJT-VHD-2023-R1'!AC17=0,1,IF(ABS('AGR-PJT-VHD-2023-R1'!AC17/'AGR-PJT-VHD-2023-bez'!AC17-1)&lt;='J- Parameters'!$D$7,1,POWER('AGR-PJT-VHD-2023-R1'!AC17/'AGR-PJT-VHD-2023-bez'!AC17,'J- Parameters'!$D$5))))</f>
        <v>1</v>
      </c>
      <c r="AD17" s="28">
        <f>IF('AGR-PJT-VHD-2023-bez'!AD17=0,1,IF('AGR-PJT-VHD-2023-R1'!AD17=0,1,IF(ABS('AGR-PJT-VHD-2023-R1'!AD17/'AGR-PJT-VHD-2023-bez'!AD17-1)&lt;='J- Parameters'!$D$7,1,POWER('AGR-PJT-VHD-2023-R1'!AD17/'AGR-PJT-VHD-2023-bez'!AD17,'J- Parameters'!$D$5))))</f>
        <v>1</v>
      </c>
      <c r="AE17" s="28">
        <f>IF('AGR-PJT-VHD-2023-bez'!AE17=0,1,IF('AGR-PJT-VHD-2023-R1'!AE17=0,1,IF(ABS('AGR-PJT-VHD-2023-R1'!AE17/'AGR-PJT-VHD-2023-bez'!AE17-1)&lt;='J- Parameters'!$D$7,1,POWER('AGR-PJT-VHD-2023-R1'!AE17/'AGR-PJT-VHD-2023-bez'!AE17,'J- Parameters'!$D$5))))</f>
        <v>1</v>
      </c>
      <c r="AF17" s="28">
        <f>IF('AGR-PJT-VHD-2023-bez'!AF17=0,1,IF('AGR-PJT-VHD-2023-R1'!AF17=0,1,IF(ABS('AGR-PJT-VHD-2023-R1'!AF17/'AGR-PJT-VHD-2023-bez'!AF17-1)&lt;='J- Parameters'!$D$7,1,POWER('AGR-PJT-VHD-2023-R1'!AF17/'AGR-PJT-VHD-2023-bez'!AF17,'J- Parameters'!$D$5))))</f>
        <v>1</v>
      </c>
      <c r="AG17" s="28">
        <f>IF('AGR-PJT-VHD-2023-bez'!AG17=0,1,IF('AGR-PJT-VHD-2023-R1'!AG17=0,1,IF(ABS('AGR-PJT-VHD-2023-R1'!AG17/'AGR-PJT-VHD-2023-bez'!AG17-1)&lt;='J- Parameters'!$D$7,1,POWER('AGR-PJT-VHD-2023-R1'!AG17/'AGR-PJT-VHD-2023-bez'!AG17,'J- Parameters'!$D$5))))</f>
        <v>1</v>
      </c>
      <c r="AH17" s="28">
        <f>IF('AGR-PJT-VHD-2023-bez'!AH17=0,1,IF('AGR-PJT-VHD-2023-R1'!AH17=0,1,IF(ABS('AGR-PJT-VHD-2023-R1'!AH17/'AGR-PJT-VHD-2023-bez'!AH17-1)&lt;='J- Parameters'!$D$7,1,POWER('AGR-PJT-VHD-2023-R1'!AH17/'AGR-PJT-VHD-2023-bez'!AH17,'J- Parameters'!$D$5))))</f>
        <v>1</v>
      </c>
      <c r="AI17" s="28">
        <f>IF('AGR-PJT-VHD-2023-bez'!AI17=0,1,IF('AGR-PJT-VHD-2023-R1'!AI17=0,1,IF(ABS('AGR-PJT-VHD-2023-R1'!AI17/'AGR-PJT-VHD-2023-bez'!AI17-1)&lt;='J- Parameters'!$D$7,1,POWER('AGR-PJT-VHD-2023-R1'!AI17/'AGR-PJT-VHD-2023-bez'!AI17,'J- Parameters'!$D$5))))</f>
        <v>1</v>
      </c>
      <c r="AJ17" s="28">
        <f>IF('AGR-PJT-VHD-2023-bez'!AJ17=0,1,IF('AGR-PJT-VHD-2023-R1'!AJ17=0,1,IF(ABS('AGR-PJT-VHD-2023-R1'!AJ17/'AGR-PJT-VHD-2023-bez'!AJ17-1)&lt;='J- Parameters'!$D$7,1,POWER('AGR-PJT-VHD-2023-R1'!AJ17/'AGR-PJT-VHD-2023-bez'!AJ17,'J- Parameters'!$D$5))))</f>
        <v>1</v>
      </c>
      <c r="AK17" s="28">
        <f>IF('AGR-PJT-VHD-2023-bez'!AK17=0,1,IF('AGR-PJT-VHD-2023-R1'!AK17=0,1,IF(ABS('AGR-PJT-VHD-2023-R1'!AK17/'AGR-PJT-VHD-2023-bez'!AK17-1)&lt;='J- Parameters'!$D$7,1,POWER('AGR-PJT-VHD-2023-R1'!AK17/'AGR-PJT-VHD-2023-bez'!AK17,'J- Parameters'!$D$5))))</f>
        <v>1</v>
      </c>
      <c r="AL17" s="28">
        <f>IF('AGR-PJT-VHD-2023-bez'!AL17=0,1,IF('AGR-PJT-VHD-2023-R1'!AL17=0,1,IF(ABS('AGR-PJT-VHD-2023-R1'!AL17/'AGR-PJT-VHD-2023-bez'!AL17-1)&lt;='J- Parameters'!$D$7,1,POWER('AGR-PJT-VHD-2023-R1'!AL17/'AGR-PJT-VHD-2023-bez'!AL17,'J- Parameters'!$D$5))))</f>
        <v>1</v>
      </c>
      <c r="AM17" s="28">
        <f>IF('AGR-PJT-VHD-2023-bez'!AM17=0,1,IF('AGR-PJT-VHD-2023-R1'!AM17=0,1,IF(ABS('AGR-PJT-VHD-2023-R1'!AM17/'AGR-PJT-VHD-2023-bez'!AM17-1)&lt;='J- Parameters'!$D$7,1,POWER('AGR-PJT-VHD-2023-R1'!AM17/'AGR-PJT-VHD-2023-bez'!AM17,'J- Parameters'!$D$5))))</f>
        <v>1</v>
      </c>
      <c r="AN17" s="28">
        <f>IF('AGR-PJT-VHD-2023-bez'!AN17=0,1,IF('AGR-PJT-VHD-2023-R1'!AN17=0,1,IF(ABS('AGR-PJT-VHD-2023-R1'!AN17/'AGR-PJT-VHD-2023-bez'!AN17-1)&lt;='J- Parameters'!$D$7,1,POWER('AGR-PJT-VHD-2023-R1'!AN17/'AGR-PJT-VHD-2023-bez'!AN17,'J- Parameters'!$D$5))))</f>
        <v>1</v>
      </c>
      <c r="AO17" s="28">
        <f>IF('AGR-PJT-VHD-2023-bez'!AO17=0,1,IF('AGR-PJT-VHD-2023-R1'!AO17=0,1,IF(ABS('AGR-PJT-VHD-2023-R1'!AO17/'AGR-PJT-VHD-2023-bez'!AO17-1)&lt;='J- Parameters'!$D$7,1,POWER('AGR-PJT-VHD-2023-R1'!AO17/'AGR-PJT-VHD-2023-bez'!AO17,'J- Parameters'!$D$5))))</f>
        <v>1</v>
      </c>
    </row>
    <row r="18" spans="1:41" x14ac:dyDescent="0.25">
      <c r="A18" s="5">
        <v>52</v>
      </c>
      <c r="B18" s="24" t="s">
        <v>4</v>
      </c>
      <c r="C18" s="21"/>
      <c r="D18" s="28">
        <f>IF('AGR-PJT-VHD-2023-bez'!D18=0,1,IF('AGR-PJT-VHD-2023-R1'!D18=0,1,IF(ABS('AGR-PJT-VHD-2023-R1'!D18/'AGR-PJT-VHD-2023-bez'!D18-1)&lt;='J- Parameters'!$D$7,1,POWER('AGR-PJT-VHD-2023-R1'!D18/'AGR-PJT-VHD-2023-bez'!D18,'J- Parameters'!$D$5))))</f>
        <v>1</v>
      </c>
      <c r="E18" s="28">
        <f>IF('AGR-PJT-VHD-2023-bez'!E18=0,1,IF('AGR-PJT-VHD-2023-R1'!E18=0,1,IF(ABS('AGR-PJT-VHD-2023-R1'!E18/'AGR-PJT-VHD-2023-bez'!E18-1)&lt;='J- Parameters'!$D$7,1,POWER('AGR-PJT-VHD-2023-R1'!E18/'AGR-PJT-VHD-2023-bez'!E18,'J- Parameters'!$D$5))))</f>
        <v>1</v>
      </c>
      <c r="F18" s="28">
        <f>IF('AGR-PJT-VHD-2023-bez'!F18=0,1,IF('AGR-PJT-VHD-2023-R1'!F18=0,1,IF(ABS('AGR-PJT-VHD-2023-R1'!F18/'AGR-PJT-VHD-2023-bez'!F18-1)&lt;='J- Parameters'!$D$7,1,POWER('AGR-PJT-VHD-2023-R1'!F18/'AGR-PJT-VHD-2023-bez'!F18,'J- Parameters'!$D$5))))</f>
        <v>0.98627448960561415</v>
      </c>
      <c r="G18" s="28">
        <f>IF('AGR-PJT-VHD-2023-bez'!G18=0,1,IF('AGR-PJT-VHD-2023-R1'!G18=0,1,IF(ABS('AGR-PJT-VHD-2023-R1'!G18/'AGR-PJT-VHD-2023-bez'!G18-1)&lt;='J- Parameters'!$D$7,1,POWER('AGR-PJT-VHD-2023-R1'!G18/'AGR-PJT-VHD-2023-bez'!G18,'J- Parameters'!$D$5))))</f>
        <v>1</v>
      </c>
      <c r="H18" s="28">
        <f>IF('AGR-PJT-VHD-2023-bez'!H18=0,1,IF('AGR-PJT-VHD-2023-R1'!H18=0,1,IF(ABS('AGR-PJT-VHD-2023-R1'!H18/'AGR-PJT-VHD-2023-bez'!H18-1)&lt;='J- Parameters'!$D$7,1,POWER('AGR-PJT-VHD-2023-R1'!H18/'AGR-PJT-VHD-2023-bez'!H18,'J- Parameters'!$D$5))))</f>
        <v>1</v>
      </c>
      <c r="I18" s="28">
        <f>IF('AGR-PJT-VHD-2023-bez'!I18=0,1,IF('AGR-PJT-VHD-2023-R1'!I18=0,1,IF(ABS('AGR-PJT-VHD-2023-R1'!I18/'AGR-PJT-VHD-2023-bez'!I18-1)&lt;='J- Parameters'!$D$7,1,POWER('AGR-PJT-VHD-2023-R1'!I18/'AGR-PJT-VHD-2023-bez'!I18,'J- Parameters'!$D$5))))</f>
        <v>1</v>
      </c>
      <c r="J18" s="28">
        <f>IF('AGR-PJT-VHD-2023-bez'!J18=0,1,IF('AGR-PJT-VHD-2023-R1'!J18=0,1,IF(ABS('AGR-PJT-VHD-2023-R1'!J18/'AGR-PJT-VHD-2023-bez'!J18-1)&lt;='J- Parameters'!$D$7,1,POWER('AGR-PJT-VHD-2023-R1'!J18/'AGR-PJT-VHD-2023-bez'!J18,'J- Parameters'!$D$5))))</f>
        <v>1</v>
      </c>
      <c r="K18" s="28">
        <f>IF('AGR-PJT-VHD-2023-bez'!K18=0,1,IF('AGR-PJT-VHD-2023-R1'!K18=0,1,IF(ABS('AGR-PJT-VHD-2023-R1'!K18/'AGR-PJT-VHD-2023-bez'!K18-1)&lt;='J- Parameters'!$D$7,1,POWER('AGR-PJT-VHD-2023-R1'!K18/'AGR-PJT-VHD-2023-bez'!K18,'J- Parameters'!$D$5))))</f>
        <v>1</v>
      </c>
      <c r="L18" s="28">
        <f>IF('AGR-PJT-VHD-2023-bez'!L18=0,1,IF('AGR-PJT-VHD-2023-R1'!L18=0,1,IF(ABS('AGR-PJT-VHD-2023-R1'!L18/'AGR-PJT-VHD-2023-bez'!L18-1)&lt;='J- Parameters'!$D$7,1,POWER('AGR-PJT-VHD-2023-R1'!L18/'AGR-PJT-VHD-2023-bez'!L18,'J- Parameters'!$D$5))))</f>
        <v>1</v>
      </c>
      <c r="M18" s="28">
        <f>IF('AGR-PJT-VHD-2023-bez'!M18=0,1,IF('AGR-PJT-VHD-2023-R1'!M18=0,1,IF(ABS('AGR-PJT-VHD-2023-R1'!M18/'AGR-PJT-VHD-2023-bez'!M18-1)&lt;='J- Parameters'!$D$7,1,POWER('AGR-PJT-VHD-2023-R1'!M18/'AGR-PJT-VHD-2023-bez'!M18,'J- Parameters'!$D$5))))</f>
        <v>1</v>
      </c>
      <c r="N18" s="28">
        <f>IF('AGR-PJT-VHD-2023-bez'!N18=0,1,IF('AGR-PJT-VHD-2023-R1'!N18=0,1,IF(ABS('AGR-PJT-VHD-2023-R1'!N18/'AGR-PJT-VHD-2023-bez'!N18-1)&lt;='J- Parameters'!$D$7,1,POWER('AGR-PJT-VHD-2023-R1'!N18/'AGR-PJT-VHD-2023-bez'!N18,'J- Parameters'!$D$5))))</f>
        <v>1</v>
      </c>
      <c r="O18" s="28">
        <f>IF('AGR-PJT-VHD-2023-bez'!O18=0,1,IF('AGR-PJT-VHD-2023-R1'!O18=0,1,IF(ABS('AGR-PJT-VHD-2023-R1'!O18/'AGR-PJT-VHD-2023-bez'!O18-1)&lt;='J- Parameters'!$D$7,1,POWER('AGR-PJT-VHD-2023-R1'!O18/'AGR-PJT-VHD-2023-bez'!O18,'J- Parameters'!$D$5))))</f>
        <v>1</v>
      </c>
      <c r="P18" s="28">
        <f>IF('AGR-PJT-VHD-2023-bez'!P18=0,1,IF('AGR-PJT-VHD-2023-R1'!P18=0,1,IF(ABS('AGR-PJT-VHD-2023-R1'!P18/'AGR-PJT-VHD-2023-bez'!P18-1)&lt;='J- Parameters'!$D$7,1,POWER('AGR-PJT-VHD-2023-R1'!P18/'AGR-PJT-VHD-2023-bez'!P18,'J- Parameters'!$D$5))))</f>
        <v>1</v>
      </c>
      <c r="Q18" s="28">
        <f>IF('AGR-PJT-VHD-2023-bez'!Q18=0,1,IF('AGR-PJT-VHD-2023-R1'!Q18=0,1,IF(ABS('AGR-PJT-VHD-2023-R1'!Q18/'AGR-PJT-VHD-2023-bez'!Q18-1)&lt;='J- Parameters'!$D$7,1,POWER('AGR-PJT-VHD-2023-R1'!Q18/'AGR-PJT-VHD-2023-bez'!Q18,'J- Parameters'!$D$5))))</f>
        <v>1</v>
      </c>
      <c r="R18" s="28">
        <f>IF('AGR-PJT-VHD-2023-bez'!R18=0,1,IF('AGR-PJT-VHD-2023-R1'!R18=0,1,IF(ABS('AGR-PJT-VHD-2023-R1'!R18/'AGR-PJT-VHD-2023-bez'!R18-1)&lt;='J- Parameters'!$D$7,1,POWER('AGR-PJT-VHD-2023-R1'!R18/'AGR-PJT-VHD-2023-bez'!R18,'J- Parameters'!$D$5))))</f>
        <v>1</v>
      </c>
      <c r="S18" s="28">
        <f>IF('AGR-PJT-VHD-2023-bez'!S18=0,1,IF('AGR-PJT-VHD-2023-R1'!S18=0,1,IF(ABS('AGR-PJT-VHD-2023-R1'!S18/'AGR-PJT-VHD-2023-bez'!S18-1)&lt;='J- Parameters'!$D$7,1,POWER('AGR-PJT-VHD-2023-R1'!S18/'AGR-PJT-VHD-2023-bez'!S18,'J- Parameters'!$D$5))))</f>
        <v>1</v>
      </c>
      <c r="T18" s="28">
        <f>IF('AGR-PJT-VHD-2023-bez'!T18=0,1,IF('AGR-PJT-VHD-2023-R1'!T18=0,1,IF(ABS('AGR-PJT-VHD-2023-R1'!T18/'AGR-PJT-VHD-2023-bez'!T18-1)&lt;='J- Parameters'!$D$7,1,POWER('AGR-PJT-VHD-2023-R1'!T18/'AGR-PJT-VHD-2023-bez'!T18,'J- Parameters'!$D$5))))</f>
        <v>1</v>
      </c>
      <c r="U18" s="28">
        <f>IF('AGR-PJT-VHD-2023-bez'!U18=0,1,IF('AGR-PJT-VHD-2023-R1'!U18=0,1,IF(ABS('AGR-PJT-VHD-2023-R1'!U18/'AGR-PJT-VHD-2023-bez'!U18-1)&lt;='J- Parameters'!$D$7,1,POWER('AGR-PJT-VHD-2023-R1'!U18/'AGR-PJT-VHD-2023-bez'!U18,'J- Parameters'!$D$5))))</f>
        <v>0.93584254472603268</v>
      </c>
      <c r="V18" s="28">
        <f>IF('AGR-PJT-VHD-2023-bez'!V18=0,1,IF('AGR-PJT-VHD-2023-R1'!V18=0,1,IF(ABS('AGR-PJT-VHD-2023-R1'!V18/'AGR-PJT-VHD-2023-bez'!V18-1)&lt;='J- Parameters'!$D$7,1,POWER('AGR-PJT-VHD-2023-R1'!V18/'AGR-PJT-VHD-2023-bez'!V18,'J- Parameters'!$D$5))))</f>
        <v>1</v>
      </c>
      <c r="W18" s="28">
        <f>IF('AGR-PJT-VHD-2023-bez'!W18=0,1,IF('AGR-PJT-VHD-2023-R1'!W18=0,1,IF(ABS('AGR-PJT-VHD-2023-R1'!W18/'AGR-PJT-VHD-2023-bez'!W18-1)&lt;='J- Parameters'!$D$7,1,POWER('AGR-PJT-VHD-2023-R1'!W18/'AGR-PJT-VHD-2023-bez'!W18,'J- Parameters'!$D$5))))</f>
        <v>1</v>
      </c>
      <c r="X18" s="28">
        <f>IF('AGR-PJT-VHD-2023-bez'!X18=0,1,IF('AGR-PJT-VHD-2023-R1'!X18=0,1,IF(ABS('AGR-PJT-VHD-2023-R1'!X18/'AGR-PJT-VHD-2023-bez'!X18-1)&lt;='J- Parameters'!$D$7,1,POWER('AGR-PJT-VHD-2023-R1'!X18/'AGR-PJT-VHD-2023-bez'!X18,'J- Parameters'!$D$5))))</f>
        <v>1</v>
      </c>
      <c r="Y18" s="28">
        <f>IF('AGR-PJT-VHD-2023-bez'!Y18=0,1,IF('AGR-PJT-VHD-2023-R1'!Y18=0,1,IF(ABS('AGR-PJT-VHD-2023-R1'!Y18/'AGR-PJT-VHD-2023-bez'!Y18-1)&lt;='J- Parameters'!$D$7,1,POWER('AGR-PJT-VHD-2023-R1'!Y18/'AGR-PJT-VHD-2023-bez'!Y18,'J- Parameters'!$D$5))))</f>
        <v>1</v>
      </c>
      <c r="Z18" s="28">
        <f>IF('AGR-PJT-VHD-2023-bez'!Z18=0,1,IF('AGR-PJT-VHD-2023-R1'!Z18=0,1,IF(ABS('AGR-PJT-VHD-2023-R1'!Z18/'AGR-PJT-VHD-2023-bez'!Z18-1)&lt;='J- Parameters'!$D$7,1,POWER('AGR-PJT-VHD-2023-R1'!Z18/'AGR-PJT-VHD-2023-bez'!Z18,'J- Parameters'!$D$5))))</f>
        <v>1</v>
      </c>
      <c r="AA18" s="28">
        <f>IF('AGR-PJT-VHD-2023-bez'!AA18=0,1,IF('AGR-PJT-VHD-2023-R1'!AA18=0,1,IF(ABS('AGR-PJT-VHD-2023-R1'!AA18/'AGR-PJT-VHD-2023-bez'!AA18-1)&lt;='J- Parameters'!$D$7,1,POWER('AGR-PJT-VHD-2023-R1'!AA18/'AGR-PJT-VHD-2023-bez'!AA18,'J- Parameters'!$D$5))))</f>
        <v>1</v>
      </c>
      <c r="AB18" s="28">
        <f>IF('AGR-PJT-VHD-2023-bez'!AB18=0,1,IF('AGR-PJT-VHD-2023-R1'!AB18=0,1,IF(ABS('AGR-PJT-VHD-2023-R1'!AB18/'AGR-PJT-VHD-2023-bez'!AB18-1)&lt;='J- Parameters'!$D$7,1,POWER('AGR-PJT-VHD-2023-R1'!AB18/'AGR-PJT-VHD-2023-bez'!AB18,'J- Parameters'!$D$5))))</f>
        <v>1</v>
      </c>
      <c r="AC18" s="28">
        <f>IF('AGR-PJT-VHD-2023-bez'!AC18=0,1,IF('AGR-PJT-VHD-2023-R1'!AC18=0,1,IF(ABS('AGR-PJT-VHD-2023-R1'!AC18/'AGR-PJT-VHD-2023-bez'!AC18-1)&lt;='J- Parameters'!$D$7,1,POWER('AGR-PJT-VHD-2023-R1'!AC18/'AGR-PJT-VHD-2023-bez'!AC18,'J- Parameters'!$D$5))))</f>
        <v>1</v>
      </c>
      <c r="AD18" s="28">
        <f>IF('AGR-PJT-VHD-2023-bez'!AD18=0,1,IF('AGR-PJT-VHD-2023-R1'!AD18=0,1,IF(ABS('AGR-PJT-VHD-2023-R1'!AD18/'AGR-PJT-VHD-2023-bez'!AD18-1)&lt;='J- Parameters'!$D$7,1,POWER('AGR-PJT-VHD-2023-R1'!AD18/'AGR-PJT-VHD-2023-bez'!AD18,'J- Parameters'!$D$5))))</f>
        <v>1</v>
      </c>
      <c r="AE18" s="28">
        <f>IF('AGR-PJT-VHD-2023-bez'!AE18=0,1,IF('AGR-PJT-VHD-2023-R1'!AE18=0,1,IF(ABS('AGR-PJT-VHD-2023-R1'!AE18/'AGR-PJT-VHD-2023-bez'!AE18-1)&lt;='J- Parameters'!$D$7,1,POWER('AGR-PJT-VHD-2023-R1'!AE18/'AGR-PJT-VHD-2023-bez'!AE18,'J- Parameters'!$D$5))))</f>
        <v>1</v>
      </c>
      <c r="AF18" s="28">
        <f>IF('AGR-PJT-VHD-2023-bez'!AF18=0,1,IF('AGR-PJT-VHD-2023-R1'!AF18=0,1,IF(ABS('AGR-PJT-VHD-2023-R1'!AF18/'AGR-PJT-VHD-2023-bez'!AF18-1)&lt;='J- Parameters'!$D$7,1,POWER('AGR-PJT-VHD-2023-R1'!AF18/'AGR-PJT-VHD-2023-bez'!AF18,'J- Parameters'!$D$5))))</f>
        <v>1</v>
      </c>
      <c r="AG18" s="28">
        <f>IF('AGR-PJT-VHD-2023-bez'!AG18=0,1,IF('AGR-PJT-VHD-2023-R1'!AG18=0,1,IF(ABS('AGR-PJT-VHD-2023-R1'!AG18/'AGR-PJT-VHD-2023-bez'!AG18-1)&lt;='J- Parameters'!$D$7,1,POWER('AGR-PJT-VHD-2023-R1'!AG18/'AGR-PJT-VHD-2023-bez'!AG18,'J- Parameters'!$D$5))))</f>
        <v>1</v>
      </c>
      <c r="AH18" s="28">
        <f>IF('AGR-PJT-VHD-2023-bez'!AH18=0,1,IF('AGR-PJT-VHD-2023-R1'!AH18=0,1,IF(ABS('AGR-PJT-VHD-2023-R1'!AH18/'AGR-PJT-VHD-2023-bez'!AH18-1)&lt;='J- Parameters'!$D$7,1,POWER('AGR-PJT-VHD-2023-R1'!AH18/'AGR-PJT-VHD-2023-bez'!AH18,'J- Parameters'!$D$5))))</f>
        <v>1</v>
      </c>
      <c r="AI18" s="28">
        <f>IF('AGR-PJT-VHD-2023-bez'!AI18=0,1,IF('AGR-PJT-VHD-2023-R1'!AI18=0,1,IF(ABS('AGR-PJT-VHD-2023-R1'!AI18/'AGR-PJT-VHD-2023-bez'!AI18-1)&lt;='J- Parameters'!$D$7,1,POWER('AGR-PJT-VHD-2023-R1'!AI18/'AGR-PJT-VHD-2023-bez'!AI18,'J- Parameters'!$D$5))))</f>
        <v>1</v>
      </c>
      <c r="AJ18" s="28">
        <f>IF('AGR-PJT-VHD-2023-bez'!AJ18=0,1,IF('AGR-PJT-VHD-2023-R1'!AJ18=0,1,IF(ABS('AGR-PJT-VHD-2023-R1'!AJ18/'AGR-PJT-VHD-2023-bez'!AJ18-1)&lt;='J- Parameters'!$D$7,1,POWER('AGR-PJT-VHD-2023-R1'!AJ18/'AGR-PJT-VHD-2023-bez'!AJ18,'J- Parameters'!$D$5))))</f>
        <v>1</v>
      </c>
      <c r="AK18" s="28">
        <f>IF('AGR-PJT-VHD-2023-bez'!AK18=0,1,IF('AGR-PJT-VHD-2023-R1'!AK18=0,1,IF(ABS('AGR-PJT-VHD-2023-R1'!AK18/'AGR-PJT-VHD-2023-bez'!AK18-1)&lt;='J- Parameters'!$D$7,1,POWER('AGR-PJT-VHD-2023-R1'!AK18/'AGR-PJT-VHD-2023-bez'!AK18,'J- Parameters'!$D$5))))</f>
        <v>1</v>
      </c>
      <c r="AL18" s="28">
        <f>IF('AGR-PJT-VHD-2023-bez'!AL18=0,1,IF('AGR-PJT-VHD-2023-R1'!AL18=0,1,IF(ABS('AGR-PJT-VHD-2023-R1'!AL18/'AGR-PJT-VHD-2023-bez'!AL18-1)&lt;='J- Parameters'!$D$7,1,POWER('AGR-PJT-VHD-2023-R1'!AL18/'AGR-PJT-VHD-2023-bez'!AL18,'J- Parameters'!$D$5))))</f>
        <v>1</v>
      </c>
      <c r="AM18" s="28">
        <f>IF('AGR-PJT-VHD-2023-bez'!AM18=0,1,IF('AGR-PJT-VHD-2023-R1'!AM18=0,1,IF(ABS('AGR-PJT-VHD-2023-R1'!AM18/'AGR-PJT-VHD-2023-bez'!AM18-1)&lt;='J- Parameters'!$D$7,1,POWER('AGR-PJT-VHD-2023-R1'!AM18/'AGR-PJT-VHD-2023-bez'!AM18,'J- Parameters'!$D$5))))</f>
        <v>1</v>
      </c>
      <c r="AN18" s="28">
        <f>IF('AGR-PJT-VHD-2023-bez'!AN18=0,1,IF('AGR-PJT-VHD-2023-R1'!AN18=0,1,IF(ABS('AGR-PJT-VHD-2023-R1'!AN18/'AGR-PJT-VHD-2023-bez'!AN18-1)&lt;='J- Parameters'!$D$7,1,POWER('AGR-PJT-VHD-2023-R1'!AN18/'AGR-PJT-VHD-2023-bez'!AN18,'J- Parameters'!$D$5))))</f>
        <v>1</v>
      </c>
      <c r="AO18" s="28">
        <f>IF('AGR-PJT-VHD-2023-bez'!AO18=0,1,IF('AGR-PJT-VHD-2023-R1'!AO18=0,1,IF(ABS('AGR-PJT-VHD-2023-R1'!AO18/'AGR-PJT-VHD-2023-bez'!AO18-1)&lt;='J- Parameters'!$D$7,1,POWER('AGR-PJT-VHD-2023-R1'!AO18/'AGR-PJT-VHD-2023-bez'!AO18,'J- Parameters'!$D$5))))</f>
        <v>1.0249884082050722</v>
      </c>
    </row>
    <row r="19" spans="1:41" x14ac:dyDescent="0.25">
      <c r="A19" s="5">
        <v>53</v>
      </c>
      <c r="B19" s="24" t="s">
        <v>26</v>
      </c>
      <c r="C19" s="21"/>
      <c r="D19" s="28">
        <f>IF('AGR-PJT-VHD-2023-bez'!D19=0,1,IF('AGR-PJT-VHD-2023-R1'!D19=0,1,IF(ABS('AGR-PJT-VHD-2023-R1'!D19/'AGR-PJT-VHD-2023-bez'!D19-1)&lt;='J- Parameters'!$D$7,1,POWER('AGR-PJT-VHD-2023-R1'!D19/'AGR-PJT-VHD-2023-bez'!D19,'J- Parameters'!$D$5))))</f>
        <v>1</v>
      </c>
      <c r="E19" s="28">
        <f>IF('AGR-PJT-VHD-2023-bez'!E19=0,1,IF('AGR-PJT-VHD-2023-R1'!E19=0,1,IF(ABS('AGR-PJT-VHD-2023-R1'!E19/'AGR-PJT-VHD-2023-bez'!E19-1)&lt;='J- Parameters'!$D$7,1,POWER('AGR-PJT-VHD-2023-R1'!E19/'AGR-PJT-VHD-2023-bez'!E19,'J- Parameters'!$D$5))))</f>
        <v>1</v>
      </c>
      <c r="F19" s="28">
        <f>IF('AGR-PJT-VHD-2023-bez'!F19=0,1,IF('AGR-PJT-VHD-2023-R1'!F19=0,1,IF(ABS('AGR-PJT-VHD-2023-R1'!F19/'AGR-PJT-VHD-2023-bez'!F19-1)&lt;='J- Parameters'!$D$7,1,POWER('AGR-PJT-VHD-2023-R1'!F19/'AGR-PJT-VHD-2023-bez'!F19,'J- Parameters'!$D$5))))</f>
        <v>1</v>
      </c>
      <c r="G19" s="28">
        <f>IF('AGR-PJT-VHD-2023-bez'!G19=0,1,IF('AGR-PJT-VHD-2023-R1'!G19=0,1,IF(ABS('AGR-PJT-VHD-2023-R1'!G19/'AGR-PJT-VHD-2023-bez'!G19-1)&lt;='J- Parameters'!$D$7,1,POWER('AGR-PJT-VHD-2023-R1'!G19/'AGR-PJT-VHD-2023-bez'!G19,'J- Parameters'!$D$5))))</f>
        <v>1</v>
      </c>
      <c r="H19" s="28">
        <f>IF('AGR-PJT-VHD-2023-bez'!H19=0,1,IF('AGR-PJT-VHD-2023-R1'!H19=0,1,IF(ABS('AGR-PJT-VHD-2023-R1'!H19/'AGR-PJT-VHD-2023-bez'!H19-1)&lt;='J- Parameters'!$D$7,1,POWER('AGR-PJT-VHD-2023-R1'!H19/'AGR-PJT-VHD-2023-bez'!H19,'J- Parameters'!$D$5))))</f>
        <v>1</v>
      </c>
      <c r="I19" s="28">
        <f>IF('AGR-PJT-VHD-2023-bez'!I19=0,1,IF('AGR-PJT-VHD-2023-R1'!I19=0,1,IF(ABS('AGR-PJT-VHD-2023-R1'!I19/'AGR-PJT-VHD-2023-bez'!I19-1)&lt;='J- Parameters'!$D$7,1,POWER('AGR-PJT-VHD-2023-R1'!I19/'AGR-PJT-VHD-2023-bez'!I19,'J- Parameters'!$D$5))))</f>
        <v>1</v>
      </c>
      <c r="J19" s="28">
        <f>IF('AGR-PJT-VHD-2023-bez'!J19=0,1,IF('AGR-PJT-VHD-2023-R1'!J19=0,1,IF(ABS('AGR-PJT-VHD-2023-R1'!J19/'AGR-PJT-VHD-2023-bez'!J19-1)&lt;='J- Parameters'!$D$7,1,POWER('AGR-PJT-VHD-2023-R1'!J19/'AGR-PJT-VHD-2023-bez'!J19,'J- Parameters'!$D$5))))</f>
        <v>1.0210396326324394</v>
      </c>
      <c r="K19" s="28">
        <f>IF('AGR-PJT-VHD-2023-bez'!K19=0,1,IF('AGR-PJT-VHD-2023-R1'!K19=0,1,IF(ABS('AGR-PJT-VHD-2023-R1'!K19/'AGR-PJT-VHD-2023-bez'!K19-1)&lt;='J- Parameters'!$D$7,1,POWER('AGR-PJT-VHD-2023-R1'!K19/'AGR-PJT-VHD-2023-bez'!K19,'J- Parameters'!$D$5))))</f>
        <v>1</v>
      </c>
      <c r="L19" s="28">
        <f>IF('AGR-PJT-VHD-2023-bez'!L19=0,1,IF('AGR-PJT-VHD-2023-R1'!L19=0,1,IF(ABS('AGR-PJT-VHD-2023-R1'!L19/'AGR-PJT-VHD-2023-bez'!L19-1)&lt;='J- Parameters'!$D$7,1,POWER('AGR-PJT-VHD-2023-R1'!L19/'AGR-PJT-VHD-2023-bez'!L19,'J- Parameters'!$D$5))))</f>
        <v>1</v>
      </c>
      <c r="M19" s="28">
        <f>IF('AGR-PJT-VHD-2023-bez'!M19=0,1,IF('AGR-PJT-VHD-2023-R1'!M19=0,1,IF(ABS('AGR-PJT-VHD-2023-R1'!M19/'AGR-PJT-VHD-2023-bez'!M19-1)&lt;='J- Parameters'!$D$7,1,POWER('AGR-PJT-VHD-2023-R1'!M19/'AGR-PJT-VHD-2023-bez'!M19,'J- Parameters'!$D$5))))</f>
        <v>1</v>
      </c>
      <c r="N19" s="28">
        <f>IF('AGR-PJT-VHD-2023-bez'!N19=0,1,IF('AGR-PJT-VHD-2023-R1'!N19=0,1,IF(ABS('AGR-PJT-VHD-2023-R1'!N19/'AGR-PJT-VHD-2023-bez'!N19-1)&lt;='J- Parameters'!$D$7,1,POWER('AGR-PJT-VHD-2023-R1'!N19/'AGR-PJT-VHD-2023-bez'!N19,'J- Parameters'!$D$5))))</f>
        <v>1</v>
      </c>
      <c r="O19" s="28">
        <f>IF('AGR-PJT-VHD-2023-bez'!O19=0,1,IF('AGR-PJT-VHD-2023-R1'!O19=0,1,IF(ABS('AGR-PJT-VHD-2023-R1'!O19/'AGR-PJT-VHD-2023-bez'!O19-1)&lt;='J- Parameters'!$D$7,1,POWER('AGR-PJT-VHD-2023-R1'!O19/'AGR-PJT-VHD-2023-bez'!O19,'J- Parameters'!$D$5))))</f>
        <v>1</v>
      </c>
      <c r="P19" s="28">
        <f>IF('AGR-PJT-VHD-2023-bez'!P19=0,1,IF('AGR-PJT-VHD-2023-R1'!P19=0,1,IF(ABS('AGR-PJT-VHD-2023-R1'!P19/'AGR-PJT-VHD-2023-bez'!P19-1)&lt;='J- Parameters'!$D$7,1,POWER('AGR-PJT-VHD-2023-R1'!P19/'AGR-PJT-VHD-2023-bez'!P19,'J- Parameters'!$D$5))))</f>
        <v>1</v>
      </c>
      <c r="Q19" s="28">
        <f>IF('AGR-PJT-VHD-2023-bez'!Q19=0,1,IF('AGR-PJT-VHD-2023-R1'!Q19=0,1,IF(ABS('AGR-PJT-VHD-2023-R1'!Q19/'AGR-PJT-VHD-2023-bez'!Q19-1)&lt;='J- Parameters'!$D$7,1,POWER('AGR-PJT-VHD-2023-R1'!Q19/'AGR-PJT-VHD-2023-bez'!Q19,'J- Parameters'!$D$5))))</f>
        <v>1</v>
      </c>
      <c r="R19" s="28">
        <f>IF('AGR-PJT-VHD-2023-bez'!R19=0,1,IF('AGR-PJT-VHD-2023-R1'!R19=0,1,IF(ABS('AGR-PJT-VHD-2023-R1'!R19/'AGR-PJT-VHD-2023-bez'!R19-1)&lt;='J- Parameters'!$D$7,1,POWER('AGR-PJT-VHD-2023-R1'!R19/'AGR-PJT-VHD-2023-bez'!R19,'J- Parameters'!$D$5))))</f>
        <v>1</v>
      </c>
      <c r="S19" s="28">
        <f>IF('AGR-PJT-VHD-2023-bez'!S19=0,1,IF('AGR-PJT-VHD-2023-R1'!S19=0,1,IF(ABS('AGR-PJT-VHD-2023-R1'!S19/'AGR-PJT-VHD-2023-bez'!S19-1)&lt;='J- Parameters'!$D$7,1,POWER('AGR-PJT-VHD-2023-R1'!S19/'AGR-PJT-VHD-2023-bez'!S19,'J- Parameters'!$D$5))))</f>
        <v>1</v>
      </c>
      <c r="T19" s="28">
        <f>IF('AGR-PJT-VHD-2023-bez'!T19=0,1,IF('AGR-PJT-VHD-2023-R1'!T19=0,1,IF(ABS('AGR-PJT-VHD-2023-R1'!T19/'AGR-PJT-VHD-2023-bez'!T19-1)&lt;='J- Parameters'!$D$7,1,POWER('AGR-PJT-VHD-2023-R1'!T19/'AGR-PJT-VHD-2023-bez'!T19,'J- Parameters'!$D$5))))</f>
        <v>1</v>
      </c>
      <c r="U19" s="28">
        <f>IF('AGR-PJT-VHD-2023-bez'!U19=0,1,IF('AGR-PJT-VHD-2023-R1'!U19=0,1,IF(ABS('AGR-PJT-VHD-2023-R1'!U19/'AGR-PJT-VHD-2023-bez'!U19-1)&lt;='J- Parameters'!$D$7,1,POWER('AGR-PJT-VHD-2023-R1'!U19/'AGR-PJT-VHD-2023-bez'!U19,'J- Parameters'!$D$5))))</f>
        <v>1</v>
      </c>
      <c r="V19" s="28">
        <f>IF('AGR-PJT-VHD-2023-bez'!V19=0,1,IF('AGR-PJT-VHD-2023-R1'!V19=0,1,IF(ABS('AGR-PJT-VHD-2023-R1'!V19/'AGR-PJT-VHD-2023-bez'!V19-1)&lt;='J- Parameters'!$D$7,1,POWER('AGR-PJT-VHD-2023-R1'!V19/'AGR-PJT-VHD-2023-bez'!V19,'J- Parameters'!$D$5))))</f>
        <v>1</v>
      </c>
      <c r="W19" s="28">
        <f>IF('AGR-PJT-VHD-2023-bez'!W19=0,1,IF('AGR-PJT-VHD-2023-R1'!W19=0,1,IF(ABS('AGR-PJT-VHD-2023-R1'!W19/'AGR-PJT-VHD-2023-bez'!W19-1)&lt;='J- Parameters'!$D$7,1,POWER('AGR-PJT-VHD-2023-R1'!W19/'AGR-PJT-VHD-2023-bez'!W19,'J- Parameters'!$D$5))))</f>
        <v>1</v>
      </c>
      <c r="X19" s="28">
        <f>IF('AGR-PJT-VHD-2023-bez'!X19=0,1,IF('AGR-PJT-VHD-2023-R1'!X19=0,1,IF(ABS('AGR-PJT-VHD-2023-R1'!X19/'AGR-PJT-VHD-2023-bez'!X19-1)&lt;='J- Parameters'!$D$7,1,POWER('AGR-PJT-VHD-2023-R1'!X19/'AGR-PJT-VHD-2023-bez'!X19,'J- Parameters'!$D$5))))</f>
        <v>1</v>
      </c>
      <c r="Y19" s="28">
        <f>IF('AGR-PJT-VHD-2023-bez'!Y19=0,1,IF('AGR-PJT-VHD-2023-R1'!Y19=0,1,IF(ABS('AGR-PJT-VHD-2023-R1'!Y19/'AGR-PJT-VHD-2023-bez'!Y19-1)&lt;='J- Parameters'!$D$7,1,POWER('AGR-PJT-VHD-2023-R1'!Y19/'AGR-PJT-VHD-2023-bez'!Y19,'J- Parameters'!$D$5))))</f>
        <v>1</v>
      </c>
      <c r="Z19" s="28">
        <f>IF('AGR-PJT-VHD-2023-bez'!Z19=0,1,IF('AGR-PJT-VHD-2023-R1'!Z19=0,1,IF(ABS('AGR-PJT-VHD-2023-R1'!Z19/'AGR-PJT-VHD-2023-bez'!Z19-1)&lt;='J- Parameters'!$D$7,1,POWER('AGR-PJT-VHD-2023-R1'!Z19/'AGR-PJT-VHD-2023-bez'!Z19,'J- Parameters'!$D$5))))</f>
        <v>1</v>
      </c>
      <c r="AA19" s="28">
        <f>IF('AGR-PJT-VHD-2023-bez'!AA19=0,1,IF('AGR-PJT-VHD-2023-R1'!AA19=0,1,IF(ABS('AGR-PJT-VHD-2023-R1'!AA19/'AGR-PJT-VHD-2023-bez'!AA19-1)&lt;='J- Parameters'!$D$7,1,POWER('AGR-PJT-VHD-2023-R1'!AA19/'AGR-PJT-VHD-2023-bez'!AA19,'J- Parameters'!$D$5))))</f>
        <v>1</v>
      </c>
      <c r="AB19" s="28">
        <f>IF('AGR-PJT-VHD-2023-bez'!AB19=0,1,IF('AGR-PJT-VHD-2023-R1'!AB19=0,1,IF(ABS('AGR-PJT-VHD-2023-R1'!AB19/'AGR-PJT-VHD-2023-bez'!AB19-1)&lt;='J- Parameters'!$D$7,1,POWER('AGR-PJT-VHD-2023-R1'!AB19/'AGR-PJT-VHD-2023-bez'!AB19,'J- Parameters'!$D$5))))</f>
        <v>1</v>
      </c>
      <c r="AC19" s="28">
        <f>IF('AGR-PJT-VHD-2023-bez'!AC19=0,1,IF('AGR-PJT-VHD-2023-R1'!AC19=0,1,IF(ABS('AGR-PJT-VHD-2023-R1'!AC19/'AGR-PJT-VHD-2023-bez'!AC19-1)&lt;='J- Parameters'!$D$7,1,POWER('AGR-PJT-VHD-2023-R1'!AC19/'AGR-PJT-VHD-2023-bez'!AC19,'J- Parameters'!$D$5))))</f>
        <v>1</v>
      </c>
      <c r="AD19" s="28">
        <f>IF('AGR-PJT-VHD-2023-bez'!AD19=0,1,IF('AGR-PJT-VHD-2023-R1'!AD19=0,1,IF(ABS('AGR-PJT-VHD-2023-R1'!AD19/'AGR-PJT-VHD-2023-bez'!AD19-1)&lt;='J- Parameters'!$D$7,1,POWER('AGR-PJT-VHD-2023-R1'!AD19/'AGR-PJT-VHD-2023-bez'!AD19,'J- Parameters'!$D$5))))</f>
        <v>1</v>
      </c>
      <c r="AE19" s="28">
        <f>IF('AGR-PJT-VHD-2023-bez'!AE19=0,1,IF('AGR-PJT-VHD-2023-R1'!AE19=0,1,IF(ABS('AGR-PJT-VHD-2023-R1'!AE19/'AGR-PJT-VHD-2023-bez'!AE19-1)&lt;='J- Parameters'!$D$7,1,POWER('AGR-PJT-VHD-2023-R1'!AE19/'AGR-PJT-VHD-2023-bez'!AE19,'J- Parameters'!$D$5))))</f>
        <v>1</v>
      </c>
      <c r="AF19" s="28">
        <f>IF('AGR-PJT-VHD-2023-bez'!AF19=0,1,IF('AGR-PJT-VHD-2023-R1'!AF19=0,1,IF(ABS('AGR-PJT-VHD-2023-R1'!AF19/'AGR-PJT-VHD-2023-bez'!AF19-1)&lt;='J- Parameters'!$D$7,1,POWER('AGR-PJT-VHD-2023-R1'!AF19/'AGR-PJT-VHD-2023-bez'!AF19,'J- Parameters'!$D$5))))</f>
        <v>1</v>
      </c>
      <c r="AG19" s="28">
        <f>IF('AGR-PJT-VHD-2023-bez'!AG19=0,1,IF('AGR-PJT-VHD-2023-R1'!AG19=0,1,IF(ABS('AGR-PJT-VHD-2023-R1'!AG19/'AGR-PJT-VHD-2023-bez'!AG19-1)&lt;='J- Parameters'!$D$7,1,POWER('AGR-PJT-VHD-2023-R1'!AG19/'AGR-PJT-VHD-2023-bez'!AG19,'J- Parameters'!$D$5))))</f>
        <v>1</v>
      </c>
      <c r="AH19" s="28">
        <f>IF('AGR-PJT-VHD-2023-bez'!AH19=0,1,IF('AGR-PJT-VHD-2023-R1'!AH19=0,1,IF(ABS('AGR-PJT-VHD-2023-R1'!AH19/'AGR-PJT-VHD-2023-bez'!AH19-1)&lt;='J- Parameters'!$D$7,1,POWER('AGR-PJT-VHD-2023-R1'!AH19/'AGR-PJT-VHD-2023-bez'!AH19,'J- Parameters'!$D$5))))</f>
        <v>1</v>
      </c>
      <c r="AI19" s="28">
        <f>IF('AGR-PJT-VHD-2023-bez'!AI19=0,1,IF('AGR-PJT-VHD-2023-R1'!AI19=0,1,IF(ABS('AGR-PJT-VHD-2023-R1'!AI19/'AGR-PJT-VHD-2023-bez'!AI19-1)&lt;='J- Parameters'!$D$7,1,POWER('AGR-PJT-VHD-2023-R1'!AI19/'AGR-PJT-VHD-2023-bez'!AI19,'J- Parameters'!$D$5))))</f>
        <v>1.033602220033697</v>
      </c>
      <c r="AJ19" s="28">
        <f>IF('AGR-PJT-VHD-2023-bez'!AJ19=0,1,IF('AGR-PJT-VHD-2023-R1'!AJ19=0,1,IF(ABS('AGR-PJT-VHD-2023-R1'!AJ19/'AGR-PJT-VHD-2023-bez'!AJ19-1)&lt;='J- Parameters'!$D$7,1,POWER('AGR-PJT-VHD-2023-R1'!AJ19/'AGR-PJT-VHD-2023-bez'!AJ19,'J- Parameters'!$D$5))))</f>
        <v>1</v>
      </c>
      <c r="AK19" s="28">
        <f>IF('AGR-PJT-VHD-2023-bez'!AK19=0,1,IF('AGR-PJT-VHD-2023-R1'!AK19=0,1,IF(ABS('AGR-PJT-VHD-2023-R1'!AK19/'AGR-PJT-VHD-2023-bez'!AK19-1)&lt;='J- Parameters'!$D$7,1,POWER('AGR-PJT-VHD-2023-R1'!AK19/'AGR-PJT-VHD-2023-bez'!AK19,'J- Parameters'!$D$5))))</f>
        <v>1</v>
      </c>
      <c r="AL19" s="28">
        <f>IF('AGR-PJT-VHD-2023-bez'!AL19=0,1,IF('AGR-PJT-VHD-2023-R1'!AL19=0,1,IF(ABS('AGR-PJT-VHD-2023-R1'!AL19/'AGR-PJT-VHD-2023-bez'!AL19-1)&lt;='J- Parameters'!$D$7,1,POWER('AGR-PJT-VHD-2023-R1'!AL19/'AGR-PJT-VHD-2023-bez'!AL19,'J- Parameters'!$D$5))))</f>
        <v>1</v>
      </c>
      <c r="AM19" s="28">
        <f>IF('AGR-PJT-VHD-2023-bez'!AM19=0,1,IF('AGR-PJT-VHD-2023-R1'!AM19=0,1,IF(ABS('AGR-PJT-VHD-2023-R1'!AM19/'AGR-PJT-VHD-2023-bez'!AM19-1)&lt;='J- Parameters'!$D$7,1,POWER('AGR-PJT-VHD-2023-R1'!AM19/'AGR-PJT-VHD-2023-bez'!AM19,'J- Parameters'!$D$5))))</f>
        <v>1</v>
      </c>
      <c r="AN19" s="28">
        <f>IF('AGR-PJT-VHD-2023-bez'!AN19=0,1,IF('AGR-PJT-VHD-2023-R1'!AN19=0,1,IF(ABS('AGR-PJT-VHD-2023-R1'!AN19/'AGR-PJT-VHD-2023-bez'!AN19-1)&lt;='J- Parameters'!$D$7,1,POWER('AGR-PJT-VHD-2023-R1'!AN19/'AGR-PJT-VHD-2023-bez'!AN19,'J- Parameters'!$D$5))))</f>
        <v>1</v>
      </c>
      <c r="AO19" s="28">
        <f>IF('AGR-PJT-VHD-2023-bez'!AO19=0,1,IF('AGR-PJT-VHD-2023-R1'!AO19=0,1,IF(ABS('AGR-PJT-VHD-2023-R1'!AO19/'AGR-PJT-VHD-2023-bez'!AO19-1)&lt;='J- Parameters'!$D$7,1,POWER('AGR-PJT-VHD-2023-R1'!AO19/'AGR-PJT-VHD-2023-bez'!AO19,'J- Parameters'!$D$5))))</f>
        <v>1</v>
      </c>
    </row>
    <row r="20" spans="1:41" x14ac:dyDescent="0.25">
      <c r="A20" s="5">
        <v>60</v>
      </c>
      <c r="B20" s="24" t="s">
        <v>5</v>
      </c>
      <c r="C20" s="21"/>
      <c r="D20" s="28">
        <f>IF('AGR-PJT-VHD-2023-bez'!D20=0,1,IF('AGR-PJT-VHD-2023-R1'!D20=0,1,IF(ABS('AGR-PJT-VHD-2023-R1'!D20/'AGR-PJT-VHD-2023-bez'!D20-1)&lt;='J- Parameters'!$D$7,1,POWER('AGR-PJT-VHD-2023-R1'!D20/'AGR-PJT-VHD-2023-bez'!D20,'J- Parameters'!$D$5))))</f>
        <v>1</v>
      </c>
      <c r="E20" s="28">
        <f>IF('AGR-PJT-VHD-2023-bez'!E20=0,1,IF('AGR-PJT-VHD-2023-R1'!E20=0,1,IF(ABS('AGR-PJT-VHD-2023-R1'!E20/'AGR-PJT-VHD-2023-bez'!E20-1)&lt;='J- Parameters'!$D$7,1,POWER('AGR-PJT-VHD-2023-R1'!E20/'AGR-PJT-VHD-2023-bez'!E20,'J- Parameters'!$D$5))))</f>
        <v>1</v>
      </c>
      <c r="F20" s="28">
        <f>IF('AGR-PJT-VHD-2023-bez'!F20=0,1,IF('AGR-PJT-VHD-2023-R1'!F20=0,1,IF(ABS('AGR-PJT-VHD-2023-R1'!F20/'AGR-PJT-VHD-2023-bez'!F20-1)&lt;='J- Parameters'!$D$7,1,POWER('AGR-PJT-VHD-2023-R1'!F20/'AGR-PJT-VHD-2023-bez'!F20,'J- Parameters'!$D$5))))</f>
        <v>1.0119967661806344</v>
      </c>
      <c r="G20" s="28">
        <f>IF('AGR-PJT-VHD-2023-bez'!G20=0,1,IF('AGR-PJT-VHD-2023-R1'!G20=0,1,IF(ABS('AGR-PJT-VHD-2023-R1'!G20/'AGR-PJT-VHD-2023-bez'!G20-1)&lt;='J- Parameters'!$D$7,1,POWER('AGR-PJT-VHD-2023-R1'!G20/'AGR-PJT-VHD-2023-bez'!G20,'J- Parameters'!$D$5))))</f>
        <v>1</v>
      </c>
      <c r="H20" s="28">
        <f>IF('AGR-PJT-VHD-2023-bez'!H20=0,1,IF('AGR-PJT-VHD-2023-R1'!H20=0,1,IF(ABS('AGR-PJT-VHD-2023-R1'!H20/'AGR-PJT-VHD-2023-bez'!H20-1)&lt;='J- Parameters'!$D$7,1,POWER('AGR-PJT-VHD-2023-R1'!H20/'AGR-PJT-VHD-2023-bez'!H20,'J- Parameters'!$D$5))))</f>
        <v>1</v>
      </c>
      <c r="I20" s="28">
        <f>IF('AGR-PJT-VHD-2023-bez'!I20=0,1,IF('AGR-PJT-VHD-2023-R1'!I20=0,1,IF(ABS('AGR-PJT-VHD-2023-R1'!I20/'AGR-PJT-VHD-2023-bez'!I20-1)&lt;='J- Parameters'!$D$7,1,POWER('AGR-PJT-VHD-2023-R1'!I20/'AGR-PJT-VHD-2023-bez'!I20,'J- Parameters'!$D$5))))</f>
        <v>1.0150144988546315</v>
      </c>
      <c r="J20" s="28">
        <f>IF('AGR-PJT-VHD-2023-bez'!J20=0,1,IF('AGR-PJT-VHD-2023-R1'!J20=0,1,IF(ABS('AGR-PJT-VHD-2023-R1'!J20/'AGR-PJT-VHD-2023-bez'!J20-1)&lt;='J- Parameters'!$D$7,1,POWER('AGR-PJT-VHD-2023-R1'!J20/'AGR-PJT-VHD-2023-bez'!J20,'J- Parameters'!$D$5))))</f>
        <v>1</v>
      </c>
      <c r="K20" s="28">
        <f>IF('AGR-PJT-VHD-2023-bez'!K20=0,1,IF('AGR-PJT-VHD-2023-R1'!K20=0,1,IF(ABS('AGR-PJT-VHD-2023-R1'!K20/'AGR-PJT-VHD-2023-bez'!K20-1)&lt;='J- Parameters'!$D$7,1,POWER('AGR-PJT-VHD-2023-R1'!K20/'AGR-PJT-VHD-2023-bez'!K20,'J- Parameters'!$D$5))))</f>
        <v>1.0212983194090908</v>
      </c>
      <c r="L20" s="28">
        <f>IF('AGR-PJT-VHD-2023-bez'!L20=0,1,IF('AGR-PJT-VHD-2023-R1'!L20=0,1,IF(ABS('AGR-PJT-VHD-2023-R1'!L20/'AGR-PJT-VHD-2023-bez'!L20-1)&lt;='J- Parameters'!$D$7,1,POWER('AGR-PJT-VHD-2023-R1'!L20/'AGR-PJT-VHD-2023-bez'!L20,'J- Parameters'!$D$5))))</f>
        <v>1.0380101465745124</v>
      </c>
      <c r="M20" s="28">
        <f>IF('AGR-PJT-VHD-2023-bez'!M20=0,1,IF('AGR-PJT-VHD-2023-R1'!M20=0,1,IF(ABS('AGR-PJT-VHD-2023-R1'!M20/'AGR-PJT-VHD-2023-bez'!M20-1)&lt;='J- Parameters'!$D$7,1,POWER('AGR-PJT-VHD-2023-R1'!M20/'AGR-PJT-VHD-2023-bez'!M20,'J- Parameters'!$D$5))))</f>
        <v>1</v>
      </c>
      <c r="N20" s="28">
        <f>IF('AGR-PJT-VHD-2023-bez'!N20=0,1,IF('AGR-PJT-VHD-2023-R1'!N20=0,1,IF(ABS('AGR-PJT-VHD-2023-R1'!N20/'AGR-PJT-VHD-2023-bez'!N20-1)&lt;='J- Parameters'!$D$7,1,POWER('AGR-PJT-VHD-2023-R1'!N20/'AGR-PJT-VHD-2023-bez'!N20,'J- Parameters'!$D$5))))</f>
        <v>1.0165601747448527</v>
      </c>
      <c r="O20" s="28">
        <f>IF('AGR-PJT-VHD-2023-bez'!O20=0,1,IF('AGR-PJT-VHD-2023-R1'!O20=0,1,IF(ABS('AGR-PJT-VHD-2023-R1'!O20/'AGR-PJT-VHD-2023-bez'!O20-1)&lt;='J- Parameters'!$D$7,1,POWER('AGR-PJT-VHD-2023-R1'!O20/'AGR-PJT-VHD-2023-bez'!O20,'J- Parameters'!$D$5))))</f>
        <v>1</v>
      </c>
      <c r="P20" s="28">
        <f>IF('AGR-PJT-VHD-2023-bez'!P20=0,1,IF('AGR-PJT-VHD-2023-R1'!P20=0,1,IF(ABS('AGR-PJT-VHD-2023-R1'!P20/'AGR-PJT-VHD-2023-bez'!P20-1)&lt;='J- Parameters'!$D$7,1,POWER('AGR-PJT-VHD-2023-R1'!P20/'AGR-PJT-VHD-2023-bez'!P20,'J- Parameters'!$D$5))))</f>
        <v>1.0196126441817717</v>
      </c>
      <c r="Q20" s="28">
        <f>IF('AGR-PJT-VHD-2023-bez'!Q20=0,1,IF('AGR-PJT-VHD-2023-R1'!Q20=0,1,IF(ABS('AGR-PJT-VHD-2023-R1'!Q20/'AGR-PJT-VHD-2023-bez'!Q20-1)&lt;='J- Parameters'!$D$7,1,POWER('AGR-PJT-VHD-2023-R1'!Q20/'AGR-PJT-VHD-2023-bez'!Q20,'J- Parameters'!$D$5))))</f>
        <v>1</v>
      </c>
      <c r="R20" s="28">
        <f>IF('AGR-PJT-VHD-2023-bez'!R20=0,1,IF('AGR-PJT-VHD-2023-R1'!R20=0,1,IF(ABS('AGR-PJT-VHD-2023-R1'!R20/'AGR-PJT-VHD-2023-bez'!R20-1)&lt;='J- Parameters'!$D$7,1,POWER('AGR-PJT-VHD-2023-R1'!R20/'AGR-PJT-VHD-2023-bez'!R20,'J- Parameters'!$D$5))))</f>
        <v>1</v>
      </c>
      <c r="S20" s="28">
        <f>IF('AGR-PJT-VHD-2023-bez'!S20=0,1,IF('AGR-PJT-VHD-2023-R1'!S20=0,1,IF(ABS('AGR-PJT-VHD-2023-R1'!S20/'AGR-PJT-VHD-2023-bez'!S20-1)&lt;='J- Parameters'!$D$7,1,POWER('AGR-PJT-VHD-2023-R1'!S20/'AGR-PJT-VHD-2023-bez'!S20,'J- Parameters'!$D$5))))</f>
        <v>1</v>
      </c>
      <c r="T20" s="28">
        <f>IF('AGR-PJT-VHD-2023-bez'!T20=0,1,IF('AGR-PJT-VHD-2023-R1'!T20=0,1,IF(ABS('AGR-PJT-VHD-2023-R1'!T20/'AGR-PJT-VHD-2023-bez'!T20-1)&lt;='J- Parameters'!$D$7,1,POWER('AGR-PJT-VHD-2023-R1'!T20/'AGR-PJT-VHD-2023-bez'!T20,'J- Parameters'!$D$5))))</f>
        <v>1</v>
      </c>
      <c r="U20" s="28">
        <f>IF('AGR-PJT-VHD-2023-bez'!U20=0,1,IF('AGR-PJT-VHD-2023-R1'!U20=0,1,IF(ABS('AGR-PJT-VHD-2023-R1'!U20/'AGR-PJT-VHD-2023-bez'!U20-1)&lt;='J- Parameters'!$D$7,1,POWER('AGR-PJT-VHD-2023-R1'!U20/'AGR-PJT-VHD-2023-bez'!U20,'J- Parameters'!$D$5))))</f>
        <v>1</v>
      </c>
      <c r="V20" s="28">
        <f>IF('AGR-PJT-VHD-2023-bez'!V20=0,1,IF('AGR-PJT-VHD-2023-R1'!V20=0,1,IF(ABS('AGR-PJT-VHD-2023-R1'!V20/'AGR-PJT-VHD-2023-bez'!V20-1)&lt;='J- Parameters'!$D$7,1,POWER('AGR-PJT-VHD-2023-R1'!V20/'AGR-PJT-VHD-2023-bez'!V20,'J- Parameters'!$D$5))))</f>
        <v>0.98594584942207408</v>
      </c>
      <c r="W20" s="28">
        <f>IF('AGR-PJT-VHD-2023-bez'!W20=0,1,IF('AGR-PJT-VHD-2023-R1'!W20=0,1,IF(ABS('AGR-PJT-VHD-2023-R1'!W20/'AGR-PJT-VHD-2023-bez'!W20-1)&lt;='J- Parameters'!$D$7,1,POWER('AGR-PJT-VHD-2023-R1'!W20/'AGR-PJT-VHD-2023-bez'!W20,'J- Parameters'!$D$5))))</f>
        <v>1</v>
      </c>
      <c r="X20" s="28">
        <f>IF('AGR-PJT-VHD-2023-bez'!X20=0,1,IF('AGR-PJT-VHD-2023-R1'!X20=0,1,IF(ABS('AGR-PJT-VHD-2023-R1'!X20/'AGR-PJT-VHD-2023-bez'!X20-1)&lt;='J- Parameters'!$D$7,1,POWER('AGR-PJT-VHD-2023-R1'!X20/'AGR-PJT-VHD-2023-bez'!X20,'J- Parameters'!$D$5))))</f>
        <v>0.95594363260304827</v>
      </c>
      <c r="Y20" s="28">
        <f>IF('AGR-PJT-VHD-2023-bez'!Y20=0,1,IF('AGR-PJT-VHD-2023-R1'!Y20=0,1,IF(ABS('AGR-PJT-VHD-2023-R1'!Y20/'AGR-PJT-VHD-2023-bez'!Y20-1)&lt;='J- Parameters'!$D$7,1,POWER('AGR-PJT-VHD-2023-R1'!Y20/'AGR-PJT-VHD-2023-bez'!Y20,'J- Parameters'!$D$5))))</f>
        <v>1</v>
      </c>
      <c r="Z20" s="28">
        <f>IF('AGR-PJT-VHD-2023-bez'!Z20=0,1,IF('AGR-PJT-VHD-2023-R1'!Z20=0,1,IF(ABS('AGR-PJT-VHD-2023-R1'!Z20/'AGR-PJT-VHD-2023-bez'!Z20-1)&lt;='J- Parameters'!$D$7,1,POWER('AGR-PJT-VHD-2023-R1'!Z20/'AGR-PJT-VHD-2023-bez'!Z20,'J- Parameters'!$D$5))))</f>
        <v>0.97169087788755648</v>
      </c>
      <c r="AA20" s="28">
        <f>IF('AGR-PJT-VHD-2023-bez'!AA20=0,1,IF('AGR-PJT-VHD-2023-R1'!AA20=0,1,IF(ABS('AGR-PJT-VHD-2023-R1'!AA20/'AGR-PJT-VHD-2023-bez'!AA20-1)&lt;='J- Parameters'!$D$7,1,POWER('AGR-PJT-VHD-2023-R1'!AA20/'AGR-PJT-VHD-2023-bez'!AA20,'J- Parameters'!$D$5))))</f>
        <v>0.95246963128297202</v>
      </c>
      <c r="AB20" s="28">
        <f>IF('AGR-PJT-VHD-2023-bez'!AB20=0,1,IF('AGR-PJT-VHD-2023-R1'!AB20=0,1,IF(ABS('AGR-PJT-VHD-2023-R1'!AB20/'AGR-PJT-VHD-2023-bez'!AB20-1)&lt;='J- Parameters'!$D$7,1,POWER('AGR-PJT-VHD-2023-R1'!AB20/'AGR-PJT-VHD-2023-bez'!AB20,'J- Parameters'!$D$5))))</f>
        <v>1</v>
      </c>
      <c r="AC20" s="28">
        <f>IF('AGR-PJT-VHD-2023-bez'!AC20=0,1,IF('AGR-PJT-VHD-2023-R1'!AC20=0,1,IF(ABS('AGR-PJT-VHD-2023-R1'!AC20/'AGR-PJT-VHD-2023-bez'!AC20-1)&lt;='J- Parameters'!$D$7,1,POWER('AGR-PJT-VHD-2023-R1'!AC20/'AGR-PJT-VHD-2023-bez'!AC20,'J- Parameters'!$D$5))))</f>
        <v>1.0690276858168697</v>
      </c>
      <c r="AD20" s="28">
        <f>IF('AGR-PJT-VHD-2023-bez'!AD20=0,1,IF('AGR-PJT-VHD-2023-R1'!AD20=0,1,IF(ABS('AGR-PJT-VHD-2023-R1'!AD20/'AGR-PJT-VHD-2023-bez'!AD20-1)&lt;='J- Parameters'!$D$7,1,POWER('AGR-PJT-VHD-2023-R1'!AD20/'AGR-PJT-VHD-2023-bez'!AD20,'J- Parameters'!$D$5))))</f>
        <v>1.0472567451901855</v>
      </c>
      <c r="AE20" s="28">
        <f>IF('AGR-PJT-VHD-2023-bez'!AE20=0,1,IF('AGR-PJT-VHD-2023-R1'!AE20=0,1,IF(ABS('AGR-PJT-VHD-2023-R1'!AE20/'AGR-PJT-VHD-2023-bez'!AE20-1)&lt;='J- Parameters'!$D$7,1,POWER('AGR-PJT-VHD-2023-R1'!AE20/'AGR-PJT-VHD-2023-bez'!AE20,'J- Parameters'!$D$5))))</f>
        <v>1.0176155337420072</v>
      </c>
      <c r="AF20" s="28">
        <f>IF('AGR-PJT-VHD-2023-bez'!AF20=0,1,IF('AGR-PJT-VHD-2023-R1'!AF20=0,1,IF(ABS('AGR-PJT-VHD-2023-R1'!AF20/'AGR-PJT-VHD-2023-bez'!AF20-1)&lt;='J- Parameters'!$D$7,1,POWER('AGR-PJT-VHD-2023-R1'!AF20/'AGR-PJT-VHD-2023-bez'!AF20,'J- Parameters'!$D$5))))</f>
        <v>1.0172053079687564</v>
      </c>
      <c r="AG20" s="28">
        <f>IF('AGR-PJT-VHD-2023-bez'!AG20=0,1,IF('AGR-PJT-VHD-2023-R1'!AG20=0,1,IF(ABS('AGR-PJT-VHD-2023-R1'!AG20/'AGR-PJT-VHD-2023-bez'!AG20-1)&lt;='J- Parameters'!$D$7,1,POWER('AGR-PJT-VHD-2023-R1'!AG20/'AGR-PJT-VHD-2023-bez'!AG20,'J- Parameters'!$D$5))))</f>
        <v>1.0666040425953636</v>
      </c>
      <c r="AH20" s="28">
        <f>IF('AGR-PJT-VHD-2023-bez'!AH20=0,1,IF('AGR-PJT-VHD-2023-R1'!AH20=0,1,IF(ABS('AGR-PJT-VHD-2023-R1'!AH20/'AGR-PJT-VHD-2023-bez'!AH20-1)&lt;='J- Parameters'!$D$7,1,POWER('AGR-PJT-VHD-2023-R1'!AH20/'AGR-PJT-VHD-2023-bez'!AH20,'J- Parameters'!$D$5))))</f>
        <v>1.0152832273350887</v>
      </c>
      <c r="AI20" s="28">
        <f>IF('AGR-PJT-VHD-2023-bez'!AI20=0,1,IF('AGR-PJT-VHD-2023-R1'!AI20=0,1,IF(ABS('AGR-PJT-VHD-2023-R1'!AI20/'AGR-PJT-VHD-2023-bez'!AI20-1)&lt;='J- Parameters'!$D$7,1,POWER('AGR-PJT-VHD-2023-R1'!AI20/'AGR-PJT-VHD-2023-bez'!AI20,'J- Parameters'!$D$5))))</f>
        <v>1</v>
      </c>
      <c r="AJ20" s="28">
        <f>IF('AGR-PJT-VHD-2023-bez'!AJ20=0,1,IF('AGR-PJT-VHD-2023-R1'!AJ20=0,1,IF(ABS('AGR-PJT-VHD-2023-R1'!AJ20/'AGR-PJT-VHD-2023-bez'!AJ20-1)&lt;='J- Parameters'!$D$7,1,POWER('AGR-PJT-VHD-2023-R1'!AJ20/'AGR-PJT-VHD-2023-bez'!AJ20,'J- Parameters'!$D$5))))</f>
        <v>1</v>
      </c>
      <c r="AK20" s="28">
        <f>IF('AGR-PJT-VHD-2023-bez'!AK20=0,1,IF('AGR-PJT-VHD-2023-R1'!AK20=0,1,IF(ABS('AGR-PJT-VHD-2023-R1'!AK20/'AGR-PJT-VHD-2023-bez'!AK20-1)&lt;='J- Parameters'!$D$7,1,POWER('AGR-PJT-VHD-2023-R1'!AK20/'AGR-PJT-VHD-2023-bez'!AK20,'J- Parameters'!$D$5))))</f>
        <v>1.0708766319650236</v>
      </c>
      <c r="AL20" s="28">
        <f>IF('AGR-PJT-VHD-2023-bez'!AL20=0,1,IF('AGR-PJT-VHD-2023-R1'!AL20=0,1,IF(ABS('AGR-PJT-VHD-2023-R1'!AL20/'AGR-PJT-VHD-2023-bez'!AL20-1)&lt;='J- Parameters'!$D$7,1,POWER('AGR-PJT-VHD-2023-R1'!AL20/'AGR-PJT-VHD-2023-bez'!AL20,'J- Parameters'!$D$5))))</f>
        <v>1</v>
      </c>
      <c r="AM20" s="28">
        <f>IF('AGR-PJT-VHD-2023-bez'!AM20=0,1,IF('AGR-PJT-VHD-2023-R1'!AM20=0,1,IF(ABS('AGR-PJT-VHD-2023-R1'!AM20/'AGR-PJT-VHD-2023-bez'!AM20-1)&lt;='J- Parameters'!$D$7,1,POWER('AGR-PJT-VHD-2023-R1'!AM20/'AGR-PJT-VHD-2023-bez'!AM20,'J- Parameters'!$D$5))))</f>
        <v>1.0712502282709928</v>
      </c>
      <c r="AN20" s="28">
        <f>IF('AGR-PJT-VHD-2023-bez'!AN20=0,1,IF('AGR-PJT-VHD-2023-R1'!AN20=0,1,IF(ABS('AGR-PJT-VHD-2023-R1'!AN20/'AGR-PJT-VHD-2023-bez'!AN20-1)&lt;='J- Parameters'!$D$7,1,POWER('AGR-PJT-VHD-2023-R1'!AN20/'AGR-PJT-VHD-2023-bez'!AN20,'J- Parameters'!$D$5))))</f>
        <v>1</v>
      </c>
      <c r="AO20" s="28">
        <f>IF('AGR-PJT-VHD-2023-bez'!AO20=0,1,IF('AGR-PJT-VHD-2023-R1'!AO20=0,1,IF(ABS('AGR-PJT-VHD-2023-R1'!AO20/'AGR-PJT-VHD-2023-bez'!AO20-1)&lt;='J- Parameters'!$D$7,1,POWER('AGR-PJT-VHD-2023-R1'!AO20/'AGR-PJT-VHD-2023-bez'!AO20,'J- Parameters'!$D$5))))</f>
        <v>1.0500716545355346</v>
      </c>
    </row>
    <row r="21" spans="1:41" x14ac:dyDescent="0.25">
      <c r="A21" s="5">
        <v>61</v>
      </c>
      <c r="B21" s="24" t="s">
        <v>6</v>
      </c>
      <c r="C21" s="21"/>
      <c r="D21" s="28">
        <f>IF('AGR-PJT-VHD-2023-bez'!D21=0,1,IF('AGR-PJT-VHD-2023-R1'!D21=0,1,IF(ABS('AGR-PJT-VHD-2023-R1'!D21/'AGR-PJT-VHD-2023-bez'!D21-1)&lt;='J- Parameters'!$D$7,1,POWER('AGR-PJT-VHD-2023-R1'!D21/'AGR-PJT-VHD-2023-bez'!D21,'J- Parameters'!$D$5))))</f>
        <v>1.0277296271000518</v>
      </c>
      <c r="E21" s="28">
        <f>IF('AGR-PJT-VHD-2023-bez'!E21=0,1,IF('AGR-PJT-VHD-2023-R1'!E21=0,1,IF(ABS('AGR-PJT-VHD-2023-R1'!E21/'AGR-PJT-VHD-2023-bez'!E21-1)&lt;='J- Parameters'!$D$7,1,POWER('AGR-PJT-VHD-2023-R1'!E21/'AGR-PJT-VHD-2023-bez'!E21,'J- Parameters'!$D$5))))</f>
        <v>1.0191144924983746</v>
      </c>
      <c r="F21" s="28">
        <f>IF('AGR-PJT-VHD-2023-bez'!F21=0,1,IF('AGR-PJT-VHD-2023-R1'!F21=0,1,IF(ABS('AGR-PJT-VHD-2023-R1'!F21/'AGR-PJT-VHD-2023-bez'!F21-1)&lt;='J- Parameters'!$D$7,1,POWER('AGR-PJT-VHD-2023-R1'!F21/'AGR-PJT-VHD-2023-bez'!F21,'J- Parameters'!$D$5))))</f>
        <v>1.1315575029248728</v>
      </c>
      <c r="G21" s="28">
        <f>IF('AGR-PJT-VHD-2023-bez'!G21=0,1,IF('AGR-PJT-VHD-2023-R1'!G21=0,1,IF(ABS('AGR-PJT-VHD-2023-R1'!G21/'AGR-PJT-VHD-2023-bez'!G21-1)&lt;='J- Parameters'!$D$7,1,POWER('AGR-PJT-VHD-2023-R1'!G21/'AGR-PJT-VHD-2023-bez'!G21,'J- Parameters'!$D$5))))</f>
        <v>1.0549543253127864</v>
      </c>
      <c r="H21" s="28">
        <f>IF('AGR-PJT-VHD-2023-bez'!H21=0,1,IF('AGR-PJT-VHD-2023-R1'!H21=0,1,IF(ABS('AGR-PJT-VHD-2023-R1'!H21/'AGR-PJT-VHD-2023-bez'!H21-1)&lt;='J- Parameters'!$D$7,1,POWER('AGR-PJT-VHD-2023-R1'!H21/'AGR-PJT-VHD-2023-bez'!H21,'J- Parameters'!$D$5))))</f>
        <v>1</v>
      </c>
      <c r="I21" s="28">
        <f>IF('AGR-PJT-VHD-2023-bez'!I21=0,1,IF('AGR-PJT-VHD-2023-R1'!I21=0,1,IF(ABS('AGR-PJT-VHD-2023-R1'!I21/'AGR-PJT-VHD-2023-bez'!I21-1)&lt;='J- Parameters'!$D$7,1,POWER('AGR-PJT-VHD-2023-R1'!I21/'AGR-PJT-VHD-2023-bez'!I21,'J- Parameters'!$D$5))))</f>
        <v>1</v>
      </c>
      <c r="J21" s="28">
        <f>IF('AGR-PJT-VHD-2023-bez'!J21=0,1,IF('AGR-PJT-VHD-2023-R1'!J21=0,1,IF(ABS('AGR-PJT-VHD-2023-R1'!J21/'AGR-PJT-VHD-2023-bez'!J21-1)&lt;='J- Parameters'!$D$7,1,POWER('AGR-PJT-VHD-2023-R1'!J21/'AGR-PJT-VHD-2023-bez'!J21,'J- Parameters'!$D$5))))</f>
        <v>1.0429970272860349</v>
      </c>
      <c r="K21" s="28">
        <f>IF('AGR-PJT-VHD-2023-bez'!K21=0,1,IF('AGR-PJT-VHD-2023-R1'!K21=0,1,IF(ABS('AGR-PJT-VHD-2023-R1'!K21/'AGR-PJT-VHD-2023-bez'!K21-1)&lt;='J- Parameters'!$D$7,1,POWER('AGR-PJT-VHD-2023-R1'!K21/'AGR-PJT-VHD-2023-bez'!K21,'J- Parameters'!$D$5))))</f>
        <v>1.0685367854052592</v>
      </c>
      <c r="L21" s="28">
        <f>IF('AGR-PJT-VHD-2023-bez'!L21=0,1,IF('AGR-PJT-VHD-2023-R1'!L21=0,1,IF(ABS('AGR-PJT-VHD-2023-R1'!L21/'AGR-PJT-VHD-2023-bez'!L21-1)&lt;='J- Parameters'!$D$7,1,POWER('AGR-PJT-VHD-2023-R1'!L21/'AGR-PJT-VHD-2023-bez'!L21,'J- Parameters'!$D$5))))</f>
        <v>1.0568396325310403</v>
      </c>
      <c r="M21" s="28">
        <f>IF('AGR-PJT-VHD-2023-bez'!M21=0,1,IF('AGR-PJT-VHD-2023-R1'!M21=0,1,IF(ABS('AGR-PJT-VHD-2023-R1'!M21/'AGR-PJT-VHD-2023-bez'!M21-1)&lt;='J- Parameters'!$D$7,1,POWER('AGR-PJT-VHD-2023-R1'!M21/'AGR-PJT-VHD-2023-bez'!M21,'J- Parameters'!$D$5))))</f>
        <v>1.0171697049066377</v>
      </c>
      <c r="N21" s="28">
        <f>IF('AGR-PJT-VHD-2023-bez'!N21=0,1,IF('AGR-PJT-VHD-2023-R1'!N21=0,1,IF(ABS('AGR-PJT-VHD-2023-R1'!N21/'AGR-PJT-VHD-2023-bez'!N21-1)&lt;='J- Parameters'!$D$7,1,POWER('AGR-PJT-VHD-2023-R1'!N21/'AGR-PJT-VHD-2023-bez'!N21,'J- Parameters'!$D$5))))</f>
        <v>1.0105832866554152</v>
      </c>
      <c r="O21" s="28">
        <f>IF('AGR-PJT-VHD-2023-bez'!O21=0,1,IF('AGR-PJT-VHD-2023-R1'!O21=0,1,IF(ABS('AGR-PJT-VHD-2023-R1'!O21/'AGR-PJT-VHD-2023-bez'!O21-1)&lt;='J- Parameters'!$D$7,1,POWER('AGR-PJT-VHD-2023-R1'!O21/'AGR-PJT-VHD-2023-bez'!O21,'J- Parameters'!$D$5))))</f>
        <v>1</v>
      </c>
      <c r="P21" s="28">
        <f>IF('AGR-PJT-VHD-2023-bez'!P21=0,1,IF('AGR-PJT-VHD-2023-R1'!P21=0,1,IF(ABS('AGR-PJT-VHD-2023-R1'!P21/'AGR-PJT-VHD-2023-bez'!P21-1)&lt;='J- Parameters'!$D$7,1,POWER('AGR-PJT-VHD-2023-R1'!P21/'AGR-PJT-VHD-2023-bez'!P21,'J- Parameters'!$D$5))))</f>
        <v>1.0134315143941821</v>
      </c>
      <c r="Q21" s="28">
        <f>IF('AGR-PJT-VHD-2023-bez'!Q21=0,1,IF('AGR-PJT-VHD-2023-R1'!Q21=0,1,IF(ABS('AGR-PJT-VHD-2023-R1'!Q21/'AGR-PJT-VHD-2023-bez'!Q21-1)&lt;='J- Parameters'!$D$7,1,POWER('AGR-PJT-VHD-2023-R1'!Q21/'AGR-PJT-VHD-2023-bez'!Q21,'J- Parameters'!$D$5))))</f>
        <v>1.01482843504371</v>
      </c>
      <c r="R21" s="28">
        <f>IF('AGR-PJT-VHD-2023-bez'!R21=0,1,IF('AGR-PJT-VHD-2023-R1'!R21=0,1,IF(ABS('AGR-PJT-VHD-2023-R1'!R21/'AGR-PJT-VHD-2023-bez'!R21-1)&lt;='J- Parameters'!$D$7,1,POWER('AGR-PJT-VHD-2023-R1'!R21/'AGR-PJT-VHD-2023-bez'!R21,'J- Parameters'!$D$5))))</f>
        <v>0.9346334375244465</v>
      </c>
      <c r="S21" s="28">
        <f>IF('AGR-PJT-VHD-2023-bez'!S21=0,1,IF('AGR-PJT-VHD-2023-R1'!S21=0,1,IF(ABS('AGR-PJT-VHD-2023-R1'!S21/'AGR-PJT-VHD-2023-bez'!S21-1)&lt;='J- Parameters'!$D$7,1,POWER('AGR-PJT-VHD-2023-R1'!S21/'AGR-PJT-VHD-2023-bez'!S21,'J- Parameters'!$D$5))))</f>
        <v>1</v>
      </c>
      <c r="T21" s="28">
        <f>IF('AGR-PJT-VHD-2023-bez'!T21=0,1,IF('AGR-PJT-VHD-2023-R1'!T21=0,1,IF(ABS('AGR-PJT-VHD-2023-R1'!T21/'AGR-PJT-VHD-2023-bez'!T21-1)&lt;='J- Parameters'!$D$7,1,POWER('AGR-PJT-VHD-2023-R1'!T21/'AGR-PJT-VHD-2023-bez'!T21,'J- Parameters'!$D$5))))</f>
        <v>1</v>
      </c>
      <c r="U21" s="28">
        <f>IF('AGR-PJT-VHD-2023-bez'!U21=0,1,IF('AGR-PJT-VHD-2023-R1'!U21=0,1,IF(ABS('AGR-PJT-VHD-2023-R1'!U21/'AGR-PJT-VHD-2023-bez'!U21-1)&lt;='J- Parameters'!$D$7,1,POWER('AGR-PJT-VHD-2023-R1'!U21/'AGR-PJT-VHD-2023-bez'!U21,'J- Parameters'!$D$5))))</f>
        <v>1</v>
      </c>
      <c r="V21" s="28">
        <f>IF('AGR-PJT-VHD-2023-bez'!V21=0,1,IF('AGR-PJT-VHD-2023-R1'!V21=0,1,IF(ABS('AGR-PJT-VHD-2023-R1'!V21/'AGR-PJT-VHD-2023-bez'!V21-1)&lt;='J- Parameters'!$D$7,1,POWER('AGR-PJT-VHD-2023-R1'!V21/'AGR-PJT-VHD-2023-bez'!V21,'J- Parameters'!$D$5))))</f>
        <v>0.88877386224600818</v>
      </c>
      <c r="W21" s="28">
        <f>IF('AGR-PJT-VHD-2023-bez'!W21=0,1,IF('AGR-PJT-VHD-2023-R1'!W21=0,1,IF(ABS('AGR-PJT-VHD-2023-R1'!W21/'AGR-PJT-VHD-2023-bez'!W21-1)&lt;='J- Parameters'!$D$7,1,POWER('AGR-PJT-VHD-2023-R1'!W21/'AGR-PJT-VHD-2023-bez'!W21,'J- Parameters'!$D$5))))</f>
        <v>0.98899910396555557</v>
      </c>
      <c r="X21" s="28">
        <f>IF('AGR-PJT-VHD-2023-bez'!X21=0,1,IF('AGR-PJT-VHD-2023-R1'!X21=0,1,IF(ABS('AGR-PJT-VHD-2023-R1'!X21/'AGR-PJT-VHD-2023-bez'!X21-1)&lt;='J- Parameters'!$D$7,1,POWER('AGR-PJT-VHD-2023-R1'!X21/'AGR-PJT-VHD-2023-bez'!X21,'J- Parameters'!$D$5))))</f>
        <v>0.95662163067054684</v>
      </c>
      <c r="Y21" s="28">
        <f>IF('AGR-PJT-VHD-2023-bez'!Y21=0,1,IF('AGR-PJT-VHD-2023-R1'!Y21=0,1,IF(ABS('AGR-PJT-VHD-2023-R1'!Y21/'AGR-PJT-VHD-2023-bez'!Y21-1)&lt;='J- Parameters'!$D$7,1,POWER('AGR-PJT-VHD-2023-R1'!Y21/'AGR-PJT-VHD-2023-bez'!Y21,'J- Parameters'!$D$5))))</f>
        <v>0.97003217910287021</v>
      </c>
      <c r="Z21" s="28">
        <f>IF('AGR-PJT-VHD-2023-bez'!Z21=0,1,IF('AGR-PJT-VHD-2023-R1'!Z21=0,1,IF(ABS('AGR-PJT-VHD-2023-R1'!Z21/'AGR-PJT-VHD-2023-bez'!Z21-1)&lt;='J- Parameters'!$D$7,1,POWER('AGR-PJT-VHD-2023-R1'!Z21/'AGR-PJT-VHD-2023-bez'!Z21,'J- Parameters'!$D$5))))</f>
        <v>1</v>
      </c>
      <c r="AA21" s="28">
        <f>IF('AGR-PJT-VHD-2023-bez'!AA21=0,1,IF('AGR-PJT-VHD-2023-R1'!AA21=0,1,IF(ABS('AGR-PJT-VHD-2023-R1'!AA21/'AGR-PJT-VHD-2023-bez'!AA21-1)&lt;='J- Parameters'!$D$7,1,POWER('AGR-PJT-VHD-2023-R1'!AA21/'AGR-PJT-VHD-2023-bez'!AA21,'J- Parameters'!$D$5))))</f>
        <v>0.95532931618775918</v>
      </c>
      <c r="AB21" s="28">
        <f>IF('AGR-PJT-VHD-2023-bez'!AB21=0,1,IF('AGR-PJT-VHD-2023-R1'!AB21=0,1,IF(ABS('AGR-PJT-VHD-2023-R1'!AB21/'AGR-PJT-VHD-2023-bez'!AB21-1)&lt;='J- Parameters'!$D$7,1,POWER('AGR-PJT-VHD-2023-R1'!AB21/'AGR-PJT-VHD-2023-bez'!AB21,'J- Parameters'!$D$5))))</f>
        <v>1</v>
      </c>
      <c r="AC21" s="28">
        <f>IF('AGR-PJT-VHD-2023-bez'!AC21=0,1,IF('AGR-PJT-VHD-2023-R1'!AC21=0,1,IF(ABS('AGR-PJT-VHD-2023-R1'!AC21/'AGR-PJT-VHD-2023-bez'!AC21-1)&lt;='J- Parameters'!$D$7,1,POWER('AGR-PJT-VHD-2023-R1'!AC21/'AGR-PJT-VHD-2023-bez'!AC21,'J- Parameters'!$D$5))))</f>
        <v>1.059393558089617</v>
      </c>
      <c r="AD21" s="28">
        <f>IF('AGR-PJT-VHD-2023-bez'!AD21=0,1,IF('AGR-PJT-VHD-2023-R1'!AD21=0,1,IF(ABS('AGR-PJT-VHD-2023-R1'!AD21/'AGR-PJT-VHD-2023-bez'!AD21-1)&lt;='J- Parameters'!$D$7,1,POWER('AGR-PJT-VHD-2023-R1'!AD21/'AGR-PJT-VHD-2023-bez'!AD21,'J- Parameters'!$D$5))))</f>
        <v>1</v>
      </c>
      <c r="AE21" s="28">
        <f>IF('AGR-PJT-VHD-2023-bez'!AE21=0,1,IF('AGR-PJT-VHD-2023-R1'!AE21=0,1,IF(ABS('AGR-PJT-VHD-2023-R1'!AE21/'AGR-PJT-VHD-2023-bez'!AE21-1)&lt;='J- Parameters'!$D$7,1,POWER('AGR-PJT-VHD-2023-R1'!AE21/'AGR-PJT-VHD-2023-bez'!AE21,'J- Parameters'!$D$5))))</f>
        <v>0.98055496640007833</v>
      </c>
      <c r="AF21" s="28">
        <f>IF('AGR-PJT-VHD-2023-bez'!AF21=0,1,IF('AGR-PJT-VHD-2023-R1'!AF21=0,1,IF(ABS('AGR-PJT-VHD-2023-R1'!AF21/'AGR-PJT-VHD-2023-bez'!AF21-1)&lt;='J- Parameters'!$D$7,1,POWER('AGR-PJT-VHD-2023-R1'!AF21/'AGR-PJT-VHD-2023-bez'!AF21,'J- Parameters'!$D$5))))</f>
        <v>0.98543300868454153</v>
      </c>
      <c r="AG21" s="28">
        <f>IF('AGR-PJT-VHD-2023-bez'!AG21=0,1,IF('AGR-PJT-VHD-2023-R1'!AG21=0,1,IF(ABS('AGR-PJT-VHD-2023-R1'!AG21/'AGR-PJT-VHD-2023-bez'!AG21-1)&lt;='J- Parameters'!$D$7,1,POWER('AGR-PJT-VHD-2023-R1'!AG21/'AGR-PJT-VHD-2023-bez'!AG21,'J- Parameters'!$D$5))))</f>
        <v>1</v>
      </c>
      <c r="AH21" s="28">
        <f>IF('AGR-PJT-VHD-2023-bez'!AH21=0,1,IF('AGR-PJT-VHD-2023-R1'!AH21=0,1,IF(ABS('AGR-PJT-VHD-2023-R1'!AH21/'AGR-PJT-VHD-2023-bez'!AH21-1)&lt;='J- Parameters'!$D$7,1,POWER('AGR-PJT-VHD-2023-R1'!AH21/'AGR-PJT-VHD-2023-bez'!AH21,'J- Parameters'!$D$5))))</f>
        <v>1</v>
      </c>
      <c r="AI21" s="28">
        <f>IF('AGR-PJT-VHD-2023-bez'!AI21=0,1,IF('AGR-PJT-VHD-2023-R1'!AI21=0,1,IF(ABS('AGR-PJT-VHD-2023-R1'!AI21/'AGR-PJT-VHD-2023-bez'!AI21-1)&lt;='J- Parameters'!$D$7,1,POWER('AGR-PJT-VHD-2023-R1'!AI21/'AGR-PJT-VHD-2023-bez'!AI21,'J- Parameters'!$D$5))))</f>
        <v>1</v>
      </c>
      <c r="AJ21" s="28">
        <f>IF('AGR-PJT-VHD-2023-bez'!AJ21=0,1,IF('AGR-PJT-VHD-2023-R1'!AJ21=0,1,IF(ABS('AGR-PJT-VHD-2023-R1'!AJ21/'AGR-PJT-VHD-2023-bez'!AJ21-1)&lt;='J- Parameters'!$D$7,1,POWER('AGR-PJT-VHD-2023-R1'!AJ21/'AGR-PJT-VHD-2023-bez'!AJ21,'J- Parameters'!$D$5))))</f>
        <v>1</v>
      </c>
      <c r="AK21" s="28">
        <f>IF('AGR-PJT-VHD-2023-bez'!AK21=0,1,IF('AGR-PJT-VHD-2023-R1'!AK21=0,1,IF(ABS('AGR-PJT-VHD-2023-R1'!AK21/'AGR-PJT-VHD-2023-bez'!AK21-1)&lt;='J- Parameters'!$D$7,1,POWER('AGR-PJT-VHD-2023-R1'!AK21/'AGR-PJT-VHD-2023-bez'!AK21,'J- Parameters'!$D$5))))</f>
        <v>1.0306344713325901</v>
      </c>
      <c r="AL21" s="28">
        <f>IF('AGR-PJT-VHD-2023-bez'!AL21=0,1,IF('AGR-PJT-VHD-2023-R1'!AL21=0,1,IF(ABS('AGR-PJT-VHD-2023-R1'!AL21/'AGR-PJT-VHD-2023-bez'!AL21-1)&lt;='J- Parameters'!$D$7,1,POWER('AGR-PJT-VHD-2023-R1'!AL21/'AGR-PJT-VHD-2023-bez'!AL21,'J- Parameters'!$D$5))))</f>
        <v>1</v>
      </c>
      <c r="AM21" s="28">
        <f>IF('AGR-PJT-VHD-2023-bez'!AM21=0,1,IF('AGR-PJT-VHD-2023-R1'!AM21=0,1,IF(ABS('AGR-PJT-VHD-2023-R1'!AM21/'AGR-PJT-VHD-2023-bez'!AM21-1)&lt;='J- Parameters'!$D$7,1,POWER('AGR-PJT-VHD-2023-R1'!AM21/'AGR-PJT-VHD-2023-bez'!AM21,'J- Parameters'!$D$5))))</f>
        <v>1</v>
      </c>
      <c r="AN21" s="28">
        <f>IF('AGR-PJT-VHD-2023-bez'!AN21=0,1,IF('AGR-PJT-VHD-2023-R1'!AN21=0,1,IF(ABS('AGR-PJT-VHD-2023-R1'!AN21/'AGR-PJT-VHD-2023-bez'!AN21-1)&lt;='J- Parameters'!$D$7,1,POWER('AGR-PJT-VHD-2023-R1'!AN21/'AGR-PJT-VHD-2023-bez'!AN21,'J- Parameters'!$D$5))))</f>
        <v>1</v>
      </c>
      <c r="AO21" s="28">
        <f>IF('AGR-PJT-VHD-2023-bez'!AO21=0,1,IF('AGR-PJT-VHD-2023-R1'!AO21=0,1,IF(ABS('AGR-PJT-VHD-2023-R1'!AO21/'AGR-PJT-VHD-2023-bez'!AO21-1)&lt;='J- Parameters'!$D$7,1,POWER('AGR-PJT-VHD-2023-R1'!AO21/'AGR-PJT-VHD-2023-bez'!AO21,'J- Parameters'!$D$5))))</f>
        <v>1.0528997625740029</v>
      </c>
    </row>
    <row r="22" spans="1:41" x14ac:dyDescent="0.25">
      <c r="A22" s="5">
        <v>62</v>
      </c>
      <c r="B22" s="24" t="s">
        <v>7</v>
      </c>
      <c r="C22" s="21"/>
      <c r="D22" s="28">
        <f>IF('AGR-PJT-VHD-2023-bez'!D22=0,1,IF('AGR-PJT-VHD-2023-R1'!D22=0,1,IF(ABS('AGR-PJT-VHD-2023-R1'!D22/'AGR-PJT-VHD-2023-bez'!D22-1)&lt;='J- Parameters'!$D$7,1,POWER('AGR-PJT-VHD-2023-R1'!D22/'AGR-PJT-VHD-2023-bez'!D22,'J- Parameters'!$D$5))))</f>
        <v>1</v>
      </c>
      <c r="E22" s="28">
        <f>IF('AGR-PJT-VHD-2023-bez'!E22=0,1,IF('AGR-PJT-VHD-2023-R1'!E22=0,1,IF(ABS('AGR-PJT-VHD-2023-R1'!E22/'AGR-PJT-VHD-2023-bez'!E22-1)&lt;='J- Parameters'!$D$7,1,POWER('AGR-PJT-VHD-2023-R1'!E22/'AGR-PJT-VHD-2023-bez'!E22,'J- Parameters'!$D$5))))</f>
        <v>1.0202713772446739</v>
      </c>
      <c r="F22" s="28">
        <f>IF('AGR-PJT-VHD-2023-bez'!F22=0,1,IF('AGR-PJT-VHD-2023-R1'!F22=0,1,IF(ABS('AGR-PJT-VHD-2023-R1'!F22/'AGR-PJT-VHD-2023-bez'!F22-1)&lt;='J- Parameters'!$D$7,1,POWER('AGR-PJT-VHD-2023-R1'!F22/'AGR-PJT-VHD-2023-bez'!F22,'J- Parameters'!$D$5))))</f>
        <v>1</v>
      </c>
      <c r="G22" s="28">
        <f>IF('AGR-PJT-VHD-2023-bez'!G22=0,1,IF('AGR-PJT-VHD-2023-R1'!G22=0,1,IF(ABS('AGR-PJT-VHD-2023-R1'!G22/'AGR-PJT-VHD-2023-bez'!G22-1)&lt;='J- Parameters'!$D$7,1,POWER('AGR-PJT-VHD-2023-R1'!G22/'AGR-PJT-VHD-2023-bez'!G22,'J- Parameters'!$D$5))))</f>
        <v>1</v>
      </c>
      <c r="H22" s="28">
        <f>IF('AGR-PJT-VHD-2023-bez'!H22=0,1,IF('AGR-PJT-VHD-2023-R1'!H22=0,1,IF(ABS('AGR-PJT-VHD-2023-R1'!H22/'AGR-PJT-VHD-2023-bez'!H22-1)&lt;='J- Parameters'!$D$7,1,POWER('AGR-PJT-VHD-2023-R1'!H22/'AGR-PJT-VHD-2023-bez'!H22,'J- Parameters'!$D$5))))</f>
        <v>1</v>
      </c>
      <c r="I22" s="28">
        <f>IF('AGR-PJT-VHD-2023-bez'!I22=0,1,IF('AGR-PJT-VHD-2023-R1'!I22=0,1,IF(ABS('AGR-PJT-VHD-2023-R1'!I22/'AGR-PJT-VHD-2023-bez'!I22-1)&lt;='J- Parameters'!$D$7,1,POWER('AGR-PJT-VHD-2023-R1'!I22/'AGR-PJT-VHD-2023-bez'!I22,'J- Parameters'!$D$5))))</f>
        <v>1</v>
      </c>
      <c r="J22" s="28">
        <f>IF('AGR-PJT-VHD-2023-bez'!J22=0,1,IF('AGR-PJT-VHD-2023-R1'!J22=0,1,IF(ABS('AGR-PJT-VHD-2023-R1'!J22/'AGR-PJT-VHD-2023-bez'!J22-1)&lt;='J- Parameters'!$D$7,1,POWER('AGR-PJT-VHD-2023-R1'!J22/'AGR-PJT-VHD-2023-bez'!J22,'J- Parameters'!$D$5))))</f>
        <v>1.020409022899704</v>
      </c>
      <c r="K22" s="28">
        <f>IF('AGR-PJT-VHD-2023-bez'!K22=0,1,IF('AGR-PJT-VHD-2023-R1'!K22=0,1,IF(ABS('AGR-PJT-VHD-2023-R1'!K22/'AGR-PJT-VHD-2023-bez'!K22-1)&lt;='J- Parameters'!$D$7,1,POWER('AGR-PJT-VHD-2023-R1'!K22/'AGR-PJT-VHD-2023-bez'!K22,'J- Parameters'!$D$5))))</f>
        <v>1.0150917907075874</v>
      </c>
      <c r="L22" s="28">
        <f>IF('AGR-PJT-VHD-2023-bez'!L22=0,1,IF('AGR-PJT-VHD-2023-R1'!L22=0,1,IF(ABS('AGR-PJT-VHD-2023-R1'!L22/'AGR-PJT-VHD-2023-bez'!L22-1)&lt;='J- Parameters'!$D$7,1,POWER('AGR-PJT-VHD-2023-R1'!L22/'AGR-PJT-VHD-2023-bez'!L22,'J- Parameters'!$D$5))))</f>
        <v>1.0112493186418805</v>
      </c>
      <c r="M22" s="28">
        <f>IF('AGR-PJT-VHD-2023-bez'!M22=0,1,IF('AGR-PJT-VHD-2023-R1'!M22=0,1,IF(ABS('AGR-PJT-VHD-2023-R1'!M22/'AGR-PJT-VHD-2023-bez'!M22-1)&lt;='J- Parameters'!$D$7,1,POWER('AGR-PJT-VHD-2023-R1'!M22/'AGR-PJT-VHD-2023-bez'!M22,'J- Parameters'!$D$5))))</f>
        <v>1</v>
      </c>
      <c r="N22" s="28">
        <f>IF('AGR-PJT-VHD-2023-bez'!N22=0,1,IF('AGR-PJT-VHD-2023-R1'!N22=0,1,IF(ABS('AGR-PJT-VHD-2023-R1'!N22/'AGR-PJT-VHD-2023-bez'!N22-1)&lt;='J- Parameters'!$D$7,1,POWER('AGR-PJT-VHD-2023-R1'!N22/'AGR-PJT-VHD-2023-bez'!N22,'J- Parameters'!$D$5))))</f>
        <v>1</v>
      </c>
      <c r="O22" s="28">
        <f>IF('AGR-PJT-VHD-2023-bez'!O22=0,1,IF('AGR-PJT-VHD-2023-R1'!O22=0,1,IF(ABS('AGR-PJT-VHD-2023-R1'!O22/'AGR-PJT-VHD-2023-bez'!O22-1)&lt;='J- Parameters'!$D$7,1,POWER('AGR-PJT-VHD-2023-R1'!O22/'AGR-PJT-VHD-2023-bez'!O22,'J- Parameters'!$D$5))))</f>
        <v>1</v>
      </c>
      <c r="P22" s="28">
        <f>IF('AGR-PJT-VHD-2023-bez'!P22=0,1,IF('AGR-PJT-VHD-2023-R1'!P22=0,1,IF(ABS('AGR-PJT-VHD-2023-R1'!P22/'AGR-PJT-VHD-2023-bez'!P22-1)&lt;='J- Parameters'!$D$7,1,POWER('AGR-PJT-VHD-2023-R1'!P22/'AGR-PJT-VHD-2023-bez'!P22,'J- Parameters'!$D$5))))</f>
        <v>1</v>
      </c>
      <c r="Q22" s="28">
        <f>IF('AGR-PJT-VHD-2023-bez'!Q22=0,1,IF('AGR-PJT-VHD-2023-R1'!Q22=0,1,IF(ABS('AGR-PJT-VHD-2023-R1'!Q22/'AGR-PJT-VHD-2023-bez'!Q22-1)&lt;='J- Parameters'!$D$7,1,POWER('AGR-PJT-VHD-2023-R1'!Q22/'AGR-PJT-VHD-2023-bez'!Q22,'J- Parameters'!$D$5))))</f>
        <v>1</v>
      </c>
      <c r="R22" s="28">
        <f>IF('AGR-PJT-VHD-2023-bez'!R22=0,1,IF('AGR-PJT-VHD-2023-R1'!R22=0,1,IF(ABS('AGR-PJT-VHD-2023-R1'!R22/'AGR-PJT-VHD-2023-bez'!R22-1)&lt;='J- Parameters'!$D$7,1,POWER('AGR-PJT-VHD-2023-R1'!R22/'AGR-PJT-VHD-2023-bez'!R22,'J- Parameters'!$D$5))))</f>
        <v>1</v>
      </c>
      <c r="S22" s="28">
        <f>IF('AGR-PJT-VHD-2023-bez'!S22=0,1,IF('AGR-PJT-VHD-2023-R1'!S22=0,1,IF(ABS('AGR-PJT-VHD-2023-R1'!S22/'AGR-PJT-VHD-2023-bez'!S22-1)&lt;='J- Parameters'!$D$7,1,POWER('AGR-PJT-VHD-2023-R1'!S22/'AGR-PJT-VHD-2023-bez'!S22,'J- Parameters'!$D$5))))</f>
        <v>1</v>
      </c>
      <c r="T22" s="28">
        <f>IF('AGR-PJT-VHD-2023-bez'!T22=0,1,IF('AGR-PJT-VHD-2023-R1'!T22=0,1,IF(ABS('AGR-PJT-VHD-2023-R1'!T22/'AGR-PJT-VHD-2023-bez'!T22-1)&lt;='J- Parameters'!$D$7,1,POWER('AGR-PJT-VHD-2023-R1'!T22/'AGR-PJT-VHD-2023-bez'!T22,'J- Parameters'!$D$5))))</f>
        <v>1</v>
      </c>
      <c r="U22" s="28">
        <f>IF('AGR-PJT-VHD-2023-bez'!U22=0,1,IF('AGR-PJT-VHD-2023-R1'!U22=0,1,IF(ABS('AGR-PJT-VHD-2023-R1'!U22/'AGR-PJT-VHD-2023-bez'!U22-1)&lt;='J- Parameters'!$D$7,1,POWER('AGR-PJT-VHD-2023-R1'!U22/'AGR-PJT-VHD-2023-bez'!U22,'J- Parameters'!$D$5))))</f>
        <v>1</v>
      </c>
      <c r="V22" s="28">
        <f>IF('AGR-PJT-VHD-2023-bez'!V22=0,1,IF('AGR-PJT-VHD-2023-R1'!V22=0,1,IF(ABS('AGR-PJT-VHD-2023-R1'!V22/'AGR-PJT-VHD-2023-bez'!V22-1)&lt;='J- Parameters'!$D$7,1,POWER('AGR-PJT-VHD-2023-R1'!V22/'AGR-PJT-VHD-2023-bez'!V22,'J- Parameters'!$D$5))))</f>
        <v>0.97903180533301459</v>
      </c>
      <c r="W22" s="28">
        <f>IF('AGR-PJT-VHD-2023-bez'!W22=0,1,IF('AGR-PJT-VHD-2023-R1'!W22=0,1,IF(ABS('AGR-PJT-VHD-2023-R1'!W22/'AGR-PJT-VHD-2023-bez'!W22-1)&lt;='J- Parameters'!$D$7,1,POWER('AGR-PJT-VHD-2023-R1'!W22/'AGR-PJT-VHD-2023-bez'!W22,'J- Parameters'!$D$5))))</f>
        <v>1</v>
      </c>
      <c r="X22" s="28">
        <f>IF('AGR-PJT-VHD-2023-bez'!X22=0,1,IF('AGR-PJT-VHD-2023-R1'!X22=0,1,IF(ABS('AGR-PJT-VHD-2023-R1'!X22/'AGR-PJT-VHD-2023-bez'!X22-1)&lt;='J- Parameters'!$D$7,1,POWER('AGR-PJT-VHD-2023-R1'!X22/'AGR-PJT-VHD-2023-bez'!X22,'J- Parameters'!$D$5))))</f>
        <v>1</v>
      </c>
      <c r="Y22" s="28">
        <f>IF('AGR-PJT-VHD-2023-bez'!Y22=0,1,IF('AGR-PJT-VHD-2023-R1'!Y22=0,1,IF(ABS('AGR-PJT-VHD-2023-R1'!Y22/'AGR-PJT-VHD-2023-bez'!Y22-1)&lt;='J- Parameters'!$D$7,1,POWER('AGR-PJT-VHD-2023-R1'!Y22/'AGR-PJT-VHD-2023-bez'!Y22,'J- Parameters'!$D$5))))</f>
        <v>1</v>
      </c>
      <c r="Z22" s="28">
        <f>IF('AGR-PJT-VHD-2023-bez'!Z22=0,1,IF('AGR-PJT-VHD-2023-R1'!Z22=0,1,IF(ABS('AGR-PJT-VHD-2023-R1'!Z22/'AGR-PJT-VHD-2023-bez'!Z22-1)&lt;='J- Parameters'!$D$7,1,POWER('AGR-PJT-VHD-2023-R1'!Z22/'AGR-PJT-VHD-2023-bez'!Z22,'J- Parameters'!$D$5))))</f>
        <v>1</v>
      </c>
      <c r="AA22" s="28">
        <f>IF('AGR-PJT-VHD-2023-bez'!AA22=0,1,IF('AGR-PJT-VHD-2023-R1'!AA22=0,1,IF(ABS('AGR-PJT-VHD-2023-R1'!AA22/'AGR-PJT-VHD-2023-bez'!AA22-1)&lt;='J- Parameters'!$D$7,1,POWER('AGR-PJT-VHD-2023-R1'!AA22/'AGR-PJT-VHD-2023-bez'!AA22,'J- Parameters'!$D$5))))</f>
        <v>0.98899634726901342</v>
      </c>
      <c r="AB22" s="28">
        <f>IF('AGR-PJT-VHD-2023-bez'!AB22=0,1,IF('AGR-PJT-VHD-2023-R1'!AB22=0,1,IF(ABS('AGR-PJT-VHD-2023-R1'!AB22/'AGR-PJT-VHD-2023-bez'!AB22-1)&lt;='J- Parameters'!$D$7,1,POWER('AGR-PJT-VHD-2023-R1'!AB22/'AGR-PJT-VHD-2023-bez'!AB22,'J- Parameters'!$D$5))))</f>
        <v>1</v>
      </c>
      <c r="AC22" s="28">
        <f>IF('AGR-PJT-VHD-2023-bez'!AC22=0,1,IF('AGR-PJT-VHD-2023-R1'!AC22=0,1,IF(ABS('AGR-PJT-VHD-2023-R1'!AC22/'AGR-PJT-VHD-2023-bez'!AC22-1)&lt;='J- Parameters'!$D$7,1,POWER('AGR-PJT-VHD-2023-R1'!AC22/'AGR-PJT-VHD-2023-bez'!AC22,'J- Parameters'!$D$5))))</f>
        <v>1.0257750037454698</v>
      </c>
      <c r="AD22" s="28">
        <f>IF('AGR-PJT-VHD-2023-bez'!AD22=0,1,IF('AGR-PJT-VHD-2023-R1'!AD22=0,1,IF(ABS('AGR-PJT-VHD-2023-R1'!AD22/'AGR-PJT-VHD-2023-bez'!AD22-1)&lt;='J- Parameters'!$D$7,1,POWER('AGR-PJT-VHD-2023-R1'!AD22/'AGR-PJT-VHD-2023-bez'!AD22,'J- Parameters'!$D$5))))</f>
        <v>1</v>
      </c>
      <c r="AE22" s="28">
        <f>IF('AGR-PJT-VHD-2023-bez'!AE22=0,1,IF('AGR-PJT-VHD-2023-R1'!AE22=0,1,IF(ABS('AGR-PJT-VHD-2023-R1'!AE22/'AGR-PJT-VHD-2023-bez'!AE22-1)&lt;='J- Parameters'!$D$7,1,POWER('AGR-PJT-VHD-2023-R1'!AE22/'AGR-PJT-VHD-2023-bez'!AE22,'J- Parameters'!$D$5))))</f>
        <v>1</v>
      </c>
      <c r="AF22" s="28">
        <f>IF('AGR-PJT-VHD-2023-bez'!AF22=0,1,IF('AGR-PJT-VHD-2023-R1'!AF22=0,1,IF(ABS('AGR-PJT-VHD-2023-R1'!AF22/'AGR-PJT-VHD-2023-bez'!AF22-1)&lt;='J- Parameters'!$D$7,1,POWER('AGR-PJT-VHD-2023-R1'!AF22/'AGR-PJT-VHD-2023-bez'!AF22,'J- Parameters'!$D$5))))</f>
        <v>1</v>
      </c>
      <c r="AG22" s="28">
        <f>IF('AGR-PJT-VHD-2023-bez'!AG22=0,1,IF('AGR-PJT-VHD-2023-R1'!AG22=0,1,IF(ABS('AGR-PJT-VHD-2023-R1'!AG22/'AGR-PJT-VHD-2023-bez'!AG22-1)&lt;='J- Parameters'!$D$7,1,POWER('AGR-PJT-VHD-2023-R1'!AG22/'AGR-PJT-VHD-2023-bez'!AG22,'J- Parameters'!$D$5))))</f>
        <v>1.0209541366915451</v>
      </c>
      <c r="AH22" s="28">
        <f>IF('AGR-PJT-VHD-2023-bez'!AH22=0,1,IF('AGR-PJT-VHD-2023-R1'!AH22=0,1,IF(ABS('AGR-PJT-VHD-2023-R1'!AH22/'AGR-PJT-VHD-2023-bez'!AH22-1)&lt;='J- Parameters'!$D$7,1,POWER('AGR-PJT-VHD-2023-R1'!AH22/'AGR-PJT-VHD-2023-bez'!AH22,'J- Parameters'!$D$5))))</f>
        <v>1.0323136869561256</v>
      </c>
      <c r="AI22" s="28">
        <f>IF('AGR-PJT-VHD-2023-bez'!AI22=0,1,IF('AGR-PJT-VHD-2023-R1'!AI22=0,1,IF(ABS('AGR-PJT-VHD-2023-R1'!AI22/'AGR-PJT-VHD-2023-bez'!AI22-1)&lt;='J- Parameters'!$D$7,1,POWER('AGR-PJT-VHD-2023-R1'!AI22/'AGR-PJT-VHD-2023-bez'!AI22,'J- Parameters'!$D$5))))</f>
        <v>1</v>
      </c>
      <c r="AJ22" s="28">
        <f>IF('AGR-PJT-VHD-2023-bez'!AJ22=0,1,IF('AGR-PJT-VHD-2023-R1'!AJ22=0,1,IF(ABS('AGR-PJT-VHD-2023-R1'!AJ22/'AGR-PJT-VHD-2023-bez'!AJ22-1)&lt;='J- Parameters'!$D$7,1,POWER('AGR-PJT-VHD-2023-R1'!AJ22/'AGR-PJT-VHD-2023-bez'!AJ22,'J- Parameters'!$D$5))))</f>
        <v>1</v>
      </c>
      <c r="AK22" s="28">
        <f>IF('AGR-PJT-VHD-2023-bez'!AK22=0,1,IF('AGR-PJT-VHD-2023-R1'!AK22=0,1,IF(ABS('AGR-PJT-VHD-2023-R1'!AK22/'AGR-PJT-VHD-2023-bez'!AK22-1)&lt;='J- Parameters'!$D$7,1,POWER('AGR-PJT-VHD-2023-R1'!AK22/'AGR-PJT-VHD-2023-bez'!AK22,'J- Parameters'!$D$5))))</f>
        <v>1.0482028235464562</v>
      </c>
      <c r="AL22" s="28">
        <f>IF('AGR-PJT-VHD-2023-bez'!AL22=0,1,IF('AGR-PJT-VHD-2023-R1'!AL22=0,1,IF(ABS('AGR-PJT-VHD-2023-R1'!AL22/'AGR-PJT-VHD-2023-bez'!AL22-1)&lt;='J- Parameters'!$D$7,1,POWER('AGR-PJT-VHD-2023-R1'!AL22/'AGR-PJT-VHD-2023-bez'!AL22,'J- Parameters'!$D$5))))</f>
        <v>1.0240204565738678</v>
      </c>
      <c r="AM22" s="28">
        <f>IF('AGR-PJT-VHD-2023-bez'!AM22=0,1,IF('AGR-PJT-VHD-2023-R1'!AM22=0,1,IF(ABS('AGR-PJT-VHD-2023-R1'!AM22/'AGR-PJT-VHD-2023-bez'!AM22-1)&lt;='J- Parameters'!$D$7,1,POWER('AGR-PJT-VHD-2023-R1'!AM22/'AGR-PJT-VHD-2023-bez'!AM22,'J- Parameters'!$D$5))))</f>
        <v>1.0125460576520515</v>
      </c>
      <c r="AN22" s="28">
        <f>IF('AGR-PJT-VHD-2023-bez'!AN22=0,1,IF('AGR-PJT-VHD-2023-R1'!AN22=0,1,IF(ABS('AGR-PJT-VHD-2023-R1'!AN22/'AGR-PJT-VHD-2023-bez'!AN22-1)&lt;='J- Parameters'!$D$7,1,POWER('AGR-PJT-VHD-2023-R1'!AN22/'AGR-PJT-VHD-2023-bez'!AN22,'J- Parameters'!$D$5))))</f>
        <v>1.015741047765311</v>
      </c>
      <c r="AO22" s="28">
        <f>IF('AGR-PJT-VHD-2023-bez'!AO22=0,1,IF('AGR-PJT-VHD-2023-R1'!AO22=0,1,IF(ABS('AGR-PJT-VHD-2023-R1'!AO22/'AGR-PJT-VHD-2023-bez'!AO22-1)&lt;='J- Parameters'!$D$7,1,POWER('AGR-PJT-VHD-2023-R1'!AO22/'AGR-PJT-VHD-2023-bez'!AO22,'J- Parameters'!$D$5))))</f>
        <v>1</v>
      </c>
    </row>
    <row r="23" spans="1:41" x14ac:dyDescent="0.25">
      <c r="A23" s="5">
        <v>63</v>
      </c>
      <c r="B23" s="24" t="s">
        <v>8</v>
      </c>
      <c r="C23" s="21"/>
      <c r="D23" s="28">
        <f>IF('AGR-PJT-VHD-2023-bez'!D23=0,1,IF('AGR-PJT-VHD-2023-R1'!D23=0,1,IF(ABS('AGR-PJT-VHD-2023-R1'!D23/'AGR-PJT-VHD-2023-bez'!D23-1)&lt;='J- Parameters'!$D$7,1,POWER('AGR-PJT-VHD-2023-R1'!D23/'AGR-PJT-VHD-2023-bez'!D23,'J- Parameters'!$D$5))))</f>
        <v>0.96863134936159756</v>
      </c>
      <c r="E23" s="28">
        <f>IF('AGR-PJT-VHD-2023-bez'!E23=0,1,IF('AGR-PJT-VHD-2023-R1'!E23=0,1,IF(ABS('AGR-PJT-VHD-2023-R1'!E23/'AGR-PJT-VHD-2023-bez'!E23-1)&lt;='J- Parameters'!$D$7,1,POWER('AGR-PJT-VHD-2023-R1'!E23/'AGR-PJT-VHD-2023-bez'!E23,'J- Parameters'!$D$5))))</f>
        <v>1.0980882792260824</v>
      </c>
      <c r="F23" s="28">
        <f>IF('AGR-PJT-VHD-2023-bez'!F23=0,1,IF('AGR-PJT-VHD-2023-R1'!F23=0,1,IF(ABS('AGR-PJT-VHD-2023-R1'!F23/'AGR-PJT-VHD-2023-bez'!F23-1)&lt;='J- Parameters'!$D$7,1,POWER('AGR-PJT-VHD-2023-R1'!F23/'AGR-PJT-VHD-2023-bez'!F23,'J- Parameters'!$D$5))))</f>
        <v>1.0132915830390601</v>
      </c>
      <c r="G23" s="28">
        <f>IF('AGR-PJT-VHD-2023-bez'!G23=0,1,IF('AGR-PJT-VHD-2023-R1'!G23=0,1,IF(ABS('AGR-PJT-VHD-2023-R1'!G23/'AGR-PJT-VHD-2023-bez'!G23-1)&lt;='J- Parameters'!$D$7,1,POWER('AGR-PJT-VHD-2023-R1'!G23/'AGR-PJT-VHD-2023-bez'!G23,'J- Parameters'!$D$5))))</f>
        <v>0.98480841214863124</v>
      </c>
      <c r="H23" s="28">
        <f>IF('AGR-PJT-VHD-2023-bez'!H23=0,1,IF('AGR-PJT-VHD-2023-R1'!H23=0,1,IF(ABS('AGR-PJT-VHD-2023-R1'!H23/'AGR-PJT-VHD-2023-bez'!H23-1)&lt;='J- Parameters'!$D$7,1,POWER('AGR-PJT-VHD-2023-R1'!H23/'AGR-PJT-VHD-2023-bez'!H23,'J- Parameters'!$D$5))))</f>
        <v>1</v>
      </c>
      <c r="I23" s="28">
        <f>IF('AGR-PJT-VHD-2023-bez'!I23=0,1,IF('AGR-PJT-VHD-2023-R1'!I23=0,1,IF(ABS('AGR-PJT-VHD-2023-R1'!I23/'AGR-PJT-VHD-2023-bez'!I23-1)&lt;='J- Parameters'!$D$7,1,POWER('AGR-PJT-VHD-2023-R1'!I23/'AGR-PJT-VHD-2023-bez'!I23,'J- Parameters'!$D$5))))</f>
        <v>1.0515217075276029</v>
      </c>
      <c r="J23" s="28">
        <f>IF('AGR-PJT-VHD-2023-bez'!J23=0,1,IF('AGR-PJT-VHD-2023-R1'!J23=0,1,IF(ABS('AGR-PJT-VHD-2023-R1'!J23/'AGR-PJT-VHD-2023-bez'!J23-1)&lt;='J- Parameters'!$D$7,1,POWER('AGR-PJT-VHD-2023-R1'!J23/'AGR-PJT-VHD-2023-bez'!J23,'J- Parameters'!$D$5))))</f>
        <v>1.0244815727641512</v>
      </c>
      <c r="K23" s="28">
        <f>IF('AGR-PJT-VHD-2023-bez'!K23=0,1,IF('AGR-PJT-VHD-2023-R1'!K23=0,1,IF(ABS('AGR-PJT-VHD-2023-R1'!K23/'AGR-PJT-VHD-2023-bez'!K23-1)&lt;='J- Parameters'!$D$7,1,POWER('AGR-PJT-VHD-2023-R1'!K23/'AGR-PJT-VHD-2023-bez'!K23,'J- Parameters'!$D$5))))</f>
        <v>1.0671153919348473</v>
      </c>
      <c r="L23" s="28">
        <f>IF('AGR-PJT-VHD-2023-bez'!L23=0,1,IF('AGR-PJT-VHD-2023-R1'!L23=0,1,IF(ABS('AGR-PJT-VHD-2023-R1'!L23/'AGR-PJT-VHD-2023-bez'!L23-1)&lt;='J- Parameters'!$D$7,1,POWER('AGR-PJT-VHD-2023-R1'!L23/'AGR-PJT-VHD-2023-bez'!L23,'J- Parameters'!$D$5))))</f>
        <v>1</v>
      </c>
      <c r="M23" s="28">
        <f>IF('AGR-PJT-VHD-2023-bez'!M23=0,1,IF('AGR-PJT-VHD-2023-R1'!M23=0,1,IF(ABS('AGR-PJT-VHD-2023-R1'!M23/'AGR-PJT-VHD-2023-bez'!M23-1)&lt;='J- Parameters'!$D$7,1,POWER('AGR-PJT-VHD-2023-R1'!M23/'AGR-PJT-VHD-2023-bez'!M23,'J- Parameters'!$D$5))))</f>
        <v>1</v>
      </c>
      <c r="N23" s="28">
        <f>IF('AGR-PJT-VHD-2023-bez'!N23=0,1,IF('AGR-PJT-VHD-2023-R1'!N23=0,1,IF(ABS('AGR-PJT-VHD-2023-R1'!N23/'AGR-PJT-VHD-2023-bez'!N23-1)&lt;='J- Parameters'!$D$7,1,POWER('AGR-PJT-VHD-2023-R1'!N23/'AGR-PJT-VHD-2023-bez'!N23,'J- Parameters'!$D$5))))</f>
        <v>1</v>
      </c>
      <c r="O23" s="28">
        <f>IF('AGR-PJT-VHD-2023-bez'!O23=0,1,IF('AGR-PJT-VHD-2023-R1'!O23=0,1,IF(ABS('AGR-PJT-VHD-2023-R1'!O23/'AGR-PJT-VHD-2023-bez'!O23-1)&lt;='J- Parameters'!$D$7,1,POWER('AGR-PJT-VHD-2023-R1'!O23/'AGR-PJT-VHD-2023-bez'!O23,'J- Parameters'!$D$5))))</f>
        <v>1</v>
      </c>
      <c r="P23" s="28">
        <f>IF('AGR-PJT-VHD-2023-bez'!P23=0,1,IF('AGR-PJT-VHD-2023-R1'!P23=0,1,IF(ABS('AGR-PJT-VHD-2023-R1'!P23/'AGR-PJT-VHD-2023-bez'!P23-1)&lt;='J- Parameters'!$D$7,1,POWER('AGR-PJT-VHD-2023-R1'!P23/'AGR-PJT-VHD-2023-bez'!P23,'J- Parameters'!$D$5))))</f>
        <v>1</v>
      </c>
      <c r="Q23" s="28">
        <f>IF('AGR-PJT-VHD-2023-bez'!Q23=0,1,IF('AGR-PJT-VHD-2023-R1'!Q23=0,1,IF(ABS('AGR-PJT-VHD-2023-R1'!Q23/'AGR-PJT-VHD-2023-bez'!Q23-1)&lt;='J- Parameters'!$D$7,1,POWER('AGR-PJT-VHD-2023-R1'!Q23/'AGR-PJT-VHD-2023-bez'!Q23,'J- Parameters'!$D$5))))</f>
        <v>1</v>
      </c>
      <c r="R23" s="28">
        <f>IF('AGR-PJT-VHD-2023-bez'!R23=0,1,IF('AGR-PJT-VHD-2023-R1'!R23=0,1,IF(ABS('AGR-PJT-VHD-2023-R1'!R23/'AGR-PJT-VHD-2023-bez'!R23-1)&lt;='J- Parameters'!$D$7,1,POWER('AGR-PJT-VHD-2023-R1'!R23/'AGR-PJT-VHD-2023-bez'!R23,'J- Parameters'!$D$5))))</f>
        <v>1</v>
      </c>
      <c r="S23" s="28">
        <f>IF('AGR-PJT-VHD-2023-bez'!S23=0,1,IF('AGR-PJT-VHD-2023-R1'!S23=0,1,IF(ABS('AGR-PJT-VHD-2023-R1'!S23/'AGR-PJT-VHD-2023-bez'!S23-1)&lt;='J- Parameters'!$D$7,1,POWER('AGR-PJT-VHD-2023-R1'!S23/'AGR-PJT-VHD-2023-bez'!S23,'J- Parameters'!$D$5))))</f>
        <v>1</v>
      </c>
      <c r="T23" s="28">
        <f>IF('AGR-PJT-VHD-2023-bez'!T23=0,1,IF('AGR-PJT-VHD-2023-R1'!T23=0,1,IF(ABS('AGR-PJT-VHD-2023-R1'!T23/'AGR-PJT-VHD-2023-bez'!T23-1)&lt;='J- Parameters'!$D$7,1,POWER('AGR-PJT-VHD-2023-R1'!T23/'AGR-PJT-VHD-2023-bez'!T23,'J- Parameters'!$D$5))))</f>
        <v>1</v>
      </c>
      <c r="U23" s="28">
        <f>IF('AGR-PJT-VHD-2023-bez'!U23=0,1,IF('AGR-PJT-VHD-2023-R1'!U23=0,1,IF(ABS('AGR-PJT-VHD-2023-R1'!U23/'AGR-PJT-VHD-2023-bez'!U23-1)&lt;='J- Parameters'!$D$7,1,POWER('AGR-PJT-VHD-2023-R1'!U23/'AGR-PJT-VHD-2023-bez'!U23,'J- Parameters'!$D$5))))</f>
        <v>1</v>
      </c>
      <c r="V23" s="28">
        <f>IF('AGR-PJT-VHD-2023-bez'!V23=0,1,IF('AGR-PJT-VHD-2023-R1'!V23=0,1,IF(ABS('AGR-PJT-VHD-2023-R1'!V23/'AGR-PJT-VHD-2023-bez'!V23-1)&lt;='J- Parameters'!$D$7,1,POWER('AGR-PJT-VHD-2023-R1'!V23/'AGR-PJT-VHD-2023-bez'!V23,'J- Parameters'!$D$5))))</f>
        <v>0.98888454398086578</v>
      </c>
      <c r="W23" s="28">
        <f>IF('AGR-PJT-VHD-2023-bez'!W23=0,1,IF('AGR-PJT-VHD-2023-R1'!W23=0,1,IF(ABS('AGR-PJT-VHD-2023-R1'!W23/'AGR-PJT-VHD-2023-bez'!W23-1)&lt;='J- Parameters'!$D$7,1,POWER('AGR-PJT-VHD-2023-R1'!W23/'AGR-PJT-VHD-2023-bez'!W23,'J- Parameters'!$D$5))))</f>
        <v>1</v>
      </c>
      <c r="X23" s="28">
        <f>IF('AGR-PJT-VHD-2023-bez'!X23=0,1,IF('AGR-PJT-VHD-2023-R1'!X23=0,1,IF(ABS('AGR-PJT-VHD-2023-R1'!X23/'AGR-PJT-VHD-2023-bez'!X23-1)&lt;='J- Parameters'!$D$7,1,POWER('AGR-PJT-VHD-2023-R1'!X23/'AGR-PJT-VHD-2023-bez'!X23,'J- Parameters'!$D$5))))</f>
        <v>0.87055056329612412</v>
      </c>
      <c r="Y23" s="28">
        <f>IF('AGR-PJT-VHD-2023-bez'!Y23=0,1,IF('AGR-PJT-VHD-2023-R1'!Y23=0,1,IF(ABS('AGR-PJT-VHD-2023-R1'!Y23/'AGR-PJT-VHD-2023-bez'!Y23-1)&lt;='J- Parameters'!$D$7,1,POWER('AGR-PJT-VHD-2023-R1'!Y23/'AGR-PJT-VHD-2023-bez'!Y23,'J- Parameters'!$D$5))))</f>
        <v>1</v>
      </c>
      <c r="Z23" s="28">
        <f>IF('AGR-PJT-VHD-2023-bez'!Z23=0,1,IF('AGR-PJT-VHD-2023-R1'!Z23=0,1,IF(ABS('AGR-PJT-VHD-2023-R1'!Z23/'AGR-PJT-VHD-2023-bez'!Z23-1)&lt;='J- Parameters'!$D$7,1,POWER('AGR-PJT-VHD-2023-R1'!Z23/'AGR-PJT-VHD-2023-bez'!Z23,'J- Parameters'!$D$5))))</f>
        <v>1.0109141640811707</v>
      </c>
      <c r="AA23" s="28">
        <f>IF('AGR-PJT-VHD-2023-bez'!AA23=0,1,IF('AGR-PJT-VHD-2023-R1'!AA23=0,1,IF(ABS('AGR-PJT-VHD-2023-R1'!AA23/'AGR-PJT-VHD-2023-bez'!AA23-1)&lt;='J- Parameters'!$D$7,1,POWER('AGR-PJT-VHD-2023-R1'!AA23/'AGR-PJT-VHD-2023-bez'!AA23,'J- Parameters'!$D$5))))</f>
        <v>1</v>
      </c>
      <c r="AB23" s="28">
        <f>IF('AGR-PJT-VHD-2023-bez'!AB23=0,1,IF('AGR-PJT-VHD-2023-R1'!AB23=0,1,IF(ABS('AGR-PJT-VHD-2023-R1'!AB23/'AGR-PJT-VHD-2023-bez'!AB23-1)&lt;='J- Parameters'!$D$7,1,POWER('AGR-PJT-VHD-2023-R1'!AB23/'AGR-PJT-VHD-2023-bez'!AB23,'J- Parameters'!$D$5))))</f>
        <v>1</v>
      </c>
      <c r="AC23" s="28">
        <f>IF('AGR-PJT-VHD-2023-bez'!AC23=0,1,IF('AGR-PJT-VHD-2023-R1'!AC23=0,1,IF(ABS('AGR-PJT-VHD-2023-R1'!AC23/'AGR-PJT-VHD-2023-bez'!AC23-1)&lt;='J- Parameters'!$D$7,1,POWER('AGR-PJT-VHD-2023-R1'!AC23/'AGR-PJT-VHD-2023-bez'!AC23,'J- Parameters'!$D$5))))</f>
        <v>1.0327570630557101</v>
      </c>
      <c r="AD23" s="28">
        <f>IF('AGR-PJT-VHD-2023-bez'!AD23=0,1,IF('AGR-PJT-VHD-2023-R1'!AD23=0,1,IF(ABS('AGR-PJT-VHD-2023-R1'!AD23/'AGR-PJT-VHD-2023-bez'!AD23-1)&lt;='J- Parameters'!$D$7,1,POWER('AGR-PJT-VHD-2023-R1'!AD23/'AGR-PJT-VHD-2023-bez'!AD23,'J- Parameters'!$D$5))))</f>
        <v>1.0296923880768425</v>
      </c>
      <c r="AE23" s="28">
        <f>IF('AGR-PJT-VHD-2023-bez'!AE23=0,1,IF('AGR-PJT-VHD-2023-R1'!AE23=0,1,IF(ABS('AGR-PJT-VHD-2023-R1'!AE23/'AGR-PJT-VHD-2023-bez'!AE23-1)&lt;='J- Parameters'!$D$7,1,POWER('AGR-PJT-VHD-2023-R1'!AE23/'AGR-PJT-VHD-2023-bez'!AE23,'J- Parameters'!$D$5))))</f>
        <v>0.98741232816585933</v>
      </c>
      <c r="AF23" s="28">
        <f>IF('AGR-PJT-VHD-2023-bez'!AF23=0,1,IF('AGR-PJT-VHD-2023-R1'!AF23=0,1,IF(ABS('AGR-PJT-VHD-2023-R1'!AF23/'AGR-PJT-VHD-2023-bez'!AF23-1)&lt;='J- Parameters'!$D$7,1,POWER('AGR-PJT-VHD-2023-R1'!AF23/'AGR-PJT-VHD-2023-bez'!AF23,'J- Parameters'!$D$5))))</f>
        <v>1.0254199832943214</v>
      </c>
      <c r="AG23" s="28">
        <f>IF('AGR-PJT-VHD-2023-bez'!AG23=0,1,IF('AGR-PJT-VHD-2023-R1'!AG23=0,1,IF(ABS('AGR-PJT-VHD-2023-R1'!AG23/'AGR-PJT-VHD-2023-bez'!AG23-1)&lt;='J- Parameters'!$D$7,1,POWER('AGR-PJT-VHD-2023-R1'!AG23/'AGR-PJT-VHD-2023-bez'!AG23,'J- Parameters'!$D$5))))</f>
        <v>1.0633263770124597</v>
      </c>
      <c r="AH23" s="28">
        <f>IF('AGR-PJT-VHD-2023-bez'!AH23=0,1,IF('AGR-PJT-VHD-2023-R1'!AH23=0,1,IF(ABS('AGR-PJT-VHD-2023-R1'!AH23/'AGR-PJT-VHD-2023-bez'!AH23-1)&lt;='J- Parameters'!$D$7,1,POWER('AGR-PJT-VHD-2023-R1'!AH23/'AGR-PJT-VHD-2023-bez'!AH23,'J- Parameters'!$D$5))))</f>
        <v>1.0284322644962998</v>
      </c>
      <c r="AI23" s="28">
        <f>IF('AGR-PJT-VHD-2023-bez'!AI23=0,1,IF('AGR-PJT-VHD-2023-R1'!AI23=0,1,IF(ABS('AGR-PJT-VHD-2023-R1'!AI23/'AGR-PJT-VHD-2023-bez'!AI23-1)&lt;='J- Parameters'!$D$7,1,POWER('AGR-PJT-VHD-2023-R1'!AI23/'AGR-PJT-VHD-2023-bez'!AI23,'J- Parameters'!$D$5))))</f>
        <v>1.0248993552832926</v>
      </c>
      <c r="AJ23" s="28">
        <f>IF('AGR-PJT-VHD-2023-bez'!AJ23=0,1,IF('AGR-PJT-VHD-2023-R1'!AJ23=0,1,IF(ABS('AGR-PJT-VHD-2023-R1'!AJ23/'AGR-PJT-VHD-2023-bez'!AJ23-1)&lt;='J- Parameters'!$D$7,1,POWER('AGR-PJT-VHD-2023-R1'!AJ23/'AGR-PJT-VHD-2023-bez'!AJ23,'J- Parameters'!$D$5))))</f>
        <v>1</v>
      </c>
      <c r="AK23" s="28">
        <f>IF('AGR-PJT-VHD-2023-bez'!AK23=0,1,IF('AGR-PJT-VHD-2023-R1'!AK23=0,1,IF(ABS('AGR-PJT-VHD-2023-R1'!AK23/'AGR-PJT-VHD-2023-bez'!AK23-1)&lt;='J- Parameters'!$D$7,1,POWER('AGR-PJT-VHD-2023-R1'!AK23/'AGR-PJT-VHD-2023-bez'!AK23,'J- Parameters'!$D$5))))</f>
        <v>1.1010522813320238</v>
      </c>
      <c r="AL23" s="28">
        <f>IF('AGR-PJT-VHD-2023-bez'!AL23=0,1,IF('AGR-PJT-VHD-2023-R1'!AL23=0,1,IF(ABS('AGR-PJT-VHD-2023-R1'!AL23/'AGR-PJT-VHD-2023-bez'!AL23-1)&lt;='J- Parameters'!$D$7,1,POWER('AGR-PJT-VHD-2023-R1'!AL23/'AGR-PJT-VHD-2023-bez'!AL23,'J- Parameters'!$D$5))))</f>
        <v>1.0462463434650955</v>
      </c>
      <c r="AM23" s="28">
        <f>IF('AGR-PJT-VHD-2023-bez'!AM23=0,1,IF('AGR-PJT-VHD-2023-R1'!AM23=0,1,IF(ABS('AGR-PJT-VHD-2023-R1'!AM23/'AGR-PJT-VHD-2023-bez'!AM23-1)&lt;='J- Parameters'!$D$7,1,POWER('AGR-PJT-VHD-2023-R1'!AM23/'AGR-PJT-VHD-2023-bez'!AM23,'J- Parameters'!$D$5))))</f>
        <v>1.0401610663874417</v>
      </c>
      <c r="AN23" s="28">
        <f>IF('AGR-PJT-VHD-2023-bez'!AN23=0,1,IF('AGR-PJT-VHD-2023-R1'!AN23=0,1,IF(ABS('AGR-PJT-VHD-2023-R1'!AN23/'AGR-PJT-VHD-2023-bez'!AN23-1)&lt;='J- Parameters'!$D$7,1,POWER('AGR-PJT-VHD-2023-R1'!AN23/'AGR-PJT-VHD-2023-bez'!AN23,'J- Parameters'!$D$5))))</f>
        <v>1</v>
      </c>
      <c r="AO23" s="28">
        <f>IF('AGR-PJT-VHD-2023-bez'!AO23=0,1,IF('AGR-PJT-VHD-2023-R1'!AO23=0,1,IF(ABS('AGR-PJT-VHD-2023-R1'!AO23/'AGR-PJT-VHD-2023-bez'!AO23-1)&lt;='J- Parameters'!$D$7,1,POWER('AGR-PJT-VHD-2023-R1'!AO23/'AGR-PJT-VHD-2023-bez'!AO23,'J- Parameters'!$D$5))))</f>
        <v>1</v>
      </c>
    </row>
    <row r="24" spans="1:41" x14ac:dyDescent="0.25">
      <c r="A24" s="5">
        <v>64</v>
      </c>
      <c r="B24" s="24" t="s">
        <v>9</v>
      </c>
      <c r="C24" s="21"/>
      <c r="D24" s="28">
        <f>IF('AGR-PJT-VHD-2023-bez'!D24=0,1,IF('AGR-PJT-VHD-2023-R1'!D24=0,1,IF(ABS('AGR-PJT-VHD-2023-R1'!D24/'AGR-PJT-VHD-2023-bez'!D24-1)&lt;='J- Parameters'!$D$7,1,POWER('AGR-PJT-VHD-2023-R1'!D24/'AGR-PJT-VHD-2023-bez'!D24,'J- Parameters'!$D$5))))</f>
        <v>0.95842618568885485</v>
      </c>
      <c r="E24" s="28">
        <f>IF('AGR-PJT-VHD-2023-bez'!E24=0,1,IF('AGR-PJT-VHD-2023-R1'!E24=0,1,IF(ABS('AGR-PJT-VHD-2023-R1'!E24/'AGR-PJT-VHD-2023-bez'!E24-1)&lt;='J- Parameters'!$D$7,1,POWER('AGR-PJT-VHD-2023-R1'!E24/'AGR-PJT-VHD-2023-bez'!E24,'J- Parameters'!$D$5))))</f>
        <v>1</v>
      </c>
      <c r="F24" s="28">
        <f>IF('AGR-PJT-VHD-2023-bez'!F24=0,1,IF('AGR-PJT-VHD-2023-R1'!F24=0,1,IF(ABS('AGR-PJT-VHD-2023-R1'!F24/'AGR-PJT-VHD-2023-bez'!F24-1)&lt;='J- Parameters'!$D$7,1,POWER('AGR-PJT-VHD-2023-R1'!F24/'AGR-PJT-VHD-2023-bez'!F24,'J- Parameters'!$D$5))))</f>
        <v>0.98115642367900457</v>
      </c>
      <c r="G24" s="28">
        <f>IF('AGR-PJT-VHD-2023-bez'!G24=0,1,IF('AGR-PJT-VHD-2023-R1'!G24=0,1,IF(ABS('AGR-PJT-VHD-2023-R1'!G24/'AGR-PJT-VHD-2023-bez'!G24-1)&lt;='J- Parameters'!$D$7,1,POWER('AGR-PJT-VHD-2023-R1'!G24/'AGR-PJT-VHD-2023-bez'!G24,'J- Parameters'!$D$5))))</f>
        <v>0.93627774051061408</v>
      </c>
      <c r="H24" s="28">
        <f>IF('AGR-PJT-VHD-2023-bez'!H24=0,1,IF('AGR-PJT-VHD-2023-R1'!H24=0,1,IF(ABS('AGR-PJT-VHD-2023-R1'!H24/'AGR-PJT-VHD-2023-bez'!H24-1)&lt;='J- Parameters'!$D$7,1,POWER('AGR-PJT-VHD-2023-R1'!H24/'AGR-PJT-VHD-2023-bez'!H24,'J- Parameters'!$D$5))))</f>
        <v>1</v>
      </c>
      <c r="I24" s="28">
        <f>IF('AGR-PJT-VHD-2023-bez'!I24=0,1,IF('AGR-PJT-VHD-2023-R1'!I24=0,1,IF(ABS('AGR-PJT-VHD-2023-R1'!I24/'AGR-PJT-VHD-2023-bez'!I24-1)&lt;='J- Parameters'!$D$7,1,POWER('AGR-PJT-VHD-2023-R1'!I24/'AGR-PJT-VHD-2023-bez'!I24,'J- Parameters'!$D$5))))</f>
        <v>1</v>
      </c>
      <c r="J24" s="28">
        <f>IF('AGR-PJT-VHD-2023-bez'!J24=0,1,IF('AGR-PJT-VHD-2023-R1'!J24=0,1,IF(ABS('AGR-PJT-VHD-2023-R1'!J24/'AGR-PJT-VHD-2023-bez'!J24-1)&lt;='J- Parameters'!$D$7,1,POWER('AGR-PJT-VHD-2023-R1'!J24/'AGR-PJT-VHD-2023-bez'!J24,'J- Parameters'!$D$5))))</f>
        <v>0.90965155108188445</v>
      </c>
      <c r="K24" s="28">
        <f>IF('AGR-PJT-VHD-2023-bez'!K24=0,1,IF('AGR-PJT-VHD-2023-R1'!K24=0,1,IF(ABS('AGR-PJT-VHD-2023-R1'!K24/'AGR-PJT-VHD-2023-bez'!K24-1)&lt;='J- Parameters'!$D$7,1,POWER('AGR-PJT-VHD-2023-R1'!K24/'AGR-PJT-VHD-2023-bez'!K24,'J- Parameters'!$D$5))))</f>
        <v>1</v>
      </c>
      <c r="L24" s="28">
        <f>IF('AGR-PJT-VHD-2023-bez'!L24=0,1,IF('AGR-PJT-VHD-2023-R1'!L24=0,1,IF(ABS('AGR-PJT-VHD-2023-R1'!L24/'AGR-PJT-VHD-2023-bez'!L24-1)&lt;='J- Parameters'!$D$7,1,POWER('AGR-PJT-VHD-2023-R1'!L24/'AGR-PJT-VHD-2023-bez'!L24,'J- Parameters'!$D$5))))</f>
        <v>1</v>
      </c>
      <c r="M24" s="28">
        <f>IF('AGR-PJT-VHD-2023-bez'!M24=0,1,IF('AGR-PJT-VHD-2023-R1'!M24=0,1,IF(ABS('AGR-PJT-VHD-2023-R1'!M24/'AGR-PJT-VHD-2023-bez'!M24-1)&lt;='J- Parameters'!$D$7,1,POWER('AGR-PJT-VHD-2023-R1'!M24/'AGR-PJT-VHD-2023-bez'!M24,'J- Parameters'!$D$5))))</f>
        <v>1</v>
      </c>
      <c r="N24" s="28">
        <f>IF('AGR-PJT-VHD-2023-bez'!N24=0,1,IF('AGR-PJT-VHD-2023-R1'!N24=0,1,IF(ABS('AGR-PJT-VHD-2023-R1'!N24/'AGR-PJT-VHD-2023-bez'!N24-1)&lt;='J- Parameters'!$D$7,1,POWER('AGR-PJT-VHD-2023-R1'!N24/'AGR-PJT-VHD-2023-bez'!N24,'J- Parameters'!$D$5))))</f>
        <v>1</v>
      </c>
      <c r="O24" s="28">
        <f>IF('AGR-PJT-VHD-2023-bez'!O24=0,1,IF('AGR-PJT-VHD-2023-R1'!O24=0,1,IF(ABS('AGR-PJT-VHD-2023-R1'!O24/'AGR-PJT-VHD-2023-bez'!O24-1)&lt;='J- Parameters'!$D$7,1,POWER('AGR-PJT-VHD-2023-R1'!O24/'AGR-PJT-VHD-2023-bez'!O24,'J- Parameters'!$D$5))))</f>
        <v>1</v>
      </c>
      <c r="P24" s="28">
        <f>IF('AGR-PJT-VHD-2023-bez'!P24=0,1,IF('AGR-PJT-VHD-2023-R1'!P24=0,1,IF(ABS('AGR-PJT-VHD-2023-R1'!P24/'AGR-PJT-VHD-2023-bez'!P24-1)&lt;='J- Parameters'!$D$7,1,POWER('AGR-PJT-VHD-2023-R1'!P24/'AGR-PJT-VHD-2023-bez'!P24,'J- Parameters'!$D$5))))</f>
        <v>1</v>
      </c>
      <c r="Q24" s="28">
        <f>IF('AGR-PJT-VHD-2023-bez'!Q24=0,1,IF('AGR-PJT-VHD-2023-R1'!Q24=0,1,IF(ABS('AGR-PJT-VHD-2023-R1'!Q24/'AGR-PJT-VHD-2023-bez'!Q24-1)&lt;='J- Parameters'!$D$7,1,POWER('AGR-PJT-VHD-2023-R1'!Q24/'AGR-PJT-VHD-2023-bez'!Q24,'J- Parameters'!$D$5))))</f>
        <v>1</v>
      </c>
      <c r="R24" s="28">
        <f>IF('AGR-PJT-VHD-2023-bez'!R24=0,1,IF('AGR-PJT-VHD-2023-R1'!R24=0,1,IF(ABS('AGR-PJT-VHD-2023-R1'!R24/'AGR-PJT-VHD-2023-bez'!R24-1)&lt;='J- Parameters'!$D$7,1,POWER('AGR-PJT-VHD-2023-R1'!R24/'AGR-PJT-VHD-2023-bez'!R24,'J- Parameters'!$D$5))))</f>
        <v>1</v>
      </c>
      <c r="S24" s="28">
        <f>IF('AGR-PJT-VHD-2023-bez'!S24=0,1,IF('AGR-PJT-VHD-2023-R1'!S24=0,1,IF(ABS('AGR-PJT-VHD-2023-R1'!S24/'AGR-PJT-VHD-2023-bez'!S24-1)&lt;='J- Parameters'!$D$7,1,POWER('AGR-PJT-VHD-2023-R1'!S24/'AGR-PJT-VHD-2023-bez'!S24,'J- Parameters'!$D$5))))</f>
        <v>1</v>
      </c>
      <c r="T24" s="28">
        <f>IF('AGR-PJT-VHD-2023-bez'!T24=0,1,IF('AGR-PJT-VHD-2023-R1'!T24=0,1,IF(ABS('AGR-PJT-VHD-2023-R1'!T24/'AGR-PJT-VHD-2023-bez'!T24-1)&lt;='J- Parameters'!$D$7,1,POWER('AGR-PJT-VHD-2023-R1'!T24/'AGR-PJT-VHD-2023-bez'!T24,'J- Parameters'!$D$5))))</f>
        <v>0.94421297176740149</v>
      </c>
      <c r="U24" s="28">
        <f>IF('AGR-PJT-VHD-2023-bez'!U24=0,1,IF('AGR-PJT-VHD-2023-R1'!U24=0,1,IF(ABS('AGR-PJT-VHD-2023-R1'!U24/'AGR-PJT-VHD-2023-bez'!U24-1)&lt;='J- Parameters'!$D$7,1,POWER('AGR-PJT-VHD-2023-R1'!U24/'AGR-PJT-VHD-2023-bez'!U24,'J- Parameters'!$D$5))))</f>
        <v>0.94782305200719963</v>
      </c>
      <c r="V24" s="28">
        <f>IF('AGR-PJT-VHD-2023-bez'!V24=0,1,IF('AGR-PJT-VHD-2023-R1'!V24=0,1,IF(ABS('AGR-PJT-VHD-2023-R1'!V24/'AGR-PJT-VHD-2023-bez'!V24-1)&lt;='J- Parameters'!$D$7,1,POWER('AGR-PJT-VHD-2023-R1'!V24/'AGR-PJT-VHD-2023-bez'!V24,'J- Parameters'!$D$5))))</f>
        <v>0.98983203922543639</v>
      </c>
      <c r="W24" s="28">
        <f>IF('AGR-PJT-VHD-2023-bez'!W24=0,1,IF('AGR-PJT-VHD-2023-R1'!W24=0,1,IF(ABS('AGR-PJT-VHD-2023-R1'!W24/'AGR-PJT-VHD-2023-bez'!W24-1)&lt;='J- Parameters'!$D$7,1,POWER('AGR-PJT-VHD-2023-R1'!W24/'AGR-PJT-VHD-2023-bez'!W24,'J- Parameters'!$D$5))))</f>
        <v>0.97070768342107638</v>
      </c>
      <c r="X24" s="28">
        <f>IF('AGR-PJT-VHD-2023-bez'!X24=0,1,IF('AGR-PJT-VHD-2023-R1'!X24=0,1,IF(ABS('AGR-PJT-VHD-2023-R1'!X24/'AGR-PJT-VHD-2023-bez'!X24-1)&lt;='J- Parameters'!$D$7,1,POWER('AGR-PJT-VHD-2023-R1'!X24/'AGR-PJT-VHD-2023-bez'!X24,'J- Parameters'!$D$5))))</f>
        <v>1</v>
      </c>
      <c r="Y24" s="28">
        <f>IF('AGR-PJT-VHD-2023-bez'!Y24=0,1,IF('AGR-PJT-VHD-2023-R1'!Y24=0,1,IF(ABS('AGR-PJT-VHD-2023-R1'!Y24/'AGR-PJT-VHD-2023-bez'!Y24-1)&lt;='J- Parameters'!$D$7,1,POWER('AGR-PJT-VHD-2023-R1'!Y24/'AGR-PJT-VHD-2023-bez'!Y24,'J- Parameters'!$D$5))))</f>
        <v>1</v>
      </c>
      <c r="Z24" s="28">
        <f>IF('AGR-PJT-VHD-2023-bez'!Z24=0,1,IF('AGR-PJT-VHD-2023-R1'!Z24=0,1,IF(ABS('AGR-PJT-VHD-2023-R1'!Z24/'AGR-PJT-VHD-2023-bez'!Z24-1)&lt;='J- Parameters'!$D$7,1,POWER('AGR-PJT-VHD-2023-R1'!Z24/'AGR-PJT-VHD-2023-bez'!Z24,'J- Parameters'!$D$5))))</f>
        <v>1</v>
      </c>
      <c r="AA24" s="28">
        <f>IF('AGR-PJT-VHD-2023-bez'!AA24=0,1,IF('AGR-PJT-VHD-2023-R1'!AA24=0,1,IF(ABS('AGR-PJT-VHD-2023-R1'!AA24/'AGR-PJT-VHD-2023-bez'!AA24-1)&lt;='J- Parameters'!$D$7,1,POWER('AGR-PJT-VHD-2023-R1'!AA24/'AGR-PJT-VHD-2023-bez'!AA24,'J- Parameters'!$D$5))))</f>
        <v>1.028896721771843</v>
      </c>
      <c r="AB24" s="28">
        <f>IF('AGR-PJT-VHD-2023-bez'!AB24=0,1,IF('AGR-PJT-VHD-2023-R1'!AB24=0,1,IF(ABS('AGR-PJT-VHD-2023-R1'!AB24/'AGR-PJT-VHD-2023-bez'!AB24-1)&lt;='J- Parameters'!$D$7,1,POWER('AGR-PJT-VHD-2023-R1'!AB24/'AGR-PJT-VHD-2023-bez'!AB24,'J- Parameters'!$D$5))))</f>
        <v>1</v>
      </c>
      <c r="AC24" s="28">
        <f>IF('AGR-PJT-VHD-2023-bez'!AC24=0,1,IF('AGR-PJT-VHD-2023-R1'!AC24=0,1,IF(ABS('AGR-PJT-VHD-2023-R1'!AC24/'AGR-PJT-VHD-2023-bez'!AC24-1)&lt;='J- Parameters'!$D$7,1,POWER('AGR-PJT-VHD-2023-R1'!AC24/'AGR-PJT-VHD-2023-bez'!AC24,'J- Parameters'!$D$5))))</f>
        <v>1.0316741333427117</v>
      </c>
      <c r="AD24" s="28">
        <f>IF('AGR-PJT-VHD-2023-bez'!AD24=0,1,IF('AGR-PJT-VHD-2023-R1'!AD24=0,1,IF(ABS('AGR-PJT-VHD-2023-R1'!AD24/'AGR-PJT-VHD-2023-bez'!AD24-1)&lt;='J- Parameters'!$D$7,1,POWER('AGR-PJT-VHD-2023-R1'!AD24/'AGR-PJT-VHD-2023-bez'!AD24,'J- Parameters'!$D$5))))</f>
        <v>1</v>
      </c>
      <c r="AE24" s="28">
        <f>IF('AGR-PJT-VHD-2023-bez'!AE24=0,1,IF('AGR-PJT-VHD-2023-R1'!AE24=0,1,IF(ABS('AGR-PJT-VHD-2023-R1'!AE24/'AGR-PJT-VHD-2023-bez'!AE24-1)&lt;='J- Parameters'!$D$7,1,POWER('AGR-PJT-VHD-2023-R1'!AE24/'AGR-PJT-VHD-2023-bez'!AE24,'J- Parameters'!$D$5))))</f>
        <v>1</v>
      </c>
      <c r="AF24" s="28">
        <f>IF('AGR-PJT-VHD-2023-bez'!AF24=0,1,IF('AGR-PJT-VHD-2023-R1'!AF24=0,1,IF(ABS('AGR-PJT-VHD-2023-R1'!AF24/'AGR-PJT-VHD-2023-bez'!AF24-1)&lt;='J- Parameters'!$D$7,1,POWER('AGR-PJT-VHD-2023-R1'!AF24/'AGR-PJT-VHD-2023-bez'!AF24,'J- Parameters'!$D$5))))</f>
        <v>1</v>
      </c>
      <c r="AG24" s="28">
        <f>IF('AGR-PJT-VHD-2023-bez'!AG24=0,1,IF('AGR-PJT-VHD-2023-R1'!AG24=0,1,IF(ABS('AGR-PJT-VHD-2023-R1'!AG24/'AGR-PJT-VHD-2023-bez'!AG24-1)&lt;='J- Parameters'!$D$7,1,POWER('AGR-PJT-VHD-2023-R1'!AG24/'AGR-PJT-VHD-2023-bez'!AG24,'J- Parameters'!$D$5))))</f>
        <v>1</v>
      </c>
      <c r="AH24" s="28">
        <f>IF('AGR-PJT-VHD-2023-bez'!AH24=0,1,IF('AGR-PJT-VHD-2023-R1'!AH24=0,1,IF(ABS('AGR-PJT-VHD-2023-R1'!AH24/'AGR-PJT-VHD-2023-bez'!AH24-1)&lt;='J- Parameters'!$D$7,1,POWER('AGR-PJT-VHD-2023-R1'!AH24/'AGR-PJT-VHD-2023-bez'!AH24,'J- Parameters'!$D$5))))</f>
        <v>1</v>
      </c>
      <c r="AI24" s="28">
        <f>IF('AGR-PJT-VHD-2023-bez'!AI24=0,1,IF('AGR-PJT-VHD-2023-R1'!AI24=0,1,IF(ABS('AGR-PJT-VHD-2023-R1'!AI24/'AGR-PJT-VHD-2023-bez'!AI24-1)&lt;='J- Parameters'!$D$7,1,POWER('AGR-PJT-VHD-2023-R1'!AI24/'AGR-PJT-VHD-2023-bez'!AI24,'J- Parameters'!$D$5))))</f>
        <v>1</v>
      </c>
      <c r="AJ24" s="28">
        <f>IF('AGR-PJT-VHD-2023-bez'!AJ24=0,1,IF('AGR-PJT-VHD-2023-R1'!AJ24=0,1,IF(ABS('AGR-PJT-VHD-2023-R1'!AJ24/'AGR-PJT-VHD-2023-bez'!AJ24-1)&lt;='J- Parameters'!$D$7,1,POWER('AGR-PJT-VHD-2023-R1'!AJ24/'AGR-PJT-VHD-2023-bez'!AJ24,'J- Parameters'!$D$5))))</f>
        <v>1</v>
      </c>
      <c r="AK24" s="28">
        <f>IF('AGR-PJT-VHD-2023-bez'!AK24=0,1,IF('AGR-PJT-VHD-2023-R1'!AK24=0,1,IF(ABS('AGR-PJT-VHD-2023-R1'!AK24/'AGR-PJT-VHD-2023-bez'!AK24-1)&lt;='J- Parameters'!$D$7,1,POWER('AGR-PJT-VHD-2023-R1'!AK24/'AGR-PJT-VHD-2023-bez'!AK24,'J- Parameters'!$D$5))))</f>
        <v>1.0219299050972483</v>
      </c>
      <c r="AL24" s="28">
        <f>IF('AGR-PJT-VHD-2023-bez'!AL24=0,1,IF('AGR-PJT-VHD-2023-R1'!AL24=0,1,IF(ABS('AGR-PJT-VHD-2023-R1'!AL24/'AGR-PJT-VHD-2023-bez'!AL24-1)&lt;='J- Parameters'!$D$7,1,POWER('AGR-PJT-VHD-2023-R1'!AL24/'AGR-PJT-VHD-2023-bez'!AL24,'J- Parameters'!$D$5))))</f>
        <v>1</v>
      </c>
      <c r="AM24" s="28">
        <f>IF('AGR-PJT-VHD-2023-bez'!AM24=0,1,IF('AGR-PJT-VHD-2023-R1'!AM24=0,1,IF(ABS('AGR-PJT-VHD-2023-R1'!AM24/'AGR-PJT-VHD-2023-bez'!AM24-1)&lt;='J- Parameters'!$D$7,1,POWER('AGR-PJT-VHD-2023-R1'!AM24/'AGR-PJT-VHD-2023-bez'!AM24,'J- Parameters'!$D$5))))</f>
        <v>1</v>
      </c>
      <c r="AN24" s="28">
        <f>IF('AGR-PJT-VHD-2023-bez'!AN24=0,1,IF('AGR-PJT-VHD-2023-R1'!AN24=0,1,IF(ABS('AGR-PJT-VHD-2023-R1'!AN24/'AGR-PJT-VHD-2023-bez'!AN24-1)&lt;='J- Parameters'!$D$7,1,POWER('AGR-PJT-VHD-2023-R1'!AN24/'AGR-PJT-VHD-2023-bez'!AN24,'J- Parameters'!$D$5))))</f>
        <v>1.0137164119569395</v>
      </c>
      <c r="AO24" s="28">
        <f>IF('AGR-PJT-VHD-2023-bez'!AO24=0,1,IF('AGR-PJT-VHD-2023-R1'!AO24=0,1,IF(ABS('AGR-PJT-VHD-2023-R1'!AO24/'AGR-PJT-VHD-2023-bez'!AO24-1)&lt;='J- Parameters'!$D$7,1,POWER('AGR-PJT-VHD-2023-R1'!AO24/'AGR-PJT-VHD-2023-bez'!AO24,'J- Parameters'!$D$5))))</f>
        <v>0.92566141917661604</v>
      </c>
    </row>
    <row r="25" spans="1:41" x14ac:dyDescent="0.25">
      <c r="A25" s="5">
        <v>65</v>
      </c>
      <c r="B25" s="24" t="s">
        <v>10</v>
      </c>
      <c r="C25" s="21"/>
      <c r="D25" s="28">
        <f>IF('AGR-PJT-VHD-2023-bez'!D25=0,1,IF('AGR-PJT-VHD-2023-R1'!D25=0,1,IF(ABS('AGR-PJT-VHD-2023-R1'!D25/'AGR-PJT-VHD-2023-bez'!D25-1)&lt;='J- Parameters'!$D$7,1,POWER('AGR-PJT-VHD-2023-R1'!D25/'AGR-PJT-VHD-2023-bez'!D25,'J- Parameters'!$D$5))))</f>
        <v>0.97947899356193657</v>
      </c>
      <c r="E25" s="28">
        <f>IF('AGR-PJT-VHD-2023-bez'!E25=0,1,IF('AGR-PJT-VHD-2023-R1'!E25=0,1,IF(ABS('AGR-PJT-VHD-2023-R1'!E25/'AGR-PJT-VHD-2023-bez'!E25-1)&lt;='J- Parameters'!$D$7,1,POWER('AGR-PJT-VHD-2023-R1'!E25/'AGR-PJT-VHD-2023-bez'!E25,'J- Parameters'!$D$5))))</f>
        <v>1</v>
      </c>
      <c r="F25" s="28">
        <f>IF('AGR-PJT-VHD-2023-bez'!F25=0,1,IF('AGR-PJT-VHD-2023-R1'!F25=0,1,IF(ABS('AGR-PJT-VHD-2023-R1'!F25/'AGR-PJT-VHD-2023-bez'!F25-1)&lt;='J- Parameters'!$D$7,1,POWER('AGR-PJT-VHD-2023-R1'!F25/'AGR-PJT-VHD-2023-bez'!F25,'J- Parameters'!$D$5))))</f>
        <v>0.98504553965451458</v>
      </c>
      <c r="G25" s="28">
        <f>IF('AGR-PJT-VHD-2023-bez'!G25=0,1,IF('AGR-PJT-VHD-2023-R1'!G25=0,1,IF(ABS('AGR-PJT-VHD-2023-R1'!G25/'AGR-PJT-VHD-2023-bez'!G25-1)&lt;='J- Parameters'!$D$7,1,POWER('AGR-PJT-VHD-2023-R1'!G25/'AGR-PJT-VHD-2023-bez'!G25,'J- Parameters'!$D$5))))</f>
        <v>1</v>
      </c>
      <c r="H25" s="28">
        <f>IF('AGR-PJT-VHD-2023-bez'!H25=0,1,IF('AGR-PJT-VHD-2023-R1'!H25=0,1,IF(ABS('AGR-PJT-VHD-2023-R1'!H25/'AGR-PJT-VHD-2023-bez'!H25-1)&lt;='J- Parameters'!$D$7,1,POWER('AGR-PJT-VHD-2023-R1'!H25/'AGR-PJT-VHD-2023-bez'!H25,'J- Parameters'!$D$5))))</f>
        <v>1</v>
      </c>
      <c r="I25" s="28">
        <f>IF('AGR-PJT-VHD-2023-bez'!I25=0,1,IF('AGR-PJT-VHD-2023-R1'!I25=0,1,IF(ABS('AGR-PJT-VHD-2023-R1'!I25/'AGR-PJT-VHD-2023-bez'!I25-1)&lt;='J- Parameters'!$D$7,1,POWER('AGR-PJT-VHD-2023-R1'!I25/'AGR-PJT-VHD-2023-bez'!I25,'J- Parameters'!$D$5))))</f>
        <v>1</v>
      </c>
      <c r="J25" s="28">
        <f>IF('AGR-PJT-VHD-2023-bez'!J25=0,1,IF('AGR-PJT-VHD-2023-R1'!J25=0,1,IF(ABS('AGR-PJT-VHD-2023-R1'!J25/'AGR-PJT-VHD-2023-bez'!J25-1)&lt;='J- Parameters'!$D$7,1,POWER('AGR-PJT-VHD-2023-R1'!J25/'AGR-PJT-VHD-2023-bez'!J25,'J- Parameters'!$D$5))))</f>
        <v>1.0190775190864541</v>
      </c>
      <c r="K25" s="28">
        <f>IF('AGR-PJT-VHD-2023-bez'!K25=0,1,IF('AGR-PJT-VHD-2023-R1'!K25=0,1,IF(ABS('AGR-PJT-VHD-2023-R1'!K25/'AGR-PJT-VHD-2023-bez'!K25-1)&lt;='J- Parameters'!$D$7,1,POWER('AGR-PJT-VHD-2023-R1'!K25/'AGR-PJT-VHD-2023-bez'!K25,'J- Parameters'!$D$5))))</f>
        <v>1</v>
      </c>
      <c r="L25" s="28">
        <f>IF('AGR-PJT-VHD-2023-bez'!L25=0,1,IF('AGR-PJT-VHD-2023-R1'!L25=0,1,IF(ABS('AGR-PJT-VHD-2023-R1'!L25/'AGR-PJT-VHD-2023-bez'!L25-1)&lt;='J- Parameters'!$D$7,1,POWER('AGR-PJT-VHD-2023-R1'!L25/'AGR-PJT-VHD-2023-bez'!L25,'J- Parameters'!$D$5))))</f>
        <v>1</v>
      </c>
      <c r="M25" s="28">
        <f>IF('AGR-PJT-VHD-2023-bez'!M25=0,1,IF('AGR-PJT-VHD-2023-R1'!M25=0,1,IF(ABS('AGR-PJT-VHD-2023-R1'!M25/'AGR-PJT-VHD-2023-bez'!M25-1)&lt;='J- Parameters'!$D$7,1,POWER('AGR-PJT-VHD-2023-R1'!M25/'AGR-PJT-VHD-2023-bez'!M25,'J- Parameters'!$D$5))))</f>
        <v>1</v>
      </c>
      <c r="N25" s="28">
        <f>IF('AGR-PJT-VHD-2023-bez'!N25=0,1,IF('AGR-PJT-VHD-2023-R1'!N25=0,1,IF(ABS('AGR-PJT-VHD-2023-R1'!N25/'AGR-PJT-VHD-2023-bez'!N25-1)&lt;='J- Parameters'!$D$7,1,POWER('AGR-PJT-VHD-2023-R1'!N25/'AGR-PJT-VHD-2023-bez'!N25,'J- Parameters'!$D$5))))</f>
        <v>1</v>
      </c>
      <c r="O25" s="28">
        <f>IF('AGR-PJT-VHD-2023-bez'!O25=0,1,IF('AGR-PJT-VHD-2023-R1'!O25=0,1,IF(ABS('AGR-PJT-VHD-2023-R1'!O25/'AGR-PJT-VHD-2023-bez'!O25-1)&lt;='J- Parameters'!$D$7,1,POWER('AGR-PJT-VHD-2023-R1'!O25/'AGR-PJT-VHD-2023-bez'!O25,'J- Parameters'!$D$5))))</f>
        <v>1</v>
      </c>
      <c r="P25" s="28">
        <f>IF('AGR-PJT-VHD-2023-bez'!P25=0,1,IF('AGR-PJT-VHD-2023-R1'!P25=0,1,IF(ABS('AGR-PJT-VHD-2023-R1'!P25/'AGR-PJT-VHD-2023-bez'!P25-1)&lt;='J- Parameters'!$D$7,1,POWER('AGR-PJT-VHD-2023-R1'!P25/'AGR-PJT-VHD-2023-bez'!P25,'J- Parameters'!$D$5))))</f>
        <v>1</v>
      </c>
      <c r="Q25" s="28">
        <f>IF('AGR-PJT-VHD-2023-bez'!Q25=0,1,IF('AGR-PJT-VHD-2023-R1'!Q25=0,1,IF(ABS('AGR-PJT-VHD-2023-R1'!Q25/'AGR-PJT-VHD-2023-bez'!Q25-1)&lt;='J- Parameters'!$D$7,1,POWER('AGR-PJT-VHD-2023-R1'!Q25/'AGR-PJT-VHD-2023-bez'!Q25,'J- Parameters'!$D$5))))</f>
        <v>1</v>
      </c>
      <c r="R25" s="28">
        <f>IF('AGR-PJT-VHD-2023-bez'!R25=0,1,IF('AGR-PJT-VHD-2023-R1'!R25=0,1,IF(ABS('AGR-PJT-VHD-2023-R1'!R25/'AGR-PJT-VHD-2023-bez'!R25-1)&lt;='J- Parameters'!$D$7,1,POWER('AGR-PJT-VHD-2023-R1'!R25/'AGR-PJT-VHD-2023-bez'!R25,'J- Parameters'!$D$5))))</f>
        <v>1</v>
      </c>
      <c r="S25" s="28">
        <f>IF('AGR-PJT-VHD-2023-bez'!S25=0,1,IF('AGR-PJT-VHD-2023-R1'!S25=0,1,IF(ABS('AGR-PJT-VHD-2023-R1'!S25/'AGR-PJT-VHD-2023-bez'!S25-1)&lt;='J- Parameters'!$D$7,1,POWER('AGR-PJT-VHD-2023-R1'!S25/'AGR-PJT-VHD-2023-bez'!S25,'J- Parameters'!$D$5))))</f>
        <v>1</v>
      </c>
      <c r="T25" s="28">
        <f>IF('AGR-PJT-VHD-2023-bez'!T25=0,1,IF('AGR-PJT-VHD-2023-R1'!T25=0,1,IF(ABS('AGR-PJT-VHD-2023-R1'!T25/'AGR-PJT-VHD-2023-bez'!T25-1)&lt;='J- Parameters'!$D$7,1,POWER('AGR-PJT-VHD-2023-R1'!T25/'AGR-PJT-VHD-2023-bez'!T25,'J- Parameters'!$D$5))))</f>
        <v>1</v>
      </c>
      <c r="U25" s="28">
        <f>IF('AGR-PJT-VHD-2023-bez'!U25=0,1,IF('AGR-PJT-VHD-2023-R1'!U25=0,1,IF(ABS('AGR-PJT-VHD-2023-R1'!U25/'AGR-PJT-VHD-2023-bez'!U25-1)&lt;='J- Parameters'!$D$7,1,POWER('AGR-PJT-VHD-2023-R1'!U25/'AGR-PJT-VHD-2023-bez'!U25,'J- Parameters'!$D$5))))</f>
        <v>0.97309881152644928</v>
      </c>
      <c r="V25" s="28">
        <f>IF('AGR-PJT-VHD-2023-bez'!V25=0,1,IF('AGR-PJT-VHD-2023-R1'!V25=0,1,IF(ABS('AGR-PJT-VHD-2023-R1'!V25/'AGR-PJT-VHD-2023-bez'!V25-1)&lt;='J- Parameters'!$D$7,1,POWER('AGR-PJT-VHD-2023-R1'!V25/'AGR-PJT-VHD-2023-bez'!V25,'J- Parameters'!$D$5))))</f>
        <v>1</v>
      </c>
      <c r="W25" s="28">
        <f>IF('AGR-PJT-VHD-2023-bez'!W25=0,1,IF('AGR-PJT-VHD-2023-R1'!W25=0,1,IF(ABS('AGR-PJT-VHD-2023-R1'!W25/'AGR-PJT-VHD-2023-bez'!W25-1)&lt;='J- Parameters'!$D$7,1,POWER('AGR-PJT-VHD-2023-R1'!W25/'AGR-PJT-VHD-2023-bez'!W25,'J- Parameters'!$D$5))))</f>
        <v>1</v>
      </c>
      <c r="X25" s="28">
        <f>IF('AGR-PJT-VHD-2023-bez'!X25=0,1,IF('AGR-PJT-VHD-2023-R1'!X25=0,1,IF(ABS('AGR-PJT-VHD-2023-R1'!X25/'AGR-PJT-VHD-2023-bez'!X25-1)&lt;='J- Parameters'!$D$7,1,POWER('AGR-PJT-VHD-2023-R1'!X25/'AGR-PJT-VHD-2023-bez'!X25,'J- Parameters'!$D$5))))</f>
        <v>1</v>
      </c>
      <c r="Y25" s="28">
        <f>IF('AGR-PJT-VHD-2023-bez'!Y25=0,1,IF('AGR-PJT-VHD-2023-R1'!Y25=0,1,IF(ABS('AGR-PJT-VHD-2023-R1'!Y25/'AGR-PJT-VHD-2023-bez'!Y25-1)&lt;='J- Parameters'!$D$7,1,POWER('AGR-PJT-VHD-2023-R1'!Y25/'AGR-PJT-VHD-2023-bez'!Y25,'J- Parameters'!$D$5))))</f>
        <v>1</v>
      </c>
      <c r="Z25" s="28">
        <f>IF('AGR-PJT-VHD-2023-bez'!Z25=0,1,IF('AGR-PJT-VHD-2023-R1'!Z25=0,1,IF(ABS('AGR-PJT-VHD-2023-R1'!Z25/'AGR-PJT-VHD-2023-bez'!Z25-1)&lt;='J- Parameters'!$D$7,1,POWER('AGR-PJT-VHD-2023-R1'!Z25/'AGR-PJT-VHD-2023-bez'!Z25,'J- Parameters'!$D$5))))</f>
        <v>1</v>
      </c>
      <c r="AA25" s="28">
        <f>IF('AGR-PJT-VHD-2023-bez'!AA25=0,1,IF('AGR-PJT-VHD-2023-R1'!AA25=0,1,IF(ABS('AGR-PJT-VHD-2023-R1'!AA25/'AGR-PJT-VHD-2023-bez'!AA25-1)&lt;='J- Parameters'!$D$7,1,POWER('AGR-PJT-VHD-2023-R1'!AA25/'AGR-PJT-VHD-2023-bez'!AA25,'J- Parameters'!$D$5))))</f>
        <v>1</v>
      </c>
      <c r="AB25" s="28">
        <f>IF('AGR-PJT-VHD-2023-bez'!AB25=0,1,IF('AGR-PJT-VHD-2023-R1'!AB25=0,1,IF(ABS('AGR-PJT-VHD-2023-R1'!AB25/'AGR-PJT-VHD-2023-bez'!AB25-1)&lt;='J- Parameters'!$D$7,1,POWER('AGR-PJT-VHD-2023-R1'!AB25/'AGR-PJT-VHD-2023-bez'!AB25,'J- Parameters'!$D$5))))</f>
        <v>1</v>
      </c>
      <c r="AC25" s="28">
        <f>IF('AGR-PJT-VHD-2023-bez'!AC25=0,1,IF('AGR-PJT-VHD-2023-R1'!AC25=0,1,IF(ABS('AGR-PJT-VHD-2023-R1'!AC25/'AGR-PJT-VHD-2023-bez'!AC25-1)&lt;='J- Parameters'!$D$7,1,POWER('AGR-PJT-VHD-2023-R1'!AC25/'AGR-PJT-VHD-2023-bez'!AC25,'J- Parameters'!$D$5))))</f>
        <v>1</v>
      </c>
      <c r="AD25" s="28">
        <f>IF('AGR-PJT-VHD-2023-bez'!AD25=0,1,IF('AGR-PJT-VHD-2023-R1'!AD25=0,1,IF(ABS('AGR-PJT-VHD-2023-R1'!AD25/'AGR-PJT-VHD-2023-bez'!AD25-1)&lt;='J- Parameters'!$D$7,1,POWER('AGR-PJT-VHD-2023-R1'!AD25/'AGR-PJT-VHD-2023-bez'!AD25,'J- Parameters'!$D$5))))</f>
        <v>1</v>
      </c>
      <c r="AE25" s="28">
        <f>IF('AGR-PJT-VHD-2023-bez'!AE25=0,1,IF('AGR-PJT-VHD-2023-R1'!AE25=0,1,IF(ABS('AGR-PJT-VHD-2023-R1'!AE25/'AGR-PJT-VHD-2023-bez'!AE25-1)&lt;='J- Parameters'!$D$7,1,POWER('AGR-PJT-VHD-2023-R1'!AE25/'AGR-PJT-VHD-2023-bez'!AE25,'J- Parameters'!$D$5))))</f>
        <v>1</v>
      </c>
      <c r="AF25" s="28">
        <f>IF('AGR-PJT-VHD-2023-bez'!AF25=0,1,IF('AGR-PJT-VHD-2023-R1'!AF25=0,1,IF(ABS('AGR-PJT-VHD-2023-R1'!AF25/'AGR-PJT-VHD-2023-bez'!AF25-1)&lt;='J- Parameters'!$D$7,1,POWER('AGR-PJT-VHD-2023-R1'!AF25/'AGR-PJT-VHD-2023-bez'!AF25,'J- Parameters'!$D$5))))</f>
        <v>1</v>
      </c>
      <c r="AG25" s="28">
        <f>IF('AGR-PJT-VHD-2023-bez'!AG25=0,1,IF('AGR-PJT-VHD-2023-R1'!AG25=0,1,IF(ABS('AGR-PJT-VHD-2023-R1'!AG25/'AGR-PJT-VHD-2023-bez'!AG25-1)&lt;='J- Parameters'!$D$7,1,POWER('AGR-PJT-VHD-2023-R1'!AG25/'AGR-PJT-VHD-2023-bez'!AG25,'J- Parameters'!$D$5))))</f>
        <v>1</v>
      </c>
      <c r="AH25" s="28">
        <f>IF('AGR-PJT-VHD-2023-bez'!AH25=0,1,IF('AGR-PJT-VHD-2023-R1'!AH25=0,1,IF(ABS('AGR-PJT-VHD-2023-R1'!AH25/'AGR-PJT-VHD-2023-bez'!AH25-1)&lt;='J- Parameters'!$D$7,1,POWER('AGR-PJT-VHD-2023-R1'!AH25/'AGR-PJT-VHD-2023-bez'!AH25,'J- Parameters'!$D$5))))</f>
        <v>1</v>
      </c>
      <c r="AI25" s="28">
        <f>IF('AGR-PJT-VHD-2023-bez'!AI25=0,1,IF('AGR-PJT-VHD-2023-R1'!AI25=0,1,IF(ABS('AGR-PJT-VHD-2023-R1'!AI25/'AGR-PJT-VHD-2023-bez'!AI25-1)&lt;='J- Parameters'!$D$7,1,POWER('AGR-PJT-VHD-2023-R1'!AI25/'AGR-PJT-VHD-2023-bez'!AI25,'J- Parameters'!$D$5))))</f>
        <v>1.0106678512767011</v>
      </c>
      <c r="AJ25" s="28">
        <f>IF('AGR-PJT-VHD-2023-bez'!AJ25=0,1,IF('AGR-PJT-VHD-2023-R1'!AJ25=0,1,IF(ABS('AGR-PJT-VHD-2023-R1'!AJ25/'AGR-PJT-VHD-2023-bez'!AJ25-1)&lt;='J- Parameters'!$D$7,1,POWER('AGR-PJT-VHD-2023-R1'!AJ25/'AGR-PJT-VHD-2023-bez'!AJ25,'J- Parameters'!$D$5))))</f>
        <v>1</v>
      </c>
      <c r="AK25" s="28">
        <f>IF('AGR-PJT-VHD-2023-bez'!AK25=0,1,IF('AGR-PJT-VHD-2023-R1'!AK25=0,1,IF(ABS('AGR-PJT-VHD-2023-R1'!AK25/'AGR-PJT-VHD-2023-bez'!AK25-1)&lt;='J- Parameters'!$D$7,1,POWER('AGR-PJT-VHD-2023-R1'!AK25/'AGR-PJT-VHD-2023-bez'!AK25,'J- Parameters'!$D$5))))</f>
        <v>1.0146716603403123</v>
      </c>
      <c r="AL25" s="28">
        <f>IF('AGR-PJT-VHD-2023-bez'!AL25=0,1,IF('AGR-PJT-VHD-2023-R1'!AL25=0,1,IF(ABS('AGR-PJT-VHD-2023-R1'!AL25/'AGR-PJT-VHD-2023-bez'!AL25-1)&lt;='J- Parameters'!$D$7,1,POWER('AGR-PJT-VHD-2023-R1'!AL25/'AGR-PJT-VHD-2023-bez'!AL25,'J- Parameters'!$D$5))))</f>
        <v>1</v>
      </c>
      <c r="AM25" s="28">
        <f>IF('AGR-PJT-VHD-2023-bez'!AM25=0,1,IF('AGR-PJT-VHD-2023-R1'!AM25=0,1,IF(ABS('AGR-PJT-VHD-2023-R1'!AM25/'AGR-PJT-VHD-2023-bez'!AM25-1)&lt;='J- Parameters'!$D$7,1,POWER('AGR-PJT-VHD-2023-R1'!AM25/'AGR-PJT-VHD-2023-bez'!AM25,'J- Parameters'!$D$5))))</f>
        <v>1</v>
      </c>
      <c r="AN25" s="28">
        <f>IF('AGR-PJT-VHD-2023-bez'!AN25=0,1,IF('AGR-PJT-VHD-2023-R1'!AN25=0,1,IF(ABS('AGR-PJT-VHD-2023-R1'!AN25/'AGR-PJT-VHD-2023-bez'!AN25-1)&lt;='J- Parameters'!$D$7,1,POWER('AGR-PJT-VHD-2023-R1'!AN25/'AGR-PJT-VHD-2023-bez'!AN25,'J- Parameters'!$D$5))))</f>
        <v>1</v>
      </c>
      <c r="AO25" s="28">
        <f>IF('AGR-PJT-VHD-2023-bez'!AO25=0,1,IF('AGR-PJT-VHD-2023-R1'!AO25=0,1,IF(ABS('AGR-PJT-VHD-2023-R1'!AO25/'AGR-PJT-VHD-2023-bez'!AO25-1)&lt;='J- Parameters'!$D$7,1,POWER('AGR-PJT-VHD-2023-R1'!AO25/'AGR-PJT-VHD-2023-bez'!AO25,'J- Parameters'!$D$5))))</f>
        <v>1.0165966510797266</v>
      </c>
    </row>
    <row r="26" spans="1:41" x14ac:dyDescent="0.25">
      <c r="A26" s="5">
        <v>66</v>
      </c>
      <c r="B26" s="24" t="s">
        <v>13</v>
      </c>
      <c r="C26" s="21"/>
      <c r="D26" s="28">
        <f>IF('AGR-PJT-VHD-2023-bez'!D26=0,1,IF('AGR-PJT-VHD-2023-R1'!D26=0,1,IF(ABS('AGR-PJT-VHD-2023-R1'!D26/'AGR-PJT-VHD-2023-bez'!D26-1)&lt;='J- Parameters'!$D$7,1,POWER('AGR-PJT-VHD-2023-R1'!D26/'AGR-PJT-VHD-2023-bez'!D26,'J- Parameters'!$D$5))))</f>
        <v>0.98440735927847689</v>
      </c>
      <c r="E26" s="28">
        <f>IF('AGR-PJT-VHD-2023-bez'!E26=0,1,IF('AGR-PJT-VHD-2023-R1'!E26=0,1,IF(ABS('AGR-PJT-VHD-2023-R1'!E26/'AGR-PJT-VHD-2023-bez'!E26-1)&lt;='J- Parameters'!$D$7,1,POWER('AGR-PJT-VHD-2023-R1'!E26/'AGR-PJT-VHD-2023-bez'!E26,'J- Parameters'!$D$5))))</f>
        <v>1.0346786928110638</v>
      </c>
      <c r="F26" s="28">
        <f>IF('AGR-PJT-VHD-2023-bez'!F26=0,1,IF('AGR-PJT-VHD-2023-R1'!F26=0,1,IF(ABS('AGR-PJT-VHD-2023-R1'!F26/'AGR-PJT-VHD-2023-bez'!F26-1)&lt;='J- Parameters'!$D$7,1,POWER('AGR-PJT-VHD-2023-R1'!F26/'AGR-PJT-VHD-2023-bez'!F26,'J- Parameters'!$D$5))))</f>
        <v>1.0631384886680193</v>
      </c>
      <c r="G26" s="28">
        <f>IF('AGR-PJT-VHD-2023-bez'!G26=0,1,IF('AGR-PJT-VHD-2023-R1'!G26=0,1,IF(ABS('AGR-PJT-VHD-2023-R1'!G26/'AGR-PJT-VHD-2023-bez'!G26-1)&lt;='J- Parameters'!$D$7,1,POWER('AGR-PJT-VHD-2023-R1'!G26/'AGR-PJT-VHD-2023-bez'!G26,'J- Parameters'!$D$5))))</f>
        <v>1</v>
      </c>
      <c r="H26" s="28">
        <f>IF('AGR-PJT-VHD-2023-bez'!H26=0,1,IF('AGR-PJT-VHD-2023-R1'!H26=0,1,IF(ABS('AGR-PJT-VHD-2023-R1'!H26/'AGR-PJT-VHD-2023-bez'!H26-1)&lt;='J- Parameters'!$D$7,1,POWER('AGR-PJT-VHD-2023-R1'!H26/'AGR-PJT-VHD-2023-bez'!H26,'J- Parameters'!$D$5))))</f>
        <v>1</v>
      </c>
      <c r="I26" s="28">
        <f>IF('AGR-PJT-VHD-2023-bez'!I26=0,1,IF('AGR-PJT-VHD-2023-R1'!I26=0,1,IF(ABS('AGR-PJT-VHD-2023-R1'!I26/'AGR-PJT-VHD-2023-bez'!I26-1)&lt;='J- Parameters'!$D$7,1,POWER('AGR-PJT-VHD-2023-R1'!I26/'AGR-PJT-VHD-2023-bez'!I26,'J- Parameters'!$D$5))))</f>
        <v>1</v>
      </c>
      <c r="J26" s="28">
        <f>IF('AGR-PJT-VHD-2023-bez'!J26=0,1,IF('AGR-PJT-VHD-2023-R1'!J26=0,1,IF(ABS('AGR-PJT-VHD-2023-R1'!J26/'AGR-PJT-VHD-2023-bez'!J26-1)&lt;='J- Parameters'!$D$7,1,POWER('AGR-PJT-VHD-2023-R1'!J26/'AGR-PJT-VHD-2023-bez'!J26,'J- Parameters'!$D$5))))</f>
        <v>1.0361487486928989</v>
      </c>
      <c r="K26" s="28">
        <f>IF('AGR-PJT-VHD-2023-bez'!K26=0,1,IF('AGR-PJT-VHD-2023-R1'!K26=0,1,IF(ABS('AGR-PJT-VHD-2023-R1'!K26/'AGR-PJT-VHD-2023-bez'!K26-1)&lt;='J- Parameters'!$D$7,1,POWER('AGR-PJT-VHD-2023-R1'!K26/'AGR-PJT-VHD-2023-bez'!K26,'J- Parameters'!$D$5))))</f>
        <v>1</v>
      </c>
      <c r="L26" s="28">
        <f>IF('AGR-PJT-VHD-2023-bez'!L26=0,1,IF('AGR-PJT-VHD-2023-R1'!L26=0,1,IF(ABS('AGR-PJT-VHD-2023-R1'!L26/'AGR-PJT-VHD-2023-bez'!L26-1)&lt;='J- Parameters'!$D$7,1,POWER('AGR-PJT-VHD-2023-R1'!L26/'AGR-PJT-VHD-2023-bez'!L26,'J- Parameters'!$D$5))))</f>
        <v>1</v>
      </c>
      <c r="M26" s="28">
        <f>IF('AGR-PJT-VHD-2023-bez'!M26=0,1,IF('AGR-PJT-VHD-2023-R1'!M26=0,1,IF(ABS('AGR-PJT-VHD-2023-R1'!M26/'AGR-PJT-VHD-2023-bez'!M26-1)&lt;='J- Parameters'!$D$7,1,POWER('AGR-PJT-VHD-2023-R1'!M26/'AGR-PJT-VHD-2023-bez'!M26,'J- Parameters'!$D$5))))</f>
        <v>1</v>
      </c>
      <c r="N26" s="28">
        <f>IF('AGR-PJT-VHD-2023-bez'!N26=0,1,IF('AGR-PJT-VHD-2023-R1'!N26=0,1,IF(ABS('AGR-PJT-VHD-2023-R1'!N26/'AGR-PJT-VHD-2023-bez'!N26-1)&lt;='J- Parameters'!$D$7,1,POWER('AGR-PJT-VHD-2023-R1'!N26/'AGR-PJT-VHD-2023-bez'!N26,'J- Parameters'!$D$5))))</f>
        <v>1</v>
      </c>
      <c r="O26" s="28">
        <f>IF('AGR-PJT-VHD-2023-bez'!O26=0,1,IF('AGR-PJT-VHD-2023-R1'!O26=0,1,IF(ABS('AGR-PJT-VHD-2023-R1'!O26/'AGR-PJT-VHD-2023-bez'!O26-1)&lt;='J- Parameters'!$D$7,1,POWER('AGR-PJT-VHD-2023-R1'!O26/'AGR-PJT-VHD-2023-bez'!O26,'J- Parameters'!$D$5))))</f>
        <v>1</v>
      </c>
      <c r="P26" s="28">
        <f>IF('AGR-PJT-VHD-2023-bez'!P26=0,1,IF('AGR-PJT-VHD-2023-R1'!P26=0,1,IF(ABS('AGR-PJT-VHD-2023-R1'!P26/'AGR-PJT-VHD-2023-bez'!P26-1)&lt;='J- Parameters'!$D$7,1,POWER('AGR-PJT-VHD-2023-R1'!P26/'AGR-PJT-VHD-2023-bez'!P26,'J- Parameters'!$D$5))))</f>
        <v>1</v>
      </c>
      <c r="Q26" s="28">
        <f>IF('AGR-PJT-VHD-2023-bez'!Q26=0,1,IF('AGR-PJT-VHD-2023-R1'!Q26=0,1,IF(ABS('AGR-PJT-VHD-2023-R1'!Q26/'AGR-PJT-VHD-2023-bez'!Q26-1)&lt;='J- Parameters'!$D$7,1,POWER('AGR-PJT-VHD-2023-R1'!Q26/'AGR-PJT-VHD-2023-bez'!Q26,'J- Parameters'!$D$5))))</f>
        <v>1</v>
      </c>
      <c r="R26" s="28">
        <f>IF('AGR-PJT-VHD-2023-bez'!R26=0,1,IF('AGR-PJT-VHD-2023-R1'!R26=0,1,IF(ABS('AGR-PJT-VHD-2023-R1'!R26/'AGR-PJT-VHD-2023-bez'!R26-1)&lt;='J- Parameters'!$D$7,1,POWER('AGR-PJT-VHD-2023-R1'!R26/'AGR-PJT-VHD-2023-bez'!R26,'J- Parameters'!$D$5))))</f>
        <v>1</v>
      </c>
      <c r="S26" s="28">
        <f>IF('AGR-PJT-VHD-2023-bez'!S26=0,1,IF('AGR-PJT-VHD-2023-R1'!S26=0,1,IF(ABS('AGR-PJT-VHD-2023-R1'!S26/'AGR-PJT-VHD-2023-bez'!S26-1)&lt;='J- Parameters'!$D$7,1,POWER('AGR-PJT-VHD-2023-R1'!S26/'AGR-PJT-VHD-2023-bez'!S26,'J- Parameters'!$D$5))))</f>
        <v>1</v>
      </c>
      <c r="T26" s="28">
        <f>IF('AGR-PJT-VHD-2023-bez'!T26=0,1,IF('AGR-PJT-VHD-2023-R1'!T26=0,1,IF(ABS('AGR-PJT-VHD-2023-R1'!T26/'AGR-PJT-VHD-2023-bez'!T26-1)&lt;='J- Parameters'!$D$7,1,POWER('AGR-PJT-VHD-2023-R1'!T26/'AGR-PJT-VHD-2023-bez'!T26,'J- Parameters'!$D$5))))</f>
        <v>0.96981330025022028</v>
      </c>
      <c r="U26" s="28">
        <f>IF('AGR-PJT-VHD-2023-bez'!U26=0,1,IF('AGR-PJT-VHD-2023-R1'!U26=0,1,IF(ABS('AGR-PJT-VHD-2023-R1'!U26/'AGR-PJT-VHD-2023-bez'!U26-1)&lt;='J- Parameters'!$D$7,1,POWER('AGR-PJT-VHD-2023-R1'!U26/'AGR-PJT-VHD-2023-bez'!U26,'J- Parameters'!$D$5))))</f>
        <v>1.0257814510636962</v>
      </c>
      <c r="V26" s="28">
        <f>IF('AGR-PJT-VHD-2023-bez'!V26=0,1,IF('AGR-PJT-VHD-2023-R1'!V26=0,1,IF(ABS('AGR-PJT-VHD-2023-R1'!V26/'AGR-PJT-VHD-2023-bez'!V26-1)&lt;='J- Parameters'!$D$7,1,POWER('AGR-PJT-VHD-2023-R1'!V26/'AGR-PJT-VHD-2023-bez'!V26,'J- Parameters'!$D$5))))</f>
        <v>1</v>
      </c>
      <c r="W26" s="28">
        <f>IF('AGR-PJT-VHD-2023-bez'!W26=0,1,IF('AGR-PJT-VHD-2023-R1'!W26=0,1,IF(ABS('AGR-PJT-VHD-2023-R1'!W26/'AGR-PJT-VHD-2023-bez'!W26-1)&lt;='J- Parameters'!$D$7,1,POWER('AGR-PJT-VHD-2023-R1'!W26/'AGR-PJT-VHD-2023-bez'!W26,'J- Parameters'!$D$5))))</f>
        <v>1</v>
      </c>
      <c r="X26" s="28">
        <f>IF('AGR-PJT-VHD-2023-bez'!X26=0,1,IF('AGR-PJT-VHD-2023-R1'!X26=0,1,IF(ABS('AGR-PJT-VHD-2023-R1'!X26/'AGR-PJT-VHD-2023-bez'!X26-1)&lt;='J- Parameters'!$D$7,1,POWER('AGR-PJT-VHD-2023-R1'!X26/'AGR-PJT-VHD-2023-bez'!X26,'J- Parameters'!$D$5))))</f>
        <v>1</v>
      </c>
      <c r="Y26" s="28">
        <f>IF('AGR-PJT-VHD-2023-bez'!Y26=0,1,IF('AGR-PJT-VHD-2023-R1'!Y26=0,1,IF(ABS('AGR-PJT-VHD-2023-R1'!Y26/'AGR-PJT-VHD-2023-bez'!Y26-1)&lt;='J- Parameters'!$D$7,1,POWER('AGR-PJT-VHD-2023-R1'!Y26/'AGR-PJT-VHD-2023-bez'!Y26,'J- Parameters'!$D$5))))</f>
        <v>1</v>
      </c>
      <c r="Z26" s="28">
        <f>IF('AGR-PJT-VHD-2023-bez'!Z26=0,1,IF('AGR-PJT-VHD-2023-R1'!Z26=0,1,IF(ABS('AGR-PJT-VHD-2023-R1'!Z26/'AGR-PJT-VHD-2023-bez'!Z26-1)&lt;='J- Parameters'!$D$7,1,POWER('AGR-PJT-VHD-2023-R1'!Z26/'AGR-PJT-VHD-2023-bez'!Z26,'J- Parameters'!$D$5))))</f>
        <v>0.97722099035624177</v>
      </c>
      <c r="AA26" s="28">
        <f>IF('AGR-PJT-VHD-2023-bez'!AA26=0,1,IF('AGR-PJT-VHD-2023-R1'!AA26=0,1,IF(ABS('AGR-PJT-VHD-2023-R1'!AA26/'AGR-PJT-VHD-2023-bez'!AA26-1)&lt;='J- Parameters'!$D$7,1,POWER('AGR-PJT-VHD-2023-R1'!AA26/'AGR-PJT-VHD-2023-bez'!AA26,'J- Parameters'!$D$5))))</f>
        <v>1</v>
      </c>
      <c r="AB26" s="28">
        <f>IF('AGR-PJT-VHD-2023-bez'!AB26=0,1,IF('AGR-PJT-VHD-2023-R1'!AB26=0,1,IF(ABS('AGR-PJT-VHD-2023-R1'!AB26/'AGR-PJT-VHD-2023-bez'!AB26-1)&lt;='J- Parameters'!$D$7,1,POWER('AGR-PJT-VHD-2023-R1'!AB26/'AGR-PJT-VHD-2023-bez'!AB26,'J- Parameters'!$D$5))))</f>
        <v>1</v>
      </c>
      <c r="AC26" s="28">
        <f>IF('AGR-PJT-VHD-2023-bez'!AC26=0,1,IF('AGR-PJT-VHD-2023-R1'!AC26=0,1,IF(ABS('AGR-PJT-VHD-2023-R1'!AC26/'AGR-PJT-VHD-2023-bez'!AC26-1)&lt;='J- Parameters'!$D$7,1,POWER('AGR-PJT-VHD-2023-R1'!AC26/'AGR-PJT-VHD-2023-bez'!AC26,'J- Parameters'!$D$5))))</f>
        <v>1</v>
      </c>
      <c r="AD26" s="28">
        <f>IF('AGR-PJT-VHD-2023-bez'!AD26=0,1,IF('AGR-PJT-VHD-2023-R1'!AD26=0,1,IF(ABS('AGR-PJT-VHD-2023-R1'!AD26/'AGR-PJT-VHD-2023-bez'!AD26-1)&lt;='J- Parameters'!$D$7,1,POWER('AGR-PJT-VHD-2023-R1'!AD26/'AGR-PJT-VHD-2023-bez'!AD26,'J- Parameters'!$D$5))))</f>
        <v>1</v>
      </c>
      <c r="AE26" s="28">
        <f>IF('AGR-PJT-VHD-2023-bez'!AE26=0,1,IF('AGR-PJT-VHD-2023-R1'!AE26=0,1,IF(ABS('AGR-PJT-VHD-2023-R1'!AE26/'AGR-PJT-VHD-2023-bez'!AE26-1)&lt;='J- Parameters'!$D$7,1,POWER('AGR-PJT-VHD-2023-R1'!AE26/'AGR-PJT-VHD-2023-bez'!AE26,'J- Parameters'!$D$5))))</f>
        <v>1</v>
      </c>
      <c r="AF26" s="28">
        <f>IF('AGR-PJT-VHD-2023-bez'!AF26=0,1,IF('AGR-PJT-VHD-2023-R1'!AF26=0,1,IF(ABS('AGR-PJT-VHD-2023-R1'!AF26/'AGR-PJT-VHD-2023-bez'!AF26-1)&lt;='J- Parameters'!$D$7,1,POWER('AGR-PJT-VHD-2023-R1'!AF26/'AGR-PJT-VHD-2023-bez'!AF26,'J- Parameters'!$D$5))))</f>
        <v>1</v>
      </c>
      <c r="AG26" s="28">
        <f>IF('AGR-PJT-VHD-2023-bez'!AG26=0,1,IF('AGR-PJT-VHD-2023-R1'!AG26=0,1,IF(ABS('AGR-PJT-VHD-2023-R1'!AG26/'AGR-PJT-VHD-2023-bez'!AG26-1)&lt;='J- Parameters'!$D$7,1,POWER('AGR-PJT-VHD-2023-R1'!AG26/'AGR-PJT-VHD-2023-bez'!AG26,'J- Parameters'!$D$5))))</f>
        <v>1</v>
      </c>
      <c r="AH26" s="28">
        <f>IF('AGR-PJT-VHD-2023-bez'!AH26=0,1,IF('AGR-PJT-VHD-2023-R1'!AH26=0,1,IF(ABS('AGR-PJT-VHD-2023-R1'!AH26/'AGR-PJT-VHD-2023-bez'!AH26-1)&lt;='J- Parameters'!$D$7,1,POWER('AGR-PJT-VHD-2023-R1'!AH26/'AGR-PJT-VHD-2023-bez'!AH26,'J- Parameters'!$D$5))))</f>
        <v>1</v>
      </c>
      <c r="AI26" s="28">
        <f>IF('AGR-PJT-VHD-2023-bez'!AI26=0,1,IF('AGR-PJT-VHD-2023-R1'!AI26=0,1,IF(ABS('AGR-PJT-VHD-2023-R1'!AI26/'AGR-PJT-VHD-2023-bez'!AI26-1)&lt;='J- Parameters'!$D$7,1,POWER('AGR-PJT-VHD-2023-R1'!AI26/'AGR-PJT-VHD-2023-bez'!AI26,'J- Parameters'!$D$5))))</f>
        <v>0.98750498342610493</v>
      </c>
      <c r="AJ26" s="28">
        <f>IF('AGR-PJT-VHD-2023-bez'!AJ26=0,1,IF('AGR-PJT-VHD-2023-R1'!AJ26=0,1,IF(ABS('AGR-PJT-VHD-2023-R1'!AJ26/'AGR-PJT-VHD-2023-bez'!AJ26-1)&lt;='J- Parameters'!$D$7,1,POWER('AGR-PJT-VHD-2023-R1'!AJ26/'AGR-PJT-VHD-2023-bez'!AJ26,'J- Parameters'!$D$5))))</f>
        <v>1</v>
      </c>
      <c r="AK26" s="28">
        <f>IF('AGR-PJT-VHD-2023-bez'!AK26=0,1,IF('AGR-PJT-VHD-2023-R1'!AK26=0,1,IF(ABS('AGR-PJT-VHD-2023-R1'!AK26/'AGR-PJT-VHD-2023-bez'!AK26-1)&lt;='J- Parameters'!$D$7,1,POWER('AGR-PJT-VHD-2023-R1'!AK26/'AGR-PJT-VHD-2023-bez'!AK26,'J- Parameters'!$D$5))))</f>
        <v>1</v>
      </c>
      <c r="AL26" s="28">
        <f>IF('AGR-PJT-VHD-2023-bez'!AL26=0,1,IF('AGR-PJT-VHD-2023-R1'!AL26=0,1,IF(ABS('AGR-PJT-VHD-2023-R1'!AL26/'AGR-PJT-VHD-2023-bez'!AL26-1)&lt;='J- Parameters'!$D$7,1,POWER('AGR-PJT-VHD-2023-R1'!AL26/'AGR-PJT-VHD-2023-bez'!AL26,'J- Parameters'!$D$5))))</f>
        <v>1</v>
      </c>
      <c r="AM26" s="28">
        <f>IF('AGR-PJT-VHD-2023-bez'!AM26=0,1,IF('AGR-PJT-VHD-2023-R1'!AM26=0,1,IF(ABS('AGR-PJT-VHD-2023-R1'!AM26/'AGR-PJT-VHD-2023-bez'!AM26-1)&lt;='J- Parameters'!$D$7,1,POWER('AGR-PJT-VHD-2023-R1'!AM26/'AGR-PJT-VHD-2023-bez'!AM26,'J- Parameters'!$D$5))))</f>
        <v>1</v>
      </c>
      <c r="AN26" s="28">
        <f>IF('AGR-PJT-VHD-2023-bez'!AN26=0,1,IF('AGR-PJT-VHD-2023-R1'!AN26=0,1,IF(ABS('AGR-PJT-VHD-2023-R1'!AN26/'AGR-PJT-VHD-2023-bez'!AN26-1)&lt;='J- Parameters'!$D$7,1,POWER('AGR-PJT-VHD-2023-R1'!AN26/'AGR-PJT-VHD-2023-bez'!AN26,'J- Parameters'!$D$5))))</f>
        <v>1</v>
      </c>
      <c r="AO26" s="28">
        <f>IF('AGR-PJT-VHD-2023-bez'!AO26=0,1,IF('AGR-PJT-VHD-2023-R1'!AO26=0,1,IF(ABS('AGR-PJT-VHD-2023-R1'!AO26/'AGR-PJT-VHD-2023-bez'!AO26-1)&lt;='J- Parameters'!$D$7,1,POWER('AGR-PJT-VHD-2023-R1'!AO26/'AGR-PJT-VHD-2023-bez'!AO26,'J- Parameters'!$D$5))))</f>
        <v>0.97368063202449029</v>
      </c>
    </row>
    <row r="27" spans="1:41" x14ac:dyDescent="0.25">
      <c r="A27" s="5">
        <v>67</v>
      </c>
      <c r="B27" s="24" t="s">
        <v>27</v>
      </c>
      <c r="C27" s="21"/>
      <c r="D27" s="28">
        <f>IF('AGR-PJT-VHD-2023-bez'!D27=0,1,IF('AGR-PJT-VHD-2023-R1'!D27=0,1,IF(ABS('AGR-PJT-VHD-2023-R1'!D27/'AGR-PJT-VHD-2023-bez'!D27-1)&lt;='J- Parameters'!$D$7,1,POWER('AGR-PJT-VHD-2023-R1'!D27/'AGR-PJT-VHD-2023-bez'!D27,'J- Parameters'!$D$5))))</f>
        <v>0.97928254220068978</v>
      </c>
      <c r="E27" s="28">
        <f>IF('AGR-PJT-VHD-2023-bez'!E27=0,1,IF('AGR-PJT-VHD-2023-R1'!E27=0,1,IF(ABS('AGR-PJT-VHD-2023-R1'!E27/'AGR-PJT-VHD-2023-bez'!E27-1)&lt;='J- Parameters'!$D$7,1,POWER('AGR-PJT-VHD-2023-R1'!E27/'AGR-PJT-VHD-2023-bez'!E27,'J- Parameters'!$D$5))))</f>
        <v>1.0129565479204581</v>
      </c>
      <c r="F27" s="28">
        <f>IF('AGR-PJT-VHD-2023-bez'!F27=0,1,IF('AGR-PJT-VHD-2023-R1'!F27=0,1,IF(ABS('AGR-PJT-VHD-2023-R1'!F27/'AGR-PJT-VHD-2023-bez'!F27-1)&lt;='J- Parameters'!$D$7,1,POWER('AGR-PJT-VHD-2023-R1'!F27/'AGR-PJT-VHD-2023-bez'!F27,'J- Parameters'!$D$5))))</f>
        <v>1.03071100767566</v>
      </c>
      <c r="G27" s="28">
        <f>IF('AGR-PJT-VHD-2023-bez'!G27=0,1,IF('AGR-PJT-VHD-2023-R1'!G27=0,1,IF(ABS('AGR-PJT-VHD-2023-R1'!G27/'AGR-PJT-VHD-2023-bez'!G27-1)&lt;='J- Parameters'!$D$7,1,POWER('AGR-PJT-VHD-2023-R1'!G27/'AGR-PJT-VHD-2023-bez'!G27,'J- Parameters'!$D$5))))</f>
        <v>0.97677784177978255</v>
      </c>
      <c r="H27" s="28">
        <f>IF('AGR-PJT-VHD-2023-bez'!H27=0,1,IF('AGR-PJT-VHD-2023-R1'!H27=0,1,IF(ABS('AGR-PJT-VHD-2023-R1'!H27/'AGR-PJT-VHD-2023-bez'!H27-1)&lt;='J- Parameters'!$D$7,1,POWER('AGR-PJT-VHD-2023-R1'!H27/'AGR-PJT-VHD-2023-bez'!H27,'J- Parameters'!$D$5))))</f>
        <v>1</v>
      </c>
      <c r="I27" s="28">
        <f>IF('AGR-PJT-VHD-2023-bez'!I27=0,1,IF('AGR-PJT-VHD-2023-R1'!I27=0,1,IF(ABS('AGR-PJT-VHD-2023-R1'!I27/'AGR-PJT-VHD-2023-bez'!I27-1)&lt;='J- Parameters'!$D$7,1,POWER('AGR-PJT-VHD-2023-R1'!I27/'AGR-PJT-VHD-2023-bez'!I27,'J- Parameters'!$D$5))))</f>
        <v>1</v>
      </c>
      <c r="J27" s="28">
        <f>IF('AGR-PJT-VHD-2023-bez'!J27=0,1,IF('AGR-PJT-VHD-2023-R1'!J27=0,1,IF(ABS('AGR-PJT-VHD-2023-R1'!J27/'AGR-PJT-VHD-2023-bez'!J27-1)&lt;='J- Parameters'!$D$7,1,POWER('AGR-PJT-VHD-2023-R1'!J27/'AGR-PJT-VHD-2023-bez'!J27,'J- Parameters'!$D$5))))</f>
        <v>1.0144024301415135</v>
      </c>
      <c r="K27" s="28">
        <f>IF('AGR-PJT-VHD-2023-bez'!K27=0,1,IF('AGR-PJT-VHD-2023-R1'!K27=0,1,IF(ABS('AGR-PJT-VHD-2023-R1'!K27/'AGR-PJT-VHD-2023-bez'!K27-1)&lt;='J- Parameters'!$D$7,1,POWER('AGR-PJT-VHD-2023-R1'!K27/'AGR-PJT-VHD-2023-bez'!K27,'J- Parameters'!$D$5))))</f>
        <v>1</v>
      </c>
      <c r="L27" s="28">
        <f>IF('AGR-PJT-VHD-2023-bez'!L27=0,1,IF('AGR-PJT-VHD-2023-R1'!L27=0,1,IF(ABS('AGR-PJT-VHD-2023-R1'!L27/'AGR-PJT-VHD-2023-bez'!L27-1)&lt;='J- Parameters'!$D$7,1,POWER('AGR-PJT-VHD-2023-R1'!L27/'AGR-PJT-VHD-2023-bez'!L27,'J- Parameters'!$D$5))))</f>
        <v>1</v>
      </c>
      <c r="M27" s="28">
        <f>IF('AGR-PJT-VHD-2023-bez'!M27=0,1,IF('AGR-PJT-VHD-2023-R1'!M27=0,1,IF(ABS('AGR-PJT-VHD-2023-R1'!M27/'AGR-PJT-VHD-2023-bez'!M27-1)&lt;='J- Parameters'!$D$7,1,POWER('AGR-PJT-VHD-2023-R1'!M27/'AGR-PJT-VHD-2023-bez'!M27,'J- Parameters'!$D$5))))</f>
        <v>1</v>
      </c>
      <c r="N27" s="28">
        <f>IF('AGR-PJT-VHD-2023-bez'!N27=0,1,IF('AGR-PJT-VHD-2023-R1'!N27=0,1,IF(ABS('AGR-PJT-VHD-2023-R1'!N27/'AGR-PJT-VHD-2023-bez'!N27-1)&lt;='J- Parameters'!$D$7,1,POWER('AGR-PJT-VHD-2023-R1'!N27/'AGR-PJT-VHD-2023-bez'!N27,'J- Parameters'!$D$5))))</f>
        <v>1</v>
      </c>
      <c r="O27" s="28">
        <f>IF('AGR-PJT-VHD-2023-bez'!O27=0,1,IF('AGR-PJT-VHD-2023-R1'!O27=0,1,IF(ABS('AGR-PJT-VHD-2023-R1'!O27/'AGR-PJT-VHD-2023-bez'!O27-1)&lt;='J- Parameters'!$D$7,1,POWER('AGR-PJT-VHD-2023-R1'!O27/'AGR-PJT-VHD-2023-bez'!O27,'J- Parameters'!$D$5))))</f>
        <v>1</v>
      </c>
      <c r="P27" s="28">
        <f>IF('AGR-PJT-VHD-2023-bez'!P27=0,1,IF('AGR-PJT-VHD-2023-R1'!P27=0,1,IF(ABS('AGR-PJT-VHD-2023-R1'!P27/'AGR-PJT-VHD-2023-bez'!P27-1)&lt;='J- Parameters'!$D$7,1,POWER('AGR-PJT-VHD-2023-R1'!P27/'AGR-PJT-VHD-2023-bez'!P27,'J- Parameters'!$D$5))))</f>
        <v>1</v>
      </c>
      <c r="Q27" s="28">
        <f>IF('AGR-PJT-VHD-2023-bez'!Q27=0,1,IF('AGR-PJT-VHD-2023-R1'!Q27=0,1,IF(ABS('AGR-PJT-VHD-2023-R1'!Q27/'AGR-PJT-VHD-2023-bez'!Q27-1)&lt;='J- Parameters'!$D$7,1,POWER('AGR-PJT-VHD-2023-R1'!Q27/'AGR-PJT-VHD-2023-bez'!Q27,'J- Parameters'!$D$5))))</f>
        <v>1</v>
      </c>
      <c r="R27" s="28">
        <f>IF('AGR-PJT-VHD-2023-bez'!R27=0,1,IF('AGR-PJT-VHD-2023-R1'!R27=0,1,IF(ABS('AGR-PJT-VHD-2023-R1'!R27/'AGR-PJT-VHD-2023-bez'!R27-1)&lt;='J- Parameters'!$D$7,1,POWER('AGR-PJT-VHD-2023-R1'!R27/'AGR-PJT-VHD-2023-bez'!R27,'J- Parameters'!$D$5))))</f>
        <v>1</v>
      </c>
      <c r="S27" s="28">
        <f>IF('AGR-PJT-VHD-2023-bez'!S27=0,1,IF('AGR-PJT-VHD-2023-R1'!S27=0,1,IF(ABS('AGR-PJT-VHD-2023-R1'!S27/'AGR-PJT-VHD-2023-bez'!S27-1)&lt;='J- Parameters'!$D$7,1,POWER('AGR-PJT-VHD-2023-R1'!S27/'AGR-PJT-VHD-2023-bez'!S27,'J- Parameters'!$D$5))))</f>
        <v>1</v>
      </c>
      <c r="T27" s="28">
        <f>IF('AGR-PJT-VHD-2023-bez'!T27=0,1,IF('AGR-PJT-VHD-2023-R1'!T27=0,1,IF(ABS('AGR-PJT-VHD-2023-R1'!T27/'AGR-PJT-VHD-2023-bez'!T27-1)&lt;='J- Parameters'!$D$7,1,POWER('AGR-PJT-VHD-2023-R1'!T27/'AGR-PJT-VHD-2023-bez'!T27,'J- Parameters'!$D$5))))</f>
        <v>0.95203290330774537</v>
      </c>
      <c r="U27" s="28">
        <f>IF('AGR-PJT-VHD-2023-bez'!U27=0,1,IF('AGR-PJT-VHD-2023-R1'!U27=0,1,IF(ABS('AGR-PJT-VHD-2023-R1'!U27/'AGR-PJT-VHD-2023-bez'!U27-1)&lt;='J- Parameters'!$D$7,1,POWER('AGR-PJT-VHD-2023-R1'!U27/'AGR-PJT-VHD-2023-bez'!U27,'J- Parameters'!$D$5))))</f>
        <v>0.97318829617257507</v>
      </c>
      <c r="V27" s="28">
        <f>IF('AGR-PJT-VHD-2023-bez'!V27=0,1,IF('AGR-PJT-VHD-2023-R1'!V27=0,1,IF(ABS('AGR-PJT-VHD-2023-R1'!V27/'AGR-PJT-VHD-2023-bez'!V27-1)&lt;='J- Parameters'!$D$7,1,POWER('AGR-PJT-VHD-2023-R1'!V27/'AGR-PJT-VHD-2023-bez'!V27,'J- Parameters'!$D$5))))</f>
        <v>0.98674573597515114</v>
      </c>
      <c r="W27" s="28">
        <f>IF('AGR-PJT-VHD-2023-bez'!W27=0,1,IF('AGR-PJT-VHD-2023-R1'!W27=0,1,IF(ABS('AGR-PJT-VHD-2023-R1'!W27/'AGR-PJT-VHD-2023-bez'!W27-1)&lt;='J- Parameters'!$D$7,1,POWER('AGR-PJT-VHD-2023-R1'!W27/'AGR-PJT-VHD-2023-bez'!W27,'J- Parameters'!$D$5))))</f>
        <v>1</v>
      </c>
      <c r="X27" s="28">
        <f>IF('AGR-PJT-VHD-2023-bez'!X27=0,1,IF('AGR-PJT-VHD-2023-R1'!X27=0,1,IF(ABS('AGR-PJT-VHD-2023-R1'!X27/'AGR-PJT-VHD-2023-bez'!X27-1)&lt;='J- Parameters'!$D$7,1,POWER('AGR-PJT-VHD-2023-R1'!X27/'AGR-PJT-VHD-2023-bez'!X27,'J- Parameters'!$D$5))))</f>
        <v>1.0156984379952207</v>
      </c>
      <c r="Y27" s="28">
        <f>IF('AGR-PJT-VHD-2023-bez'!Y27=0,1,IF('AGR-PJT-VHD-2023-R1'!Y27=0,1,IF(ABS('AGR-PJT-VHD-2023-R1'!Y27/'AGR-PJT-VHD-2023-bez'!Y27-1)&lt;='J- Parameters'!$D$7,1,POWER('AGR-PJT-VHD-2023-R1'!Y27/'AGR-PJT-VHD-2023-bez'!Y27,'J- Parameters'!$D$5))))</f>
        <v>1</v>
      </c>
      <c r="Z27" s="28">
        <f>IF('AGR-PJT-VHD-2023-bez'!Z27=0,1,IF('AGR-PJT-VHD-2023-R1'!Z27=0,1,IF(ABS('AGR-PJT-VHD-2023-R1'!Z27/'AGR-PJT-VHD-2023-bez'!Z27-1)&lt;='J- Parameters'!$D$7,1,POWER('AGR-PJT-VHD-2023-R1'!Z27/'AGR-PJT-VHD-2023-bez'!Z27,'J- Parameters'!$D$5))))</f>
        <v>1</v>
      </c>
      <c r="AA27" s="28">
        <f>IF('AGR-PJT-VHD-2023-bez'!AA27=0,1,IF('AGR-PJT-VHD-2023-R1'!AA27=0,1,IF(ABS('AGR-PJT-VHD-2023-R1'!AA27/'AGR-PJT-VHD-2023-bez'!AA27-1)&lt;='J- Parameters'!$D$7,1,POWER('AGR-PJT-VHD-2023-R1'!AA27/'AGR-PJT-VHD-2023-bez'!AA27,'J- Parameters'!$D$5))))</f>
        <v>1</v>
      </c>
      <c r="AB27" s="28">
        <f>IF('AGR-PJT-VHD-2023-bez'!AB27=0,1,IF('AGR-PJT-VHD-2023-R1'!AB27=0,1,IF(ABS('AGR-PJT-VHD-2023-R1'!AB27/'AGR-PJT-VHD-2023-bez'!AB27-1)&lt;='J- Parameters'!$D$7,1,POWER('AGR-PJT-VHD-2023-R1'!AB27/'AGR-PJT-VHD-2023-bez'!AB27,'J- Parameters'!$D$5))))</f>
        <v>1</v>
      </c>
      <c r="AC27" s="28">
        <f>IF('AGR-PJT-VHD-2023-bez'!AC27=0,1,IF('AGR-PJT-VHD-2023-R1'!AC27=0,1,IF(ABS('AGR-PJT-VHD-2023-R1'!AC27/'AGR-PJT-VHD-2023-bez'!AC27-1)&lt;='J- Parameters'!$D$7,1,POWER('AGR-PJT-VHD-2023-R1'!AC27/'AGR-PJT-VHD-2023-bez'!AC27,'J- Parameters'!$D$5))))</f>
        <v>1.0129394367196325</v>
      </c>
      <c r="AD27" s="28">
        <f>IF('AGR-PJT-VHD-2023-bez'!AD27=0,1,IF('AGR-PJT-VHD-2023-R1'!AD27=0,1,IF(ABS('AGR-PJT-VHD-2023-R1'!AD27/'AGR-PJT-VHD-2023-bez'!AD27-1)&lt;='J- Parameters'!$D$7,1,POWER('AGR-PJT-VHD-2023-R1'!AD27/'AGR-PJT-VHD-2023-bez'!AD27,'J- Parameters'!$D$5))))</f>
        <v>1</v>
      </c>
      <c r="AE27" s="28">
        <f>IF('AGR-PJT-VHD-2023-bez'!AE27=0,1,IF('AGR-PJT-VHD-2023-R1'!AE27=0,1,IF(ABS('AGR-PJT-VHD-2023-R1'!AE27/'AGR-PJT-VHD-2023-bez'!AE27-1)&lt;='J- Parameters'!$D$7,1,POWER('AGR-PJT-VHD-2023-R1'!AE27/'AGR-PJT-VHD-2023-bez'!AE27,'J- Parameters'!$D$5))))</f>
        <v>1</v>
      </c>
      <c r="AF27" s="28">
        <f>IF('AGR-PJT-VHD-2023-bez'!AF27=0,1,IF('AGR-PJT-VHD-2023-R1'!AF27=0,1,IF(ABS('AGR-PJT-VHD-2023-R1'!AF27/'AGR-PJT-VHD-2023-bez'!AF27-1)&lt;='J- Parameters'!$D$7,1,POWER('AGR-PJT-VHD-2023-R1'!AF27/'AGR-PJT-VHD-2023-bez'!AF27,'J- Parameters'!$D$5))))</f>
        <v>1</v>
      </c>
      <c r="AG27" s="28">
        <f>IF('AGR-PJT-VHD-2023-bez'!AG27=0,1,IF('AGR-PJT-VHD-2023-R1'!AG27=0,1,IF(ABS('AGR-PJT-VHD-2023-R1'!AG27/'AGR-PJT-VHD-2023-bez'!AG27-1)&lt;='J- Parameters'!$D$7,1,POWER('AGR-PJT-VHD-2023-R1'!AG27/'AGR-PJT-VHD-2023-bez'!AG27,'J- Parameters'!$D$5))))</f>
        <v>1</v>
      </c>
      <c r="AH27" s="28">
        <f>IF('AGR-PJT-VHD-2023-bez'!AH27=0,1,IF('AGR-PJT-VHD-2023-R1'!AH27=0,1,IF(ABS('AGR-PJT-VHD-2023-R1'!AH27/'AGR-PJT-VHD-2023-bez'!AH27-1)&lt;='J- Parameters'!$D$7,1,POWER('AGR-PJT-VHD-2023-R1'!AH27/'AGR-PJT-VHD-2023-bez'!AH27,'J- Parameters'!$D$5))))</f>
        <v>1</v>
      </c>
      <c r="AI27" s="28">
        <f>IF('AGR-PJT-VHD-2023-bez'!AI27=0,1,IF('AGR-PJT-VHD-2023-R1'!AI27=0,1,IF(ABS('AGR-PJT-VHD-2023-R1'!AI27/'AGR-PJT-VHD-2023-bez'!AI27-1)&lt;='J- Parameters'!$D$7,1,POWER('AGR-PJT-VHD-2023-R1'!AI27/'AGR-PJT-VHD-2023-bez'!AI27,'J- Parameters'!$D$5))))</f>
        <v>1</v>
      </c>
      <c r="AJ27" s="28">
        <f>IF('AGR-PJT-VHD-2023-bez'!AJ27=0,1,IF('AGR-PJT-VHD-2023-R1'!AJ27=0,1,IF(ABS('AGR-PJT-VHD-2023-R1'!AJ27/'AGR-PJT-VHD-2023-bez'!AJ27-1)&lt;='J- Parameters'!$D$7,1,POWER('AGR-PJT-VHD-2023-R1'!AJ27/'AGR-PJT-VHD-2023-bez'!AJ27,'J- Parameters'!$D$5))))</f>
        <v>1</v>
      </c>
      <c r="AK27" s="28">
        <f>IF('AGR-PJT-VHD-2023-bez'!AK27=0,1,IF('AGR-PJT-VHD-2023-R1'!AK27=0,1,IF(ABS('AGR-PJT-VHD-2023-R1'!AK27/'AGR-PJT-VHD-2023-bez'!AK27-1)&lt;='J- Parameters'!$D$7,1,POWER('AGR-PJT-VHD-2023-R1'!AK27/'AGR-PJT-VHD-2023-bez'!AK27,'J- Parameters'!$D$5))))</f>
        <v>1.0204284853453551</v>
      </c>
      <c r="AL27" s="28">
        <f>IF('AGR-PJT-VHD-2023-bez'!AL27=0,1,IF('AGR-PJT-VHD-2023-R1'!AL27=0,1,IF(ABS('AGR-PJT-VHD-2023-R1'!AL27/'AGR-PJT-VHD-2023-bez'!AL27-1)&lt;='J- Parameters'!$D$7,1,POWER('AGR-PJT-VHD-2023-R1'!AL27/'AGR-PJT-VHD-2023-bez'!AL27,'J- Parameters'!$D$5))))</f>
        <v>1</v>
      </c>
      <c r="AM27" s="28">
        <f>IF('AGR-PJT-VHD-2023-bez'!AM27=0,1,IF('AGR-PJT-VHD-2023-R1'!AM27=0,1,IF(ABS('AGR-PJT-VHD-2023-R1'!AM27/'AGR-PJT-VHD-2023-bez'!AM27-1)&lt;='J- Parameters'!$D$7,1,POWER('AGR-PJT-VHD-2023-R1'!AM27/'AGR-PJT-VHD-2023-bez'!AM27,'J- Parameters'!$D$5))))</f>
        <v>1</v>
      </c>
      <c r="AN27" s="28">
        <f>IF('AGR-PJT-VHD-2023-bez'!AN27=0,1,IF('AGR-PJT-VHD-2023-R1'!AN27=0,1,IF(ABS('AGR-PJT-VHD-2023-R1'!AN27/'AGR-PJT-VHD-2023-bez'!AN27-1)&lt;='J- Parameters'!$D$7,1,POWER('AGR-PJT-VHD-2023-R1'!AN27/'AGR-PJT-VHD-2023-bez'!AN27,'J- Parameters'!$D$5))))</f>
        <v>1</v>
      </c>
      <c r="AO27" s="28">
        <f>IF('AGR-PJT-VHD-2023-bez'!AO27=0,1,IF('AGR-PJT-VHD-2023-R1'!AO27=0,1,IF(ABS('AGR-PJT-VHD-2023-R1'!AO27/'AGR-PJT-VHD-2023-bez'!AO27-1)&lt;='J- Parameters'!$D$7,1,POWER('AGR-PJT-VHD-2023-R1'!AO27/'AGR-PJT-VHD-2023-bez'!AO27,'J- Parameters'!$D$5))))</f>
        <v>0.96010750069671613</v>
      </c>
    </row>
    <row r="28" spans="1:41" x14ac:dyDescent="0.25">
      <c r="A28" s="5">
        <v>68</v>
      </c>
      <c r="B28" s="24" t="s">
        <v>28</v>
      </c>
      <c r="C28" s="21"/>
      <c r="D28" s="28">
        <f>IF('AGR-PJT-VHD-2023-bez'!D28=0,1,IF('AGR-PJT-VHD-2023-R1'!D28=0,1,IF(ABS('AGR-PJT-VHD-2023-R1'!D28/'AGR-PJT-VHD-2023-bez'!D28-1)&lt;='J- Parameters'!$D$7,1,POWER('AGR-PJT-VHD-2023-R1'!D28/'AGR-PJT-VHD-2023-bez'!D28,'J- Parameters'!$D$5))))</f>
        <v>0.97320124171798184</v>
      </c>
      <c r="E28" s="28">
        <f>IF('AGR-PJT-VHD-2023-bez'!E28=0,1,IF('AGR-PJT-VHD-2023-R1'!E28=0,1,IF(ABS('AGR-PJT-VHD-2023-R1'!E28/'AGR-PJT-VHD-2023-bez'!E28-1)&lt;='J- Parameters'!$D$7,1,POWER('AGR-PJT-VHD-2023-R1'!E28/'AGR-PJT-VHD-2023-bez'!E28,'J- Parameters'!$D$5))))</f>
        <v>1</v>
      </c>
      <c r="F28" s="28">
        <f>IF('AGR-PJT-VHD-2023-bez'!F28=0,1,IF('AGR-PJT-VHD-2023-R1'!F28=0,1,IF(ABS('AGR-PJT-VHD-2023-R1'!F28/'AGR-PJT-VHD-2023-bez'!F28-1)&lt;='J- Parameters'!$D$7,1,POWER('AGR-PJT-VHD-2023-R1'!F28/'AGR-PJT-VHD-2023-bez'!F28,'J- Parameters'!$D$5))))</f>
        <v>1</v>
      </c>
      <c r="G28" s="28">
        <f>IF('AGR-PJT-VHD-2023-bez'!G28=0,1,IF('AGR-PJT-VHD-2023-R1'!G28=0,1,IF(ABS('AGR-PJT-VHD-2023-R1'!G28/'AGR-PJT-VHD-2023-bez'!G28-1)&lt;='J- Parameters'!$D$7,1,POWER('AGR-PJT-VHD-2023-R1'!G28/'AGR-PJT-VHD-2023-bez'!G28,'J- Parameters'!$D$5))))</f>
        <v>0.98612272386920696</v>
      </c>
      <c r="H28" s="28">
        <f>IF('AGR-PJT-VHD-2023-bez'!H28=0,1,IF('AGR-PJT-VHD-2023-R1'!H28=0,1,IF(ABS('AGR-PJT-VHD-2023-R1'!H28/'AGR-PJT-VHD-2023-bez'!H28-1)&lt;='J- Parameters'!$D$7,1,POWER('AGR-PJT-VHD-2023-R1'!H28/'AGR-PJT-VHD-2023-bez'!H28,'J- Parameters'!$D$5))))</f>
        <v>1</v>
      </c>
      <c r="I28" s="28">
        <f>IF('AGR-PJT-VHD-2023-bez'!I28=0,1,IF('AGR-PJT-VHD-2023-R1'!I28=0,1,IF(ABS('AGR-PJT-VHD-2023-R1'!I28/'AGR-PJT-VHD-2023-bez'!I28-1)&lt;='J- Parameters'!$D$7,1,POWER('AGR-PJT-VHD-2023-R1'!I28/'AGR-PJT-VHD-2023-bez'!I28,'J- Parameters'!$D$5))))</f>
        <v>1</v>
      </c>
      <c r="J28" s="28">
        <f>IF('AGR-PJT-VHD-2023-bez'!J28=0,1,IF('AGR-PJT-VHD-2023-R1'!J28=0,1,IF(ABS('AGR-PJT-VHD-2023-R1'!J28/'AGR-PJT-VHD-2023-bez'!J28-1)&lt;='J- Parameters'!$D$7,1,POWER('AGR-PJT-VHD-2023-R1'!J28/'AGR-PJT-VHD-2023-bez'!J28,'J- Parameters'!$D$5))))</f>
        <v>1</v>
      </c>
      <c r="K28" s="28">
        <f>IF('AGR-PJT-VHD-2023-bez'!K28=0,1,IF('AGR-PJT-VHD-2023-R1'!K28=0,1,IF(ABS('AGR-PJT-VHD-2023-R1'!K28/'AGR-PJT-VHD-2023-bez'!K28-1)&lt;='J- Parameters'!$D$7,1,POWER('AGR-PJT-VHD-2023-R1'!K28/'AGR-PJT-VHD-2023-bez'!K28,'J- Parameters'!$D$5))))</f>
        <v>1</v>
      </c>
      <c r="L28" s="28">
        <f>IF('AGR-PJT-VHD-2023-bez'!L28=0,1,IF('AGR-PJT-VHD-2023-R1'!L28=0,1,IF(ABS('AGR-PJT-VHD-2023-R1'!L28/'AGR-PJT-VHD-2023-bez'!L28-1)&lt;='J- Parameters'!$D$7,1,POWER('AGR-PJT-VHD-2023-R1'!L28/'AGR-PJT-VHD-2023-bez'!L28,'J- Parameters'!$D$5))))</f>
        <v>1</v>
      </c>
      <c r="M28" s="28">
        <f>IF('AGR-PJT-VHD-2023-bez'!M28=0,1,IF('AGR-PJT-VHD-2023-R1'!M28=0,1,IF(ABS('AGR-PJT-VHD-2023-R1'!M28/'AGR-PJT-VHD-2023-bez'!M28-1)&lt;='J- Parameters'!$D$7,1,POWER('AGR-PJT-VHD-2023-R1'!M28/'AGR-PJT-VHD-2023-bez'!M28,'J- Parameters'!$D$5))))</f>
        <v>1</v>
      </c>
      <c r="N28" s="28">
        <f>IF('AGR-PJT-VHD-2023-bez'!N28=0,1,IF('AGR-PJT-VHD-2023-R1'!N28=0,1,IF(ABS('AGR-PJT-VHD-2023-R1'!N28/'AGR-PJT-VHD-2023-bez'!N28-1)&lt;='J- Parameters'!$D$7,1,POWER('AGR-PJT-VHD-2023-R1'!N28/'AGR-PJT-VHD-2023-bez'!N28,'J- Parameters'!$D$5))))</f>
        <v>1</v>
      </c>
      <c r="O28" s="28">
        <f>IF('AGR-PJT-VHD-2023-bez'!O28=0,1,IF('AGR-PJT-VHD-2023-R1'!O28=0,1,IF(ABS('AGR-PJT-VHD-2023-R1'!O28/'AGR-PJT-VHD-2023-bez'!O28-1)&lt;='J- Parameters'!$D$7,1,POWER('AGR-PJT-VHD-2023-R1'!O28/'AGR-PJT-VHD-2023-bez'!O28,'J- Parameters'!$D$5))))</f>
        <v>1</v>
      </c>
      <c r="P28" s="28">
        <f>IF('AGR-PJT-VHD-2023-bez'!P28=0,1,IF('AGR-PJT-VHD-2023-R1'!P28=0,1,IF(ABS('AGR-PJT-VHD-2023-R1'!P28/'AGR-PJT-VHD-2023-bez'!P28-1)&lt;='J- Parameters'!$D$7,1,POWER('AGR-PJT-VHD-2023-R1'!P28/'AGR-PJT-VHD-2023-bez'!P28,'J- Parameters'!$D$5))))</f>
        <v>1</v>
      </c>
      <c r="Q28" s="28">
        <f>IF('AGR-PJT-VHD-2023-bez'!Q28=0,1,IF('AGR-PJT-VHD-2023-R1'!Q28=0,1,IF(ABS('AGR-PJT-VHD-2023-R1'!Q28/'AGR-PJT-VHD-2023-bez'!Q28-1)&lt;='J- Parameters'!$D$7,1,POWER('AGR-PJT-VHD-2023-R1'!Q28/'AGR-PJT-VHD-2023-bez'!Q28,'J- Parameters'!$D$5))))</f>
        <v>1</v>
      </c>
      <c r="R28" s="28">
        <f>IF('AGR-PJT-VHD-2023-bez'!R28=0,1,IF('AGR-PJT-VHD-2023-R1'!R28=0,1,IF(ABS('AGR-PJT-VHD-2023-R1'!R28/'AGR-PJT-VHD-2023-bez'!R28-1)&lt;='J- Parameters'!$D$7,1,POWER('AGR-PJT-VHD-2023-R1'!R28/'AGR-PJT-VHD-2023-bez'!R28,'J- Parameters'!$D$5))))</f>
        <v>1</v>
      </c>
      <c r="S28" s="28">
        <f>IF('AGR-PJT-VHD-2023-bez'!S28=0,1,IF('AGR-PJT-VHD-2023-R1'!S28=0,1,IF(ABS('AGR-PJT-VHD-2023-R1'!S28/'AGR-PJT-VHD-2023-bez'!S28-1)&lt;='J- Parameters'!$D$7,1,POWER('AGR-PJT-VHD-2023-R1'!S28/'AGR-PJT-VHD-2023-bez'!S28,'J- Parameters'!$D$5))))</f>
        <v>1</v>
      </c>
      <c r="T28" s="28">
        <f>IF('AGR-PJT-VHD-2023-bez'!T28=0,1,IF('AGR-PJT-VHD-2023-R1'!T28=0,1,IF(ABS('AGR-PJT-VHD-2023-R1'!T28/'AGR-PJT-VHD-2023-bez'!T28-1)&lt;='J- Parameters'!$D$7,1,POWER('AGR-PJT-VHD-2023-R1'!T28/'AGR-PJT-VHD-2023-bez'!T28,'J- Parameters'!$D$5))))</f>
        <v>1</v>
      </c>
      <c r="U28" s="28">
        <f>IF('AGR-PJT-VHD-2023-bez'!U28=0,1,IF('AGR-PJT-VHD-2023-R1'!U28=0,1,IF(ABS('AGR-PJT-VHD-2023-R1'!U28/'AGR-PJT-VHD-2023-bez'!U28-1)&lt;='J- Parameters'!$D$7,1,POWER('AGR-PJT-VHD-2023-R1'!U28/'AGR-PJT-VHD-2023-bez'!U28,'J- Parameters'!$D$5))))</f>
        <v>1</v>
      </c>
      <c r="V28" s="28">
        <f>IF('AGR-PJT-VHD-2023-bez'!V28=0,1,IF('AGR-PJT-VHD-2023-R1'!V28=0,1,IF(ABS('AGR-PJT-VHD-2023-R1'!V28/'AGR-PJT-VHD-2023-bez'!V28-1)&lt;='J- Parameters'!$D$7,1,POWER('AGR-PJT-VHD-2023-R1'!V28/'AGR-PJT-VHD-2023-bez'!V28,'J- Parameters'!$D$5))))</f>
        <v>1</v>
      </c>
      <c r="W28" s="28">
        <f>IF('AGR-PJT-VHD-2023-bez'!W28=0,1,IF('AGR-PJT-VHD-2023-R1'!W28=0,1,IF(ABS('AGR-PJT-VHD-2023-R1'!W28/'AGR-PJT-VHD-2023-bez'!W28-1)&lt;='J- Parameters'!$D$7,1,POWER('AGR-PJT-VHD-2023-R1'!W28/'AGR-PJT-VHD-2023-bez'!W28,'J- Parameters'!$D$5))))</f>
        <v>1.0117072377872878</v>
      </c>
      <c r="X28" s="28">
        <f>IF('AGR-PJT-VHD-2023-bez'!X28=0,1,IF('AGR-PJT-VHD-2023-R1'!X28=0,1,IF(ABS('AGR-PJT-VHD-2023-R1'!X28/'AGR-PJT-VHD-2023-bez'!X28-1)&lt;='J- Parameters'!$D$7,1,POWER('AGR-PJT-VHD-2023-R1'!X28/'AGR-PJT-VHD-2023-bez'!X28,'J- Parameters'!$D$5))))</f>
        <v>1</v>
      </c>
      <c r="Y28" s="28">
        <f>IF('AGR-PJT-VHD-2023-bez'!Y28=0,1,IF('AGR-PJT-VHD-2023-R1'!Y28=0,1,IF(ABS('AGR-PJT-VHD-2023-R1'!Y28/'AGR-PJT-VHD-2023-bez'!Y28-1)&lt;='J- Parameters'!$D$7,1,POWER('AGR-PJT-VHD-2023-R1'!Y28/'AGR-PJT-VHD-2023-bez'!Y28,'J- Parameters'!$D$5))))</f>
        <v>1</v>
      </c>
      <c r="Z28" s="28">
        <f>IF('AGR-PJT-VHD-2023-bez'!Z28=0,1,IF('AGR-PJT-VHD-2023-R1'!Z28=0,1,IF(ABS('AGR-PJT-VHD-2023-R1'!Z28/'AGR-PJT-VHD-2023-bez'!Z28-1)&lt;='J- Parameters'!$D$7,1,POWER('AGR-PJT-VHD-2023-R1'!Z28/'AGR-PJT-VHD-2023-bez'!Z28,'J- Parameters'!$D$5))))</f>
        <v>1</v>
      </c>
      <c r="AA28" s="28">
        <f>IF('AGR-PJT-VHD-2023-bez'!AA28=0,1,IF('AGR-PJT-VHD-2023-R1'!AA28=0,1,IF(ABS('AGR-PJT-VHD-2023-R1'!AA28/'AGR-PJT-VHD-2023-bez'!AA28-1)&lt;='J- Parameters'!$D$7,1,POWER('AGR-PJT-VHD-2023-R1'!AA28/'AGR-PJT-VHD-2023-bez'!AA28,'J- Parameters'!$D$5))))</f>
        <v>1</v>
      </c>
      <c r="AB28" s="28">
        <f>IF('AGR-PJT-VHD-2023-bez'!AB28=0,1,IF('AGR-PJT-VHD-2023-R1'!AB28=0,1,IF(ABS('AGR-PJT-VHD-2023-R1'!AB28/'AGR-PJT-VHD-2023-bez'!AB28-1)&lt;='J- Parameters'!$D$7,1,POWER('AGR-PJT-VHD-2023-R1'!AB28/'AGR-PJT-VHD-2023-bez'!AB28,'J- Parameters'!$D$5))))</f>
        <v>1</v>
      </c>
      <c r="AC28" s="28">
        <f>IF('AGR-PJT-VHD-2023-bez'!AC28=0,1,IF('AGR-PJT-VHD-2023-R1'!AC28=0,1,IF(ABS('AGR-PJT-VHD-2023-R1'!AC28/'AGR-PJT-VHD-2023-bez'!AC28-1)&lt;='J- Parameters'!$D$7,1,POWER('AGR-PJT-VHD-2023-R1'!AC28/'AGR-PJT-VHD-2023-bez'!AC28,'J- Parameters'!$D$5))))</f>
        <v>1</v>
      </c>
      <c r="AD28" s="28">
        <f>IF('AGR-PJT-VHD-2023-bez'!AD28=0,1,IF('AGR-PJT-VHD-2023-R1'!AD28=0,1,IF(ABS('AGR-PJT-VHD-2023-R1'!AD28/'AGR-PJT-VHD-2023-bez'!AD28-1)&lt;='J- Parameters'!$D$7,1,POWER('AGR-PJT-VHD-2023-R1'!AD28/'AGR-PJT-VHD-2023-bez'!AD28,'J- Parameters'!$D$5))))</f>
        <v>1</v>
      </c>
      <c r="AE28" s="28">
        <f>IF('AGR-PJT-VHD-2023-bez'!AE28=0,1,IF('AGR-PJT-VHD-2023-R1'!AE28=0,1,IF(ABS('AGR-PJT-VHD-2023-R1'!AE28/'AGR-PJT-VHD-2023-bez'!AE28-1)&lt;='J- Parameters'!$D$7,1,POWER('AGR-PJT-VHD-2023-R1'!AE28/'AGR-PJT-VHD-2023-bez'!AE28,'J- Parameters'!$D$5))))</f>
        <v>1</v>
      </c>
      <c r="AF28" s="28">
        <f>IF('AGR-PJT-VHD-2023-bez'!AF28=0,1,IF('AGR-PJT-VHD-2023-R1'!AF28=0,1,IF(ABS('AGR-PJT-VHD-2023-R1'!AF28/'AGR-PJT-VHD-2023-bez'!AF28-1)&lt;='J- Parameters'!$D$7,1,POWER('AGR-PJT-VHD-2023-R1'!AF28/'AGR-PJT-VHD-2023-bez'!AF28,'J- Parameters'!$D$5))))</f>
        <v>1</v>
      </c>
      <c r="AG28" s="28">
        <f>IF('AGR-PJT-VHD-2023-bez'!AG28=0,1,IF('AGR-PJT-VHD-2023-R1'!AG28=0,1,IF(ABS('AGR-PJT-VHD-2023-R1'!AG28/'AGR-PJT-VHD-2023-bez'!AG28-1)&lt;='J- Parameters'!$D$7,1,POWER('AGR-PJT-VHD-2023-R1'!AG28/'AGR-PJT-VHD-2023-bez'!AG28,'J- Parameters'!$D$5))))</f>
        <v>1</v>
      </c>
      <c r="AH28" s="28">
        <f>IF('AGR-PJT-VHD-2023-bez'!AH28=0,1,IF('AGR-PJT-VHD-2023-R1'!AH28=0,1,IF(ABS('AGR-PJT-VHD-2023-R1'!AH28/'AGR-PJT-VHD-2023-bez'!AH28-1)&lt;='J- Parameters'!$D$7,1,POWER('AGR-PJT-VHD-2023-R1'!AH28/'AGR-PJT-VHD-2023-bez'!AH28,'J- Parameters'!$D$5))))</f>
        <v>1</v>
      </c>
      <c r="AI28" s="28">
        <f>IF('AGR-PJT-VHD-2023-bez'!AI28=0,1,IF('AGR-PJT-VHD-2023-R1'!AI28=0,1,IF(ABS('AGR-PJT-VHD-2023-R1'!AI28/'AGR-PJT-VHD-2023-bez'!AI28-1)&lt;='J- Parameters'!$D$7,1,POWER('AGR-PJT-VHD-2023-R1'!AI28/'AGR-PJT-VHD-2023-bez'!AI28,'J- Parameters'!$D$5))))</f>
        <v>0.98540090139666214</v>
      </c>
      <c r="AJ28" s="28">
        <f>IF('AGR-PJT-VHD-2023-bez'!AJ28=0,1,IF('AGR-PJT-VHD-2023-R1'!AJ28=0,1,IF(ABS('AGR-PJT-VHD-2023-R1'!AJ28/'AGR-PJT-VHD-2023-bez'!AJ28-1)&lt;='J- Parameters'!$D$7,1,POWER('AGR-PJT-VHD-2023-R1'!AJ28/'AGR-PJT-VHD-2023-bez'!AJ28,'J- Parameters'!$D$5))))</f>
        <v>1</v>
      </c>
      <c r="AK28" s="28">
        <f>IF('AGR-PJT-VHD-2023-bez'!AK28=0,1,IF('AGR-PJT-VHD-2023-R1'!AK28=0,1,IF(ABS('AGR-PJT-VHD-2023-R1'!AK28/'AGR-PJT-VHD-2023-bez'!AK28-1)&lt;='J- Parameters'!$D$7,1,POWER('AGR-PJT-VHD-2023-R1'!AK28/'AGR-PJT-VHD-2023-bez'!AK28,'J- Parameters'!$D$5))))</f>
        <v>1</v>
      </c>
      <c r="AL28" s="28">
        <f>IF('AGR-PJT-VHD-2023-bez'!AL28=0,1,IF('AGR-PJT-VHD-2023-R1'!AL28=0,1,IF(ABS('AGR-PJT-VHD-2023-R1'!AL28/'AGR-PJT-VHD-2023-bez'!AL28-1)&lt;='J- Parameters'!$D$7,1,POWER('AGR-PJT-VHD-2023-R1'!AL28/'AGR-PJT-VHD-2023-bez'!AL28,'J- Parameters'!$D$5))))</f>
        <v>1</v>
      </c>
      <c r="AM28" s="28">
        <f>IF('AGR-PJT-VHD-2023-bez'!AM28=0,1,IF('AGR-PJT-VHD-2023-R1'!AM28=0,1,IF(ABS('AGR-PJT-VHD-2023-R1'!AM28/'AGR-PJT-VHD-2023-bez'!AM28-1)&lt;='J- Parameters'!$D$7,1,POWER('AGR-PJT-VHD-2023-R1'!AM28/'AGR-PJT-VHD-2023-bez'!AM28,'J- Parameters'!$D$5))))</f>
        <v>1</v>
      </c>
      <c r="AN28" s="28">
        <f>IF('AGR-PJT-VHD-2023-bez'!AN28=0,1,IF('AGR-PJT-VHD-2023-R1'!AN28=0,1,IF(ABS('AGR-PJT-VHD-2023-R1'!AN28/'AGR-PJT-VHD-2023-bez'!AN28-1)&lt;='J- Parameters'!$D$7,1,POWER('AGR-PJT-VHD-2023-R1'!AN28/'AGR-PJT-VHD-2023-bez'!AN28,'J- Parameters'!$D$5))))</f>
        <v>1</v>
      </c>
      <c r="AO28" s="28">
        <f>IF('AGR-PJT-VHD-2023-bez'!AO28=0,1,IF('AGR-PJT-VHD-2023-R1'!AO28=0,1,IF(ABS('AGR-PJT-VHD-2023-R1'!AO28/'AGR-PJT-VHD-2023-bez'!AO28-1)&lt;='J- Parameters'!$D$7,1,POWER('AGR-PJT-VHD-2023-R1'!AO28/'AGR-PJT-VHD-2023-bez'!AO28,'J- Parameters'!$D$5))))</f>
        <v>0.98107608870540441</v>
      </c>
    </row>
    <row r="29" spans="1:41" x14ac:dyDescent="0.25">
      <c r="A29" s="5">
        <v>70</v>
      </c>
      <c r="B29" s="24" t="s">
        <v>12</v>
      </c>
      <c r="C29" s="21"/>
      <c r="D29" s="28">
        <f>IF('AGR-PJT-VHD-2023-bez'!D29=0,1,IF('AGR-PJT-VHD-2023-R1'!D29=0,1,IF(ABS('AGR-PJT-VHD-2023-R1'!D29/'AGR-PJT-VHD-2023-bez'!D29-1)&lt;='J- Parameters'!$D$7,1,POWER('AGR-PJT-VHD-2023-R1'!D29/'AGR-PJT-VHD-2023-bez'!D29,'J- Parameters'!$D$5))))</f>
        <v>1.0136222582541792</v>
      </c>
      <c r="E29" s="28">
        <f>IF('AGR-PJT-VHD-2023-bez'!E29=0,1,IF('AGR-PJT-VHD-2023-R1'!E29=0,1,IF(ABS('AGR-PJT-VHD-2023-R1'!E29/'AGR-PJT-VHD-2023-bez'!E29-1)&lt;='J- Parameters'!$D$7,1,POWER('AGR-PJT-VHD-2023-R1'!E29/'AGR-PJT-VHD-2023-bez'!E29,'J- Parameters'!$D$5))))</f>
        <v>1.0669349017197272</v>
      </c>
      <c r="F29" s="28">
        <f>IF('AGR-PJT-VHD-2023-bez'!F29=0,1,IF('AGR-PJT-VHD-2023-R1'!F29=0,1,IF(ABS('AGR-PJT-VHD-2023-R1'!F29/'AGR-PJT-VHD-2023-bez'!F29-1)&lt;='J- Parameters'!$D$7,1,POWER('AGR-PJT-VHD-2023-R1'!F29/'AGR-PJT-VHD-2023-bez'!F29,'J- Parameters'!$D$5))))</f>
        <v>1.0813071152269784</v>
      </c>
      <c r="G29" s="28">
        <f>IF('AGR-PJT-VHD-2023-bez'!G29=0,1,IF('AGR-PJT-VHD-2023-R1'!G29=0,1,IF(ABS('AGR-PJT-VHD-2023-R1'!G29/'AGR-PJT-VHD-2023-bez'!G29-1)&lt;='J- Parameters'!$D$7,1,POWER('AGR-PJT-VHD-2023-R1'!G29/'AGR-PJT-VHD-2023-bez'!G29,'J- Parameters'!$D$5))))</f>
        <v>1.0196269720924414</v>
      </c>
      <c r="H29" s="28">
        <f>IF('AGR-PJT-VHD-2023-bez'!H29=0,1,IF('AGR-PJT-VHD-2023-R1'!H29=0,1,IF(ABS('AGR-PJT-VHD-2023-R1'!H29/'AGR-PJT-VHD-2023-bez'!H29-1)&lt;='J- Parameters'!$D$7,1,POWER('AGR-PJT-VHD-2023-R1'!H29/'AGR-PJT-VHD-2023-bez'!H29,'J- Parameters'!$D$5))))</f>
        <v>1</v>
      </c>
      <c r="I29" s="28">
        <f>IF('AGR-PJT-VHD-2023-bez'!I29=0,1,IF('AGR-PJT-VHD-2023-R1'!I29=0,1,IF(ABS('AGR-PJT-VHD-2023-R1'!I29/'AGR-PJT-VHD-2023-bez'!I29-1)&lt;='J- Parameters'!$D$7,1,POWER('AGR-PJT-VHD-2023-R1'!I29/'AGR-PJT-VHD-2023-bez'!I29,'J- Parameters'!$D$5))))</f>
        <v>1.0223396739800761</v>
      </c>
      <c r="J29" s="28">
        <f>IF('AGR-PJT-VHD-2023-bez'!J29=0,1,IF('AGR-PJT-VHD-2023-R1'!J29=0,1,IF(ABS('AGR-PJT-VHD-2023-R1'!J29/'AGR-PJT-VHD-2023-bez'!J29-1)&lt;='J- Parameters'!$D$7,1,POWER('AGR-PJT-VHD-2023-R1'!J29/'AGR-PJT-VHD-2023-bez'!J29,'J- Parameters'!$D$5))))</f>
        <v>1.0393909099282215</v>
      </c>
      <c r="K29" s="28">
        <f>IF('AGR-PJT-VHD-2023-bez'!K29=0,1,IF('AGR-PJT-VHD-2023-R1'!K29=0,1,IF(ABS('AGR-PJT-VHD-2023-R1'!K29/'AGR-PJT-VHD-2023-bez'!K29-1)&lt;='J- Parameters'!$D$7,1,POWER('AGR-PJT-VHD-2023-R1'!K29/'AGR-PJT-VHD-2023-bez'!K29,'J- Parameters'!$D$5))))</f>
        <v>1</v>
      </c>
      <c r="L29" s="28">
        <f>IF('AGR-PJT-VHD-2023-bez'!L29=0,1,IF('AGR-PJT-VHD-2023-R1'!L29=0,1,IF(ABS('AGR-PJT-VHD-2023-R1'!L29/'AGR-PJT-VHD-2023-bez'!L29-1)&lt;='J- Parameters'!$D$7,1,POWER('AGR-PJT-VHD-2023-R1'!L29/'AGR-PJT-VHD-2023-bez'!L29,'J- Parameters'!$D$5))))</f>
        <v>1</v>
      </c>
      <c r="M29" s="28">
        <f>IF('AGR-PJT-VHD-2023-bez'!M29=0,1,IF('AGR-PJT-VHD-2023-R1'!M29=0,1,IF(ABS('AGR-PJT-VHD-2023-R1'!M29/'AGR-PJT-VHD-2023-bez'!M29-1)&lt;='J- Parameters'!$D$7,1,POWER('AGR-PJT-VHD-2023-R1'!M29/'AGR-PJT-VHD-2023-bez'!M29,'J- Parameters'!$D$5))))</f>
        <v>1</v>
      </c>
      <c r="N29" s="28">
        <f>IF('AGR-PJT-VHD-2023-bez'!N29=0,1,IF('AGR-PJT-VHD-2023-R1'!N29=0,1,IF(ABS('AGR-PJT-VHD-2023-R1'!N29/'AGR-PJT-VHD-2023-bez'!N29-1)&lt;='J- Parameters'!$D$7,1,POWER('AGR-PJT-VHD-2023-R1'!N29/'AGR-PJT-VHD-2023-bez'!N29,'J- Parameters'!$D$5))))</f>
        <v>1</v>
      </c>
      <c r="O29" s="28">
        <f>IF('AGR-PJT-VHD-2023-bez'!O29=0,1,IF('AGR-PJT-VHD-2023-R1'!O29=0,1,IF(ABS('AGR-PJT-VHD-2023-R1'!O29/'AGR-PJT-VHD-2023-bez'!O29-1)&lt;='J- Parameters'!$D$7,1,POWER('AGR-PJT-VHD-2023-R1'!O29/'AGR-PJT-VHD-2023-bez'!O29,'J- Parameters'!$D$5))))</f>
        <v>1</v>
      </c>
      <c r="P29" s="28">
        <f>IF('AGR-PJT-VHD-2023-bez'!P29=0,1,IF('AGR-PJT-VHD-2023-R1'!P29=0,1,IF(ABS('AGR-PJT-VHD-2023-R1'!P29/'AGR-PJT-VHD-2023-bez'!P29-1)&lt;='J- Parameters'!$D$7,1,POWER('AGR-PJT-VHD-2023-R1'!P29/'AGR-PJT-VHD-2023-bez'!P29,'J- Parameters'!$D$5))))</f>
        <v>1</v>
      </c>
      <c r="Q29" s="28">
        <f>IF('AGR-PJT-VHD-2023-bez'!Q29=0,1,IF('AGR-PJT-VHD-2023-R1'!Q29=0,1,IF(ABS('AGR-PJT-VHD-2023-R1'!Q29/'AGR-PJT-VHD-2023-bez'!Q29-1)&lt;='J- Parameters'!$D$7,1,POWER('AGR-PJT-VHD-2023-R1'!Q29/'AGR-PJT-VHD-2023-bez'!Q29,'J- Parameters'!$D$5))))</f>
        <v>1</v>
      </c>
      <c r="R29" s="28">
        <f>IF('AGR-PJT-VHD-2023-bez'!R29=0,1,IF('AGR-PJT-VHD-2023-R1'!R29=0,1,IF(ABS('AGR-PJT-VHD-2023-R1'!R29/'AGR-PJT-VHD-2023-bez'!R29-1)&lt;='J- Parameters'!$D$7,1,POWER('AGR-PJT-VHD-2023-R1'!R29/'AGR-PJT-VHD-2023-bez'!R29,'J- Parameters'!$D$5))))</f>
        <v>1</v>
      </c>
      <c r="S29" s="28">
        <f>IF('AGR-PJT-VHD-2023-bez'!S29=0,1,IF('AGR-PJT-VHD-2023-R1'!S29=0,1,IF(ABS('AGR-PJT-VHD-2023-R1'!S29/'AGR-PJT-VHD-2023-bez'!S29-1)&lt;='J- Parameters'!$D$7,1,POWER('AGR-PJT-VHD-2023-R1'!S29/'AGR-PJT-VHD-2023-bez'!S29,'J- Parameters'!$D$5))))</f>
        <v>1</v>
      </c>
      <c r="T29" s="28">
        <f>IF('AGR-PJT-VHD-2023-bez'!T29=0,1,IF('AGR-PJT-VHD-2023-R1'!T29=0,1,IF(ABS('AGR-PJT-VHD-2023-R1'!T29/'AGR-PJT-VHD-2023-bez'!T29-1)&lt;='J- Parameters'!$D$7,1,POWER('AGR-PJT-VHD-2023-R1'!T29/'AGR-PJT-VHD-2023-bez'!T29,'J- Parameters'!$D$5))))</f>
        <v>1.0674519453391798</v>
      </c>
      <c r="U29" s="28">
        <f>IF('AGR-PJT-VHD-2023-bez'!U29=0,1,IF('AGR-PJT-VHD-2023-R1'!U29=0,1,IF(ABS('AGR-PJT-VHD-2023-R1'!U29/'AGR-PJT-VHD-2023-bez'!U29-1)&lt;='J- Parameters'!$D$7,1,POWER('AGR-PJT-VHD-2023-R1'!U29/'AGR-PJT-VHD-2023-bez'!U29,'J- Parameters'!$D$5))))</f>
        <v>1.0867655896042889</v>
      </c>
      <c r="V29" s="28">
        <f>IF('AGR-PJT-VHD-2023-bez'!V29=0,1,IF('AGR-PJT-VHD-2023-R1'!V29=0,1,IF(ABS('AGR-PJT-VHD-2023-R1'!V29/'AGR-PJT-VHD-2023-bez'!V29-1)&lt;='J- Parameters'!$D$7,1,POWER('AGR-PJT-VHD-2023-R1'!V29/'AGR-PJT-VHD-2023-bez'!V29,'J- Parameters'!$D$5))))</f>
        <v>1.0169233836152189</v>
      </c>
      <c r="W29" s="28">
        <f>IF('AGR-PJT-VHD-2023-bez'!W29=0,1,IF('AGR-PJT-VHD-2023-R1'!W29=0,1,IF(ABS('AGR-PJT-VHD-2023-R1'!W29/'AGR-PJT-VHD-2023-bez'!W29-1)&lt;='J- Parameters'!$D$7,1,POWER('AGR-PJT-VHD-2023-R1'!W29/'AGR-PJT-VHD-2023-bez'!W29,'J- Parameters'!$D$5))))</f>
        <v>1.0452451671138367</v>
      </c>
      <c r="X29" s="28">
        <f>IF('AGR-PJT-VHD-2023-bez'!X29=0,1,IF('AGR-PJT-VHD-2023-R1'!X29=0,1,IF(ABS('AGR-PJT-VHD-2023-R1'!X29/'AGR-PJT-VHD-2023-bez'!X29-1)&lt;='J- Parameters'!$D$7,1,POWER('AGR-PJT-VHD-2023-R1'!X29/'AGR-PJT-VHD-2023-bez'!X29,'J- Parameters'!$D$5))))</f>
        <v>1.0114361441997568</v>
      </c>
      <c r="Y29" s="28">
        <f>IF('AGR-PJT-VHD-2023-bez'!Y29=0,1,IF('AGR-PJT-VHD-2023-R1'!Y29=0,1,IF(ABS('AGR-PJT-VHD-2023-R1'!Y29/'AGR-PJT-VHD-2023-bez'!Y29-1)&lt;='J- Parameters'!$D$7,1,POWER('AGR-PJT-VHD-2023-R1'!Y29/'AGR-PJT-VHD-2023-bez'!Y29,'J- Parameters'!$D$5))))</f>
        <v>1</v>
      </c>
      <c r="Z29" s="28">
        <f>IF('AGR-PJT-VHD-2023-bez'!Z29=0,1,IF('AGR-PJT-VHD-2023-R1'!Z29=0,1,IF(ABS('AGR-PJT-VHD-2023-R1'!Z29/'AGR-PJT-VHD-2023-bez'!Z29-1)&lt;='J- Parameters'!$D$7,1,POWER('AGR-PJT-VHD-2023-R1'!Z29/'AGR-PJT-VHD-2023-bez'!Z29,'J- Parameters'!$D$5))))</f>
        <v>1</v>
      </c>
      <c r="AA29" s="28">
        <f>IF('AGR-PJT-VHD-2023-bez'!AA29=0,1,IF('AGR-PJT-VHD-2023-R1'!AA29=0,1,IF(ABS('AGR-PJT-VHD-2023-R1'!AA29/'AGR-PJT-VHD-2023-bez'!AA29-1)&lt;='J- Parameters'!$D$7,1,POWER('AGR-PJT-VHD-2023-R1'!AA29/'AGR-PJT-VHD-2023-bez'!AA29,'J- Parameters'!$D$5))))</f>
        <v>1</v>
      </c>
      <c r="AB29" s="28">
        <f>IF('AGR-PJT-VHD-2023-bez'!AB29=0,1,IF('AGR-PJT-VHD-2023-R1'!AB29=0,1,IF(ABS('AGR-PJT-VHD-2023-R1'!AB29/'AGR-PJT-VHD-2023-bez'!AB29-1)&lt;='J- Parameters'!$D$7,1,POWER('AGR-PJT-VHD-2023-R1'!AB29/'AGR-PJT-VHD-2023-bez'!AB29,'J- Parameters'!$D$5))))</f>
        <v>1</v>
      </c>
      <c r="AC29" s="28">
        <f>IF('AGR-PJT-VHD-2023-bez'!AC29=0,1,IF('AGR-PJT-VHD-2023-R1'!AC29=0,1,IF(ABS('AGR-PJT-VHD-2023-R1'!AC29/'AGR-PJT-VHD-2023-bez'!AC29-1)&lt;='J- Parameters'!$D$7,1,POWER('AGR-PJT-VHD-2023-R1'!AC29/'AGR-PJT-VHD-2023-bez'!AC29,'J- Parameters'!$D$5))))</f>
        <v>1</v>
      </c>
      <c r="AD29" s="28">
        <f>IF('AGR-PJT-VHD-2023-bez'!AD29=0,1,IF('AGR-PJT-VHD-2023-R1'!AD29=0,1,IF(ABS('AGR-PJT-VHD-2023-R1'!AD29/'AGR-PJT-VHD-2023-bez'!AD29-1)&lt;='J- Parameters'!$D$7,1,POWER('AGR-PJT-VHD-2023-R1'!AD29/'AGR-PJT-VHD-2023-bez'!AD29,'J- Parameters'!$D$5))))</f>
        <v>1</v>
      </c>
      <c r="AE29" s="28">
        <f>IF('AGR-PJT-VHD-2023-bez'!AE29=0,1,IF('AGR-PJT-VHD-2023-R1'!AE29=0,1,IF(ABS('AGR-PJT-VHD-2023-R1'!AE29/'AGR-PJT-VHD-2023-bez'!AE29-1)&lt;='J- Parameters'!$D$7,1,POWER('AGR-PJT-VHD-2023-R1'!AE29/'AGR-PJT-VHD-2023-bez'!AE29,'J- Parameters'!$D$5))))</f>
        <v>1</v>
      </c>
      <c r="AF29" s="28">
        <f>IF('AGR-PJT-VHD-2023-bez'!AF29=0,1,IF('AGR-PJT-VHD-2023-R1'!AF29=0,1,IF(ABS('AGR-PJT-VHD-2023-R1'!AF29/'AGR-PJT-VHD-2023-bez'!AF29-1)&lt;='J- Parameters'!$D$7,1,POWER('AGR-PJT-VHD-2023-R1'!AF29/'AGR-PJT-VHD-2023-bez'!AF29,'J- Parameters'!$D$5))))</f>
        <v>1</v>
      </c>
      <c r="AG29" s="28">
        <f>IF('AGR-PJT-VHD-2023-bez'!AG29=0,1,IF('AGR-PJT-VHD-2023-R1'!AG29=0,1,IF(ABS('AGR-PJT-VHD-2023-R1'!AG29/'AGR-PJT-VHD-2023-bez'!AG29-1)&lt;='J- Parameters'!$D$7,1,POWER('AGR-PJT-VHD-2023-R1'!AG29/'AGR-PJT-VHD-2023-bez'!AG29,'J- Parameters'!$D$5))))</f>
        <v>1</v>
      </c>
      <c r="AH29" s="28">
        <f>IF('AGR-PJT-VHD-2023-bez'!AH29=0,1,IF('AGR-PJT-VHD-2023-R1'!AH29=0,1,IF(ABS('AGR-PJT-VHD-2023-R1'!AH29/'AGR-PJT-VHD-2023-bez'!AH29-1)&lt;='J- Parameters'!$D$7,1,POWER('AGR-PJT-VHD-2023-R1'!AH29/'AGR-PJT-VHD-2023-bez'!AH29,'J- Parameters'!$D$5))))</f>
        <v>1</v>
      </c>
      <c r="AI29" s="28">
        <f>IF('AGR-PJT-VHD-2023-bez'!AI29=0,1,IF('AGR-PJT-VHD-2023-R1'!AI29=0,1,IF(ABS('AGR-PJT-VHD-2023-R1'!AI29/'AGR-PJT-VHD-2023-bez'!AI29-1)&lt;='J- Parameters'!$D$7,1,POWER('AGR-PJT-VHD-2023-R1'!AI29/'AGR-PJT-VHD-2023-bez'!AI29,'J- Parameters'!$D$5))))</f>
        <v>1</v>
      </c>
      <c r="AJ29" s="28">
        <f>IF('AGR-PJT-VHD-2023-bez'!AJ29=0,1,IF('AGR-PJT-VHD-2023-R1'!AJ29=0,1,IF(ABS('AGR-PJT-VHD-2023-R1'!AJ29/'AGR-PJT-VHD-2023-bez'!AJ29-1)&lt;='J- Parameters'!$D$7,1,POWER('AGR-PJT-VHD-2023-R1'!AJ29/'AGR-PJT-VHD-2023-bez'!AJ29,'J- Parameters'!$D$5))))</f>
        <v>1</v>
      </c>
      <c r="AK29" s="28">
        <f>IF('AGR-PJT-VHD-2023-bez'!AK29=0,1,IF('AGR-PJT-VHD-2023-R1'!AK29=0,1,IF(ABS('AGR-PJT-VHD-2023-R1'!AK29/'AGR-PJT-VHD-2023-bez'!AK29-1)&lt;='J- Parameters'!$D$7,1,POWER('AGR-PJT-VHD-2023-R1'!AK29/'AGR-PJT-VHD-2023-bez'!AK29,'J- Parameters'!$D$5))))</f>
        <v>1</v>
      </c>
      <c r="AL29" s="28">
        <f>IF('AGR-PJT-VHD-2023-bez'!AL29=0,1,IF('AGR-PJT-VHD-2023-R1'!AL29=0,1,IF(ABS('AGR-PJT-VHD-2023-R1'!AL29/'AGR-PJT-VHD-2023-bez'!AL29-1)&lt;='J- Parameters'!$D$7,1,POWER('AGR-PJT-VHD-2023-R1'!AL29/'AGR-PJT-VHD-2023-bez'!AL29,'J- Parameters'!$D$5))))</f>
        <v>1</v>
      </c>
      <c r="AM29" s="28">
        <f>IF('AGR-PJT-VHD-2023-bez'!AM29=0,1,IF('AGR-PJT-VHD-2023-R1'!AM29=0,1,IF(ABS('AGR-PJT-VHD-2023-R1'!AM29/'AGR-PJT-VHD-2023-bez'!AM29-1)&lt;='J- Parameters'!$D$7,1,POWER('AGR-PJT-VHD-2023-R1'!AM29/'AGR-PJT-VHD-2023-bez'!AM29,'J- Parameters'!$D$5))))</f>
        <v>1</v>
      </c>
      <c r="AN29" s="28">
        <f>IF('AGR-PJT-VHD-2023-bez'!AN29=0,1,IF('AGR-PJT-VHD-2023-R1'!AN29=0,1,IF(ABS('AGR-PJT-VHD-2023-R1'!AN29/'AGR-PJT-VHD-2023-bez'!AN29-1)&lt;='J- Parameters'!$D$7,1,POWER('AGR-PJT-VHD-2023-R1'!AN29/'AGR-PJT-VHD-2023-bez'!AN29,'J- Parameters'!$D$5))))</f>
        <v>1</v>
      </c>
      <c r="AO29" s="28">
        <f>IF('AGR-PJT-VHD-2023-bez'!AO29=0,1,IF('AGR-PJT-VHD-2023-R1'!AO29=0,1,IF(ABS('AGR-PJT-VHD-2023-R1'!AO29/'AGR-PJT-VHD-2023-bez'!AO29-1)&lt;='J- Parameters'!$D$7,1,POWER('AGR-PJT-VHD-2023-R1'!AO29/'AGR-PJT-VHD-2023-bez'!AO29,'J- Parameters'!$D$5))))</f>
        <v>1</v>
      </c>
    </row>
    <row r="30" spans="1:41" x14ac:dyDescent="0.25">
      <c r="A30" s="5">
        <v>81</v>
      </c>
      <c r="B30" s="24" t="s">
        <v>18</v>
      </c>
      <c r="C30" s="21"/>
      <c r="D30" s="28">
        <f>IF('AGR-PJT-VHD-2023-bez'!D30=0,1,IF('AGR-PJT-VHD-2023-R1'!D30=0,1,IF(ABS('AGR-PJT-VHD-2023-R1'!D30/'AGR-PJT-VHD-2023-bez'!D30-1)&lt;='J- Parameters'!$D$7,1,POWER('AGR-PJT-VHD-2023-R1'!D30/'AGR-PJT-VHD-2023-bez'!D30,'J- Parameters'!$D$5))))</f>
        <v>1</v>
      </c>
      <c r="E30" s="28">
        <f>IF('AGR-PJT-VHD-2023-bez'!E30=0,1,IF('AGR-PJT-VHD-2023-R1'!E30=0,1,IF(ABS('AGR-PJT-VHD-2023-R1'!E30/'AGR-PJT-VHD-2023-bez'!E30-1)&lt;='J- Parameters'!$D$7,1,POWER('AGR-PJT-VHD-2023-R1'!E30/'AGR-PJT-VHD-2023-bez'!E30,'J- Parameters'!$D$5))))</f>
        <v>1.0244057993019797</v>
      </c>
      <c r="F30" s="28">
        <f>IF('AGR-PJT-VHD-2023-bez'!F30=0,1,IF('AGR-PJT-VHD-2023-R1'!F30=0,1,IF(ABS('AGR-PJT-VHD-2023-R1'!F30/'AGR-PJT-VHD-2023-bez'!F30-1)&lt;='J- Parameters'!$D$7,1,POWER('AGR-PJT-VHD-2023-R1'!F30/'AGR-PJT-VHD-2023-bez'!F30,'J- Parameters'!$D$5))))</f>
        <v>0.98999033467841857</v>
      </c>
      <c r="G30" s="28">
        <f>IF('AGR-PJT-VHD-2023-bez'!G30=0,1,IF('AGR-PJT-VHD-2023-R1'!G30=0,1,IF(ABS('AGR-PJT-VHD-2023-R1'!G30/'AGR-PJT-VHD-2023-bez'!G30-1)&lt;='J- Parameters'!$D$7,1,POWER('AGR-PJT-VHD-2023-R1'!G30/'AGR-PJT-VHD-2023-bez'!G30,'J- Parameters'!$D$5))))</f>
        <v>1</v>
      </c>
      <c r="H30" s="28">
        <f>IF('AGR-PJT-VHD-2023-bez'!H30=0,1,IF('AGR-PJT-VHD-2023-R1'!H30=0,1,IF(ABS('AGR-PJT-VHD-2023-R1'!H30/'AGR-PJT-VHD-2023-bez'!H30-1)&lt;='J- Parameters'!$D$7,1,POWER('AGR-PJT-VHD-2023-R1'!H30/'AGR-PJT-VHD-2023-bez'!H30,'J- Parameters'!$D$5))))</f>
        <v>1</v>
      </c>
      <c r="I30" s="28">
        <f>IF('AGR-PJT-VHD-2023-bez'!I30=0,1,IF('AGR-PJT-VHD-2023-R1'!I30=0,1,IF(ABS('AGR-PJT-VHD-2023-R1'!I30/'AGR-PJT-VHD-2023-bez'!I30-1)&lt;='J- Parameters'!$D$7,1,POWER('AGR-PJT-VHD-2023-R1'!I30/'AGR-PJT-VHD-2023-bez'!I30,'J- Parameters'!$D$5))))</f>
        <v>1</v>
      </c>
      <c r="J30" s="28">
        <f>IF('AGR-PJT-VHD-2023-bez'!J30=0,1,IF('AGR-PJT-VHD-2023-R1'!J30=0,1,IF(ABS('AGR-PJT-VHD-2023-R1'!J30/'AGR-PJT-VHD-2023-bez'!J30-1)&lt;='J- Parameters'!$D$7,1,POWER('AGR-PJT-VHD-2023-R1'!J30/'AGR-PJT-VHD-2023-bez'!J30,'J- Parameters'!$D$5))))</f>
        <v>1.0125118834622946</v>
      </c>
      <c r="K30" s="28">
        <f>IF('AGR-PJT-VHD-2023-bez'!K30=0,1,IF('AGR-PJT-VHD-2023-R1'!K30=0,1,IF(ABS('AGR-PJT-VHD-2023-R1'!K30/'AGR-PJT-VHD-2023-bez'!K30-1)&lt;='J- Parameters'!$D$7,1,POWER('AGR-PJT-VHD-2023-R1'!K30/'AGR-PJT-VHD-2023-bez'!K30,'J- Parameters'!$D$5))))</f>
        <v>1</v>
      </c>
      <c r="L30" s="28">
        <f>IF('AGR-PJT-VHD-2023-bez'!L30=0,1,IF('AGR-PJT-VHD-2023-R1'!L30=0,1,IF(ABS('AGR-PJT-VHD-2023-R1'!L30/'AGR-PJT-VHD-2023-bez'!L30-1)&lt;='J- Parameters'!$D$7,1,POWER('AGR-PJT-VHD-2023-R1'!L30/'AGR-PJT-VHD-2023-bez'!L30,'J- Parameters'!$D$5))))</f>
        <v>1</v>
      </c>
      <c r="M30" s="28">
        <f>IF('AGR-PJT-VHD-2023-bez'!M30=0,1,IF('AGR-PJT-VHD-2023-R1'!M30=0,1,IF(ABS('AGR-PJT-VHD-2023-R1'!M30/'AGR-PJT-VHD-2023-bez'!M30-1)&lt;='J- Parameters'!$D$7,1,POWER('AGR-PJT-VHD-2023-R1'!M30/'AGR-PJT-VHD-2023-bez'!M30,'J- Parameters'!$D$5))))</f>
        <v>1</v>
      </c>
      <c r="N30" s="28">
        <f>IF('AGR-PJT-VHD-2023-bez'!N30=0,1,IF('AGR-PJT-VHD-2023-R1'!N30=0,1,IF(ABS('AGR-PJT-VHD-2023-R1'!N30/'AGR-PJT-VHD-2023-bez'!N30-1)&lt;='J- Parameters'!$D$7,1,POWER('AGR-PJT-VHD-2023-R1'!N30/'AGR-PJT-VHD-2023-bez'!N30,'J- Parameters'!$D$5))))</f>
        <v>1</v>
      </c>
      <c r="O30" s="28">
        <f>IF('AGR-PJT-VHD-2023-bez'!O30=0,1,IF('AGR-PJT-VHD-2023-R1'!O30=0,1,IF(ABS('AGR-PJT-VHD-2023-R1'!O30/'AGR-PJT-VHD-2023-bez'!O30-1)&lt;='J- Parameters'!$D$7,1,POWER('AGR-PJT-VHD-2023-R1'!O30/'AGR-PJT-VHD-2023-bez'!O30,'J- Parameters'!$D$5))))</f>
        <v>1</v>
      </c>
      <c r="P30" s="28">
        <f>IF('AGR-PJT-VHD-2023-bez'!P30=0,1,IF('AGR-PJT-VHD-2023-R1'!P30=0,1,IF(ABS('AGR-PJT-VHD-2023-R1'!P30/'AGR-PJT-VHD-2023-bez'!P30-1)&lt;='J- Parameters'!$D$7,1,POWER('AGR-PJT-VHD-2023-R1'!P30/'AGR-PJT-VHD-2023-bez'!P30,'J- Parameters'!$D$5))))</f>
        <v>1</v>
      </c>
      <c r="Q30" s="28">
        <f>IF('AGR-PJT-VHD-2023-bez'!Q30=0,1,IF('AGR-PJT-VHD-2023-R1'!Q30=0,1,IF(ABS('AGR-PJT-VHD-2023-R1'!Q30/'AGR-PJT-VHD-2023-bez'!Q30-1)&lt;='J- Parameters'!$D$7,1,POWER('AGR-PJT-VHD-2023-R1'!Q30/'AGR-PJT-VHD-2023-bez'!Q30,'J- Parameters'!$D$5))))</f>
        <v>1</v>
      </c>
      <c r="R30" s="28">
        <f>IF('AGR-PJT-VHD-2023-bez'!R30=0,1,IF('AGR-PJT-VHD-2023-R1'!R30=0,1,IF(ABS('AGR-PJT-VHD-2023-R1'!R30/'AGR-PJT-VHD-2023-bez'!R30-1)&lt;='J- Parameters'!$D$7,1,POWER('AGR-PJT-VHD-2023-R1'!R30/'AGR-PJT-VHD-2023-bez'!R30,'J- Parameters'!$D$5))))</f>
        <v>1</v>
      </c>
      <c r="S30" s="28">
        <f>IF('AGR-PJT-VHD-2023-bez'!S30=0,1,IF('AGR-PJT-VHD-2023-R1'!S30=0,1,IF(ABS('AGR-PJT-VHD-2023-R1'!S30/'AGR-PJT-VHD-2023-bez'!S30-1)&lt;='J- Parameters'!$D$7,1,POWER('AGR-PJT-VHD-2023-R1'!S30/'AGR-PJT-VHD-2023-bez'!S30,'J- Parameters'!$D$5))))</f>
        <v>1</v>
      </c>
      <c r="T30" s="28">
        <f>IF('AGR-PJT-VHD-2023-bez'!T30=0,1,IF('AGR-PJT-VHD-2023-R1'!T30=0,1,IF(ABS('AGR-PJT-VHD-2023-R1'!T30/'AGR-PJT-VHD-2023-bez'!T30-1)&lt;='J- Parameters'!$D$7,1,POWER('AGR-PJT-VHD-2023-R1'!T30/'AGR-PJT-VHD-2023-bez'!T30,'J- Parameters'!$D$5))))</f>
        <v>1.0439804633932801</v>
      </c>
      <c r="U30" s="28">
        <f>IF('AGR-PJT-VHD-2023-bez'!U30=0,1,IF('AGR-PJT-VHD-2023-R1'!U30=0,1,IF(ABS('AGR-PJT-VHD-2023-R1'!U30/'AGR-PJT-VHD-2023-bez'!U30-1)&lt;='J- Parameters'!$D$7,1,POWER('AGR-PJT-VHD-2023-R1'!U30/'AGR-PJT-VHD-2023-bez'!U30,'J- Parameters'!$D$5))))</f>
        <v>1</v>
      </c>
      <c r="V30" s="28">
        <f>IF('AGR-PJT-VHD-2023-bez'!V30=0,1,IF('AGR-PJT-VHD-2023-R1'!V30=0,1,IF(ABS('AGR-PJT-VHD-2023-R1'!V30/'AGR-PJT-VHD-2023-bez'!V30-1)&lt;='J- Parameters'!$D$7,1,POWER('AGR-PJT-VHD-2023-R1'!V30/'AGR-PJT-VHD-2023-bez'!V30,'J- Parameters'!$D$5))))</f>
        <v>1</v>
      </c>
      <c r="W30" s="28">
        <f>IF('AGR-PJT-VHD-2023-bez'!W30=0,1,IF('AGR-PJT-VHD-2023-R1'!W30=0,1,IF(ABS('AGR-PJT-VHD-2023-R1'!W30/'AGR-PJT-VHD-2023-bez'!W30-1)&lt;='J- Parameters'!$D$7,1,POWER('AGR-PJT-VHD-2023-R1'!W30/'AGR-PJT-VHD-2023-bez'!W30,'J- Parameters'!$D$5))))</f>
        <v>1.0383441923846448</v>
      </c>
      <c r="X30" s="28">
        <f>IF('AGR-PJT-VHD-2023-bez'!X30=0,1,IF('AGR-PJT-VHD-2023-R1'!X30=0,1,IF(ABS('AGR-PJT-VHD-2023-R1'!X30/'AGR-PJT-VHD-2023-bez'!X30-1)&lt;='J- Parameters'!$D$7,1,POWER('AGR-PJT-VHD-2023-R1'!X30/'AGR-PJT-VHD-2023-bez'!X30,'J- Parameters'!$D$5))))</f>
        <v>1</v>
      </c>
      <c r="Y30" s="28">
        <f>IF('AGR-PJT-VHD-2023-bez'!Y30=0,1,IF('AGR-PJT-VHD-2023-R1'!Y30=0,1,IF(ABS('AGR-PJT-VHD-2023-R1'!Y30/'AGR-PJT-VHD-2023-bez'!Y30-1)&lt;='J- Parameters'!$D$7,1,POWER('AGR-PJT-VHD-2023-R1'!Y30/'AGR-PJT-VHD-2023-bez'!Y30,'J- Parameters'!$D$5))))</f>
        <v>1</v>
      </c>
      <c r="Z30" s="28">
        <f>IF('AGR-PJT-VHD-2023-bez'!Z30=0,1,IF('AGR-PJT-VHD-2023-R1'!Z30=0,1,IF(ABS('AGR-PJT-VHD-2023-R1'!Z30/'AGR-PJT-VHD-2023-bez'!Z30-1)&lt;='J- Parameters'!$D$7,1,POWER('AGR-PJT-VHD-2023-R1'!Z30/'AGR-PJT-VHD-2023-bez'!Z30,'J- Parameters'!$D$5))))</f>
        <v>1</v>
      </c>
      <c r="AA30" s="28">
        <f>IF('AGR-PJT-VHD-2023-bez'!AA30=0,1,IF('AGR-PJT-VHD-2023-R1'!AA30=0,1,IF(ABS('AGR-PJT-VHD-2023-R1'!AA30/'AGR-PJT-VHD-2023-bez'!AA30-1)&lt;='J- Parameters'!$D$7,1,POWER('AGR-PJT-VHD-2023-R1'!AA30/'AGR-PJT-VHD-2023-bez'!AA30,'J- Parameters'!$D$5))))</f>
        <v>1</v>
      </c>
      <c r="AB30" s="28">
        <f>IF('AGR-PJT-VHD-2023-bez'!AB30=0,1,IF('AGR-PJT-VHD-2023-R1'!AB30=0,1,IF(ABS('AGR-PJT-VHD-2023-R1'!AB30/'AGR-PJT-VHD-2023-bez'!AB30-1)&lt;='J- Parameters'!$D$7,1,POWER('AGR-PJT-VHD-2023-R1'!AB30/'AGR-PJT-VHD-2023-bez'!AB30,'J- Parameters'!$D$5))))</f>
        <v>1</v>
      </c>
      <c r="AC30" s="28">
        <f>IF('AGR-PJT-VHD-2023-bez'!AC30=0,1,IF('AGR-PJT-VHD-2023-R1'!AC30=0,1,IF(ABS('AGR-PJT-VHD-2023-R1'!AC30/'AGR-PJT-VHD-2023-bez'!AC30-1)&lt;='J- Parameters'!$D$7,1,POWER('AGR-PJT-VHD-2023-R1'!AC30/'AGR-PJT-VHD-2023-bez'!AC30,'J- Parameters'!$D$5))))</f>
        <v>1</v>
      </c>
      <c r="AD30" s="28">
        <f>IF('AGR-PJT-VHD-2023-bez'!AD30=0,1,IF('AGR-PJT-VHD-2023-R1'!AD30=0,1,IF(ABS('AGR-PJT-VHD-2023-R1'!AD30/'AGR-PJT-VHD-2023-bez'!AD30-1)&lt;='J- Parameters'!$D$7,1,POWER('AGR-PJT-VHD-2023-R1'!AD30/'AGR-PJT-VHD-2023-bez'!AD30,'J- Parameters'!$D$5))))</f>
        <v>1</v>
      </c>
      <c r="AE30" s="28">
        <f>IF('AGR-PJT-VHD-2023-bez'!AE30=0,1,IF('AGR-PJT-VHD-2023-R1'!AE30=0,1,IF(ABS('AGR-PJT-VHD-2023-R1'!AE30/'AGR-PJT-VHD-2023-bez'!AE30-1)&lt;='J- Parameters'!$D$7,1,POWER('AGR-PJT-VHD-2023-R1'!AE30/'AGR-PJT-VHD-2023-bez'!AE30,'J- Parameters'!$D$5))))</f>
        <v>1</v>
      </c>
      <c r="AF30" s="28">
        <f>IF('AGR-PJT-VHD-2023-bez'!AF30=0,1,IF('AGR-PJT-VHD-2023-R1'!AF30=0,1,IF(ABS('AGR-PJT-VHD-2023-R1'!AF30/'AGR-PJT-VHD-2023-bez'!AF30-1)&lt;='J- Parameters'!$D$7,1,POWER('AGR-PJT-VHD-2023-R1'!AF30/'AGR-PJT-VHD-2023-bez'!AF30,'J- Parameters'!$D$5))))</f>
        <v>1</v>
      </c>
      <c r="AG30" s="28">
        <f>IF('AGR-PJT-VHD-2023-bez'!AG30=0,1,IF('AGR-PJT-VHD-2023-R1'!AG30=0,1,IF(ABS('AGR-PJT-VHD-2023-R1'!AG30/'AGR-PJT-VHD-2023-bez'!AG30-1)&lt;='J- Parameters'!$D$7,1,POWER('AGR-PJT-VHD-2023-R1'!AG30/'AGR-PJT-VHD-2023-bez'!AG30,'J- Parameters'!$D$5))))</f>
        <v>1</v>
      </c>
      <c r="AH30" s="28">
        <f>IF('AGR-PJT-VHD-2023-bez'!AH30=0,1,IF('AGR-PJT-VHD-2023-R1'!AH30=0,1,IF(ABS('AGR-PJT-VHD-2023-R1'!AH30/'AGR-PJT-VHD-2023-bez'!AH30-1)&lt;='J- Parameters'!$D$7,1,POWER('AGR-PJT-VHD-2023-R1'!AH30/'AGR-PJT-VHD-2023-bez'!AH30,'J- Parameters'!$D$5))))</f>
        <v>1</v>
      </c>
      <c r="AI30" s="28">
        <f>IF('AGR-PJT-VHD-2023-bez'!AI30=0,1,IF('AGR-PJT-VHD-2023-R1'!AI30=0,1,IF(ABS('AGR-PJT-VHD-2023-R1'!AI30/'AGR-PJT-VHD-2023-bez'!AI30-1)&lt;='J- Parameters'!$D$7,1,POWER('AGR-PJT-VHD-2023-R1'!AI30/'AGR-PJT-VHD-2023-bez'!AI30,'J- Parameters'!$D$5))))</f>
        <v>1</v>
      </c>
      <c r="AJ30" s="28">
        <f>IF('AGR-PJT-VHD-2023-bez'!AJ30=0,1,IF('AGR-PJT-VHD-2023-R1'!AJ30=0,1,IF(ABS('AGR-PJT-VHD-2023-R1'!AJ30/'AGR-PJT-VHD-2023-bez'!AJ30-1)&lt;='J- Parameters'!$D$7,1,POWER('AGR-PJT-VHD-2023-R1'!AJ30/'AGR-PJT-VHD-2023-bez'!AJ30,'J- Parameters'!$D$5))))</f>
        <v>1</v>
      </c>
      <c r="AK30" s="28">
        <f>IF('AGR-PJT-VHD-2023-bez'!AK30=0,1,IF('AGR-PJT-VHD-2023-R1'!AK30=0,1,IF(ABS('AGR-PJT-VHD-2023-R1'!AK30/'AGR-PJT-VHD-2023-bez'!AK30-1)&lt;='J- Parameters'!$D$7,1,POWER('AGR-PJT-VHD-2023-R1'!AK30/'AGR-PJT-VHD-2023-bez'!AK30,'J- Parameters'!$D$5))))</f>
        <v>1</v>
      </c>
      <c r="AL30" s="28">
        <f>IF('AGR-PJT-VHD-2023-bez'!AL30=0,1,IF('AGR-PJT-VHD-2023-R1'!AL30=0,1,IF(ABS('AGR-PJT-VHD-2023-R1'!AL30/'AGR-PJT-VHD-2023-bez'!AL30-1)&lt;='J- Parameters'!$D$7,1,POWER('AGR-PJT-VHD-2023-R1'!AL30/'AGR-PJT-VHD-2023-bez'!AL30,'J- Parameters'!$D$5))))</f>
        <v>1</v>
      </c>
      <c r="AM30" s="28">
        <f>IF('AGR-PJT-VHD-2023-bez'!AM30=0,1,IF('AGR-PJT-VHD-2023-R1'!AM30=0,1,IF(ABS('AGR-PJT-VHD-2023-R1'!AM30/'AGR-PJT-VHD-2023-bez'!AM30-1)&lt;='J- Parameters'!$D$7,1,POWER('AGR-PJT-VHD-2023-R1'!AM30/'AGR-PJT-VHD-2023-bez'!AM30,'J- Parameters'!$D$5))))</f>
        <v>1</v>
      </c>
      <c r="AN30" s="28">
        <f>IF('AGR-PJT-VHD-2023-bez'!AN30=0,1,IF('AGR-PJT-VHD-2023-R1'!AN30=0,1,IF(ABS('AGR-PJT-VHD-2023-R1'!AN30/'AGR-PJT-VHD-2023-bez'!AN30-1)&lt;='J- Parameters'!$D$7,1,POWER('AGR-PJT-VHD-2023-R1'!AN30/'AGR-PJT-VHD-2023-bez'!AN30,'J- Parameters'!$D$5))))</f>
        <v>1</v>
      </c>
      <c r="AO30" s="28">
        <f>IF('AGR-PJT-VHD-2023-bez'!AO30=0,1,IF('AGR-PJT-VHD-2023-R1'!AO30=0,1,IF(ABS('AGR-PJT-VHD-2023-R1'!AO30/'AGR-PJT-VHD-2023-bez'!AO30-1)&lt;='J- Parameters'!$D$7,1,POWER('AGR-PJT-VHD-2023-R1'!AO30/'AGR-PJT-VHD-2023-bez'!AO30,'J- Parameters'!$D$5))))</f>
        <v>1</v>
      </c>
    </row>
    <row r="31" spans="1:41" x14ac:dyDescent="0.25">
      <c r="A31" s="5">
        <v>82</v>
      </c>
      <c r="B31" s="24" t="s">
        <v>19</v>
      </c>
      <c r="C31" s="21"/>
      <c r="D31" s="28">
        <f>IF('AGR-PJT-VHD-2023-bez'!D31=0,1,IF('AGR-PJT-VHD-2023-R1'!D31=0,1,IF(ABS('AGR-PJT-VHD-2023-R1'!D31/'AGR-PJT-VHD-2023-bez'!D31-1)&lt;='J- Parameters'!$D$7,1,POWER('AGR-PJT-VHD-2023-R1'!D31/'AGR-PJT-VHD-2023-bez'!D31,'J- Parameters'!$D$5))))</f>
        <v>0.96579689848629646</v>
      </c>
      <c r="E31" s="28">
        <f>IF('AGR-PJT-VHD-2023-bez'!E31=0,1,IF('AGR-PJT-VHD-2023-R1'!E31=0,1,IF(ABS('AGR-PJT-VHD-2023-R1'!E31/'AGR-PJT-VHD-2023-bez'!E31-1)&lt;='J- Parameters'!$D$7,1,POWER('AGR-PJT-VHD-2023-R1'!E31/'AGR-PJT-VHD-2023-bez'!E31,'J- Parameters'!$D$5))))</f>
        <v>1.018465223488872</v>
      </c>
      <c r="F31" s="28">
        <f>IF('AGR-PJT-VHD-2023-bez'!F31=0,1,IF('AGR-PJT-VHD-2023-R1'!F31=0,1,IF(ABS('AGR-PJT-VHD-2023-R1'!F31/'AGR-PJT-VHD-2023-bez'!F31-1)&lt;='J- Parameters'!$D$7,1,POWER('AGR-PJT-VHD-2023-R1'!F31/'AGR-PJT-VHD-2023-bez'!F31,'J- Parameters'!$D$5))))</f>
        <v>0.97161107044196204</v>
      </c>
      <c r="G31" s="28">
        <f>IF('AGR-PJT-VHD-2023-bez'!G31=0,1,IF('AGR-PJT-VHD-2023-R1'!G31=0,1,IF(ABS('AGR-PJT-VHD-2023-R1'!G31/'AGR-PJT-VHD-2023-bez'!G31-1)&lt;='J- Parameters'!$D$7,1,POWER('AGR-PJT-VHD-2023-R1'!G31/'AGR-PJT-VHD-2023-bez'!G31,'J- Parameters'!$D$5))))</f>
        <v>0.98539388369308789</v>
      </c>
      <c r="H31" s="28">
        <f>IF('AGR-PJT-VHD-2023-bez'!H31=0,1,IF('AGR-PJT-VHD-2023-R1'!H31=0,1,IF(ABS('AGR-PJT-VHD-2023-R1'!H31/'AGR-PJT-VHD-2023-bez'!H31-1)&lt;='J- Parameters'!$D$7,1,POWER('AGR-PJT-VHD-2023-R1'!H31/'AGR-PJT-VHD-2023-bez'!H31,'J- Parameters'!$D$5))))</f>
        <v>1</v>
      </c>
      <c r="I31" s="28">
        <f>IF('AGR-PJT-VHD-2023-bez'!I31=0,1,IF('AGR-PJT-VHD-2023-R1'!I31=0,1,IF(ABS('AGR-PJT-VHD-2023-R1'!I31/'AGR-PJT-VHD-2023-bez'!I31-1)&lt;='J- Parameters'!$D$7,1,POWER('AGR-PJT-VHD-2023-R1'!I31/'AGR-PJT-VHD-2023-bez'!I31,'J- Parameters'!$D$5))))</f>
        <v>1</v>
      </c>
      <c r="J31" s="28">
        <f>IF('AGR-PJT-VHD-2023-bez'!J31=0,1,IF('AGR-PJT-VHD-2023-R1'!J31=0,1,IF(ABS('AGR-PJT-VHD-2023-R1'!J31/'AGR-PJT-VHD-2023-bez'!J31-1)&lt;='J- Parameters'!$D$7,1,POWER('AGR-PJT-VHD-2023-R1'!J31/'AGR-PJT-VHD-2023-bez'!J31,'J- Parameters'!$D$5))))</f>
        <v>0.96692023049907849</v>
      </c>
      <c r="K31" s="28">
        <f>IF('AGR-PJT-VHD-2023-bez'!K31=0,1,IF('AGR-PJT-VHD-2023-R1'!K31=0,1,IF(ABS('AGR-PJT-VHD-2023-R1'!K31/'AGR-PJT-VHD-2023-bez'!K31-1)&lt;='J- Parameters'!$D$7,1,POWER('AGR-PJT-VHD-2023-R1'!K31/'AGR-PJT-VHD-2023-bez'!K31,'J- Parameters'!$D$5))))</f>
        <v>1</v>
      </c>
      <c r="L31" s="28">
        <f>IF('AGR-PJT-VHD-2023-bez'!L31=0,1,IF('AGR-PJT-VHD-2023-R1'!L31=0,1,IF(ABS('AGR-PJT-VHD-2023-R1'!L31/'AGR-PJT-VHD-2023-bez'!L31-1)&lt;='J- Parameters'!$D$7,1,POWER('AGR-PJT-VHD-2023-R1'!L31/'AGR-PJT-VHD-2023-bez'!L31,'J- Parameters'!$D$5))))</f>
        <v>1</v>
      </c>
      <c r="M31" s="28">
        <f>IF('AGR-PJT-VHD-2023-bez'!M31=0,1,IF('AGR-PJT-VHD-2023-R1'!M31=0,1,IF(ABS('AGR-PJT-VHD-2023-R1'!M31/'AGR-PJT-VHD-2023-bez'!M31-1)&lt;='J- Parameters'!$D$7,1,POWER('AGR-PJT-VHD-2023-R1'!M31/'AGR-PJT-VHD-2023-bez'!M31,'J- Parameters'!$D$5))))</f>
        <v>1</v>
      </c>
      <c r="N31" s="28">
        <f>IF('AGR-PJT-VHD-2023-bez'!N31=0,1,IF('AGR-PJT-VHD-2023-R1'!N31=0,1,IF(ABS('AGR-PJT-VHD-2023-R1'!N31/'AGR-PJT-VHD-2023-bez'!N31-1)&lt;='J- Parameters'!$D$7,1,POWER('AGR-PJT-VHD-2023-R1'!N31/'AGR-PJT-VHD-2023-bez'!N31,'J- Parameters'!$D$5))))</f>
        <v>1</v>
      </c>
      <c r="O31" s="28">
        <f>IF('AGR-PJT-VHD-2023-bez'!O31=0,1,IF('AGR-PJT-VHD-2023-R1'!O31=0,1,IF(ABS('AGR-PJT-VHD-2023-R1'!O31/'AGR-PJT-VHD-2023-bez'!O31-1)&lt;='J- Parameters'!$D$7,1,POWER('AGR-PJT-VHD-2023-R1'!O31/'AGR-PJT-VHD-2023-bez'!O31,'J- Parameters'!$D$5))))</f>
        <v>1</v>
      </c>
      <c r="P31" s="28">
        <f>IF('AGR-PJT-VHD-2023-bez'!P31=0,1,IF('AGR-PJT-VHD-2023-R1'!P31=0,1,IF(ABS('AGR-PJT-VHD-2023-R1'!P31/'AGR-PJT-VHD-2023-bez'!P31-1)&lt;='J- Parameters'!$D$7,1,POWER('AGR-PJT-VHD-2023-R1'!P31/'AGR-PJT-VHD-2023-bez'!P31,'J- Parameters'!$D$5))))</f>
        <v>1</v>
      </c>
      <c r="Q31" s="28">
        <f>IF('AGR-PJT-VHD-2023-bez'!Q31=0,1,IF('AGR-PJT-VHD-2023-R1'!Q31=0,1,IF(ABS('AGR-PJT-VHD-2023-R1'!Q31/'AGR-PJT-VHD-2023-bez'!Q31-1)&lt;='J- Parameters'!$D$7,1,POWER('AGR-PJT-VHD-2023-R1'!Q31/'AGR-PJT-VHD-2023-bez'!Q31,'J- Parameters'!$D$5))))</f>
        <v>1</v>
      </c>
      <c r="R31" s="28">
        <f>IF('AGR-PJT-VHD-2023-bez'!R31=0,1,IF('AGR-PJT-VHD-2023-R1'!R31=0,1,IF(ABS('AGR-PJT-VHD-2023-R1'!R31/'AGR-PJT-VHD-2023-bez'!R31-1)&lt;='J- Parameters'!$D$7,1,POWER('AGR-PJT-VHD-2023-R1'!R31/'AGR-PJT-VHD-2023-bez'!R31,'J- Parameters'!$D$5))))</f>
        <v>1</v>
      </c>
      <c r="S31" s="28">
        <f>IF('AGR-PJT-VHD-2023-bez'!S31=0,1,IF('AGR-PJT-VHD-2023-R1'!S31=0,1,IF(ABS('AGR-PJT-VHD-2023-R1'!S31/'AGR-PJT-VHD-2023-bez'!S31-1)&lt;='J- Parameters'!$D$7,1,POWER('AGR-PJT-VHD-2023-R1'!S31/'AGR-PJT-VHD-2023-bez'!S31,'J- Parameters'!$D$5))))</f>
        <v>1</v>
      </c>
      <c r="T31" s="28">
        <f>IF('AGR-PJT-VHD-2023-bez'!T31=0,1,IF('AGR-PJT-VHD-2023-R1'!T31=0,1,IF(ABS('AGR-PJT-VHD-2023-R1'!T31/'AGR-PJT-VHD-2023-bez'!T31-1)&lt;='J- Parameters'!$D$7,1,POWER('AGR-PJT-VHD-2023-R1'!T31/'AGR-PJT-VHD-2023-bez'!T31,'J- Parameters'!$D$5))))</f>
        <v>1</v>
      </c>
      <c r="U31" s="28">
        <f>IF('AGR-PJT-VHD-2023-bez'!U31=0,1,IF('AGR-PJT-VHD-2023-R1'!U31=0,1,IF(ABS('AGR-PJT-VHD-2023-R1'!U31/'AGR-PJT-VHD-2023-bez'!U31-1)&lt;='J- Parameters'!$D$7,1,POWER('AGR-PJT-VHD-2023-R1'!U31/'AGR-PJT-VHD-2023-bez'!U31,'J- Parameters'!$D$5))))</f>
        <v>0.98438419293334112</v>
      </c>
      <c r="V31" s="28">
        <f>IF('AGR-PJT-VHD-2023-bez'!V31=0,1,IF('AGR-PJT-VHD-2023-R1'!V31=0,1,IF(ABS('AGR-PJT-VHD-2023-R1'!V31/'AGR-PJT-VHD-2023-bez'!V31-1)&lt;='J- Parameters'!$D$7,1,POWER('AGR-PJT-VHD-2023-R1'!V31/'AGR-PJT-VHD-2023-bez'!V31,'J- Parameters'!$D$5))))</f>
        <v>1</v>
      </c>
      <c r="W31" s="28">
        <f>IF('AGR-PJT-VHD-2023-bez'!W31=0,1,IF('AGR-PJT-VHD-2023-R1'!W31=0,1,IF(ABS('AGR-PJT-VHD-2023-R1'!W31/'AGR-PJT-VHD-2023-bez'!W31-1)&lt;='J- Parameters'!$D$7,1,POWER('AGR-PJT-VHD-2023-R1'!W31/'AGR-PJT-VHD-2023-bez'!W31,'J- Parameters'!$D$5))))</f>
        <v>0.98725652987664714</v>
      </c>
      <c r="X31" s="28">
        <f>IF('AGR-PJT-VHD-2023-bez'!X31=0,1,IF('AGR-PJT-VHD-2023-R1'!X31=0,1,IF(ABS('AGR-PJT-VHD-2023-R1'!X31/'AGR-PJT-VHD-2023-bez'!X31-1)&lt;='J- Parameters'!$D$7,1,POWER('AGR-PJT-VHD-2023-R1'!X31/'AGR-PJT-VHD-2023-bez'!X31,'J- Parameters'!$D$5))))</f>
        <v>1</v>
      </c>
      <c r="Y31" s="28">
        <f>IF('AGR-PJT-VHD-2023-bez'!Y31=0,1,IF('AGR-PJT-VHD-2023-R1'!Y31=0,1,IF(ABS('AGR-PJT-VHD-2023-R1'!Y31/'AGR-PJT-VHD-2023-bez'!Y31-1)&lt;='J- Parameters'!$D$7,1,POWER('AGR-PJT-VHD-2023-R1'!Y31/'AGR-PJT-VHD-2023-bez'!Y31,'J- Parameters'!$D$5))))</f>
        <v>1</v>
      </c>
      <c r="Z31" s="28">
        <f>IF('AGR-PJT-VHD-2023-bez'!Z31=0,1,IF('AGR-PJT-VHD-2023-R1'!Z31=0,1,IF(ABS('AGR-PJT-VHD-2023-R1'!Z31/'AGR-PJT-VHD-2023-bez'!Z31-1)&lt;='J- Parameters'!$D$7,1,POWER('AGR-PJT-VHD-2023-R1'!Z31/'AGR-PJT-VHD-2023-bez'!Z31,'J- Parameters'!$D$5))))</f>
        <v>1</v>
      </c>
      <c r="AA31" s="28">
        <f>IF('AGR-PJT-VHD-2023-bez'!AA31=0,1,IF('AGR-PJT-VHD-2023-R1'!AA31=0,1,IF(ABS('AGR-PJT-VHD-2023-R1'!AA31/'AGR-PJT-VHD-2023-bez'!AA31-1)&lt;='J- Parameters'!$D$7,1,POWER('AGR-PJT-VHD-2023-R1'!AA31/'AGR-PJT-VHD-2023-bez'!AA31,'J- Parameters'!$D$5))))</f>
        <v>1</v>
      </c>
      <c r="AB31" s="28">
        <f>IF('AGR-PJT-VHD-2023-bez'!AB31=0,1,IF('AGR-PJT-VHD-2023-R1'!AB31=0,1,IF(ABS('AGR-PJT-VHD-2023-R1'!AB31/'AGR-PJT-VHD-2023-bez'!AB31-1)&lt;='J- Parameters'!$D$7,1,POWER('AGR-PJT-VHD-2023-R1'!AB31/'AGR-PJT-VHD-2023-bez'!AB31,'J- Parameters'!$D$5))))</f>
        <v>1</v>
      </c>
      <c r="AC31" s="28">
        <f>IF('AGR-PJT-VHD-2023-bez'!AC31=0,1,IF('AGR-PJT-VHD-2023-R1'!AC31=0,1,IF(ABS('AGR-PJT-VHD-2023-R1'!AC31/'AGR-PJT-VHD-2023-bez'!AC31-1)&lt;='J- Parameters'!$D$7,1,POWER('AGR-PJT-VHD-2023-R1'!AC31/'AGR-PJT-VHD-2023-bez'!AC31,'J- Parameters'!$D$5))))</f>
        <v>1</v>
      </c>
      <c r="AD31" s="28">
        <f>IF('AGR-PJT-VHD-2023-bez'!AD31=0,1,IF('AGR-PJT-VHD-2023-R1'!AD31=0,1,IF(ABS('AGR-PJT-VHD-2023-R1'!AD31/'AGR-PJT-VHD-2023-bez'!AD31-1)&lt;='J- Parameters'!$D$7,1,POWER('AGR-PJT-VHD-2023-R1'!AD31/'AGR-PJT-VHD-2023-bez'!AD31,'J- Parameters'!$D$5))))</f>
        <v>1</v>
      </c>
      <c r="AE31" s="28">
        <f>IF('AGR-PJT-VHD-2023-bez'!AE31=0,1,IF('AGR-PJT-VHD-2023-R1'!AE31=0,1,IF(ABS('AGR-PJT-VHD-2023-R1'!AE31/'AGR-PJT-VHD-2023-bez'!AE31-1)&lt;='J- Parameters'!$D$7,1,POWER('AGR-PJT-VHD-2023-R1'!AE31/'AGR-PJT-VHD-2023-bez'!AE31,'J- Parameters'!$D$5))))</f>
        <v>1</v>
      </c>
      <c r="AF31" s="28">
        <f>IF('AGR-PJT-VHD-2023-bez'!AF31=0,1,IF('AGR-PJT-VHD-2023-R1'!AF31=0,1,IF(ABS('AGR-PJT-VHD-2023-R1'!AF31/'AGR-PJT-VHD-2023-bez'!AF31-1)&lt;='J- Parameters'!$D$7,1,POWER('AGR-PJT-VHD-2023-R1'!AF31/'AGR-PJT-VHD-2023-bez'!AF31,'J- Parameters'!$D$5))))</f>
        <v>1</v>
      </c>
      <c r="AG31" s="28">
        <f>IF('AGR-PJT-VHD-2023-bez'!AG31=0,1,IF('AGR-PJT-VHD-2023-R1'!AG31=0,1,IF(ABS('AGR-PJT-VHD-2023-R1'!AG31/'AGR-PJT-VHD-2023-bez'!AG31-1)&lt;='J- Parameters'!$D$7,1,POWER('AGR-PJT-VHD-2023-R1'!AG31/'AGR-PJT-VHD-2023-bez'!AG31,'J- Parameters'!$D$5))))</f>
        <v>1</v>
      </c>
      <c r="AH31" s="28">
        <f>IF('AGR-PJT-VHD-2023-bez'!AH31=0,1,IF('AGR-PJT-VHD-2023-R1'!AH31=0,1,IF(ABS('AGR-PJT-VHD-2023-R1'!AH31/'AGR-PJT-VHD-2023-bez'!AH31-1)&lt;='J- Parameters'!$D$7,1,POWER('AGR-PJT-VHD-2023-R1'!AH31/'AGR-PJT-VHD-2023-bez'!AH31,'J- Parameters'!$D$5))))</f>
        <v>1</v>
      </c>
      <c r="AI31" s="28">
        <f>IF('AGR-PJT-VHD-2023-bez'!AI31=0,1,IF('AGR-PJT-VHD-2023-R1'!AI31=0,1,IF(ABS('AGR-PJT-VHD-2023-R1'!AI31/'AGR-PJT-VHD-2023-bez'!AI31-1)&lt;='J- Parameters'!$D$7,1,POWER('AGR-PJT-VHD-2023-R1'!AI31/'AGR-PJT-VHD-2023-bez'!AI31,'J- Parameters'!$D$5))))</f>
        <v>1</v>
      </c>
      <c r="AJ31" s="28">
        <f>IF('AGR-PJT-VHD-2023-bez'!AJ31=0,1,IF('AGR-PJT-VHD-2023-R1'!AJ31=0,1,IF(ABS('AGR-PJT-VHD-2023-R1'!AJ31/'AGR-PJT-VHD-2023-bez'!AJ31-1)&lt;='J- Parameters'!$D$7,1,POWER('AGR-PJT-VHD-2023-R1'!AJ31/'AGR-PJT-VHD-2023-bez'!AJ31,'J- Parameters'!$D$5))))</f>
        <v>1</v>
      </c>
      <c r="AK31" s="28">
        <f>IF('AGR-PJT-VHD-2023-bez'!AK31=0,1,IF('AGR-PJT-VHD-2023-R1'!AK31=0,1,IF(ABS('AGR-PJT-VHD-2023-R1'!AK31/'AGR-PJT-VHD-2023-bez'!AK31-1)&lt;='J- Parameters'!$D$7,1,POWER('AGR-PJT-VHD-2023-R1'!AK31/'AGR-PJT-VHD-2023-bez'!AK31,'J- Parameters'!$D$5))))</f>
        <v>1</v>
      </c>
      <c r="AL31" s="28">
        <f>IF('AGR-PJT-VHD-2023-bez'!AL31=0,1,IF('AGR-PJT-VHD-2023-R1'!AL31=0,1,IF(ABS('AGR-PJT-VHD-2023-R1'!AL31/'AGR-PJT-VHD-2023-bez'!AL31-1)&lt;='J- Parameters'!$D$7,1,POWER('AGR-PJT-VHD-2023-R1'!AL31/'AGR-PJT-VHD-2023-bez'!AL31,'J- Parameters'!$D$5))))</f>
        <v>1</v>
      </c>
      <c r="AM31" s="28">
        <f>IF('AGR-PJT-VHD-2023-bez'!AM31=0,1,IF('AGR-PJT-VHD-2023-R1'!AM31=0,1,IF(ABS('AGR-PJT-VHD-2023-R1'!AM31/'AGR-PJT-VHD-2023-bez'!AM31-1)&lt;='J- Parameters'!$D$7,1,POWER('AGR-PJT-VHD-2023-R1'!AM31/'AGR-PJT-VHD-2023-bez'!AM31,'J- Parameters'!$D$5))))</f>
        <v>1</v>
      </c>
      <c r="AN31" s="28">
        <f>IF('AGR-PJT-VHD-2023-bez'!AN31=0,1,IF('AGR-PJT-VHD-2023-R1'!AN31=0,1,IF(ABS('AGR-PJT-VHD-2023-R1'!AN31/'AGR-PJT-VHD-2023-bez'!AN31-1)&lt;='J- Parameters'!$D$7,1,POWER('AGR-PJT-VHD-2023-R1'!AN31/'AGR-PJT-VHD-2023-bez'!AN31,'J- Parameters'!$D$5))))</f>
        <v>1</v>
      </c>
      <c r="AO31" s="28">
        <f>IF('AGR-PJT-VHD-2023-bez'!AO31=0,1,IF('AGR-PJT-VHD-2023-R1'!AO31=0,1,IF(ABS('AGR-PJT-VHD-2023-R1'!AO31/'AGR-PJT-VHD-2023-bez'!AO31-1)&lt;='J- Parameters'!$D$7,1,POWER('AGR-PJT-VHD-2023-R1'!AO31/'AGR-PJT-VHD-2023-bez'!AO31,'J- Parameters'!$D$5))))</f>
        <v>0.97511722754820973</v>
      </c>
    </row>
    <row r="32" spans="1:41" x14ac:dyDescent="0.25">
      <c r="A32" s="5">
        <v>83</v>
      </c>
      <c r="B32" s="24" t="s">
        <v>20</v>
      </c>
      <c r="C32" s="21"/>
      <c r="D32" s="28">
        <f>IF('AGR-PJT-VHD-2023-bez'!D32=0,1,IF('AGR-PJT-VHD-2023-R1'!D32=0,1,IF(ABS('AGR-PJT-VHD-2023-R1'!D32/'AGR-PJT-VHD-2023-bez'!D32-1)&lt;='J- Parameters'!$D$7,1,POWER('AGR-PJT-VHD-2023-R1'!D32/'AGR-PJT-VHD-2023-bez'!D32,'J- Parameters'!$D$5))))</f>
        <v>0.99015494679104554</v>
      </c>
      <c r="E32" s="28">
        <f>IF('AGR-PJT-VHD-2023-bez'!E32=0,1,IF('AGR-PJT-VHD-2023-R1'!E32=0,1,IF(ABS('AGR-PJT-VHD-2023-R1'!E32/'AGR-PJT-VHD-2023-bez'!E32-1)&lt;='J- Parameters'!$D$7,1,POWER('AGR-PJT-VHD-2023-R1'!E32/'AGR-PJT-VHD-2023-bez'!E32,'J- Parameters'!$D$5))))</f>
        <v>1.0508723264673878</v>
      </c>
      <c r="F32" s="28">
        <f>IF('AGR-PJT-VHD-2023-bez'!F32=0,1,IF('AGR-PJT-VHD-2023-R1'!F32=0,1,IF(ABS('AGR-PJT-VHD-2023-R1'!F32/'AGR-PJT-VHD-2023-bez'!F32-1)&lt;='J- Parameters'!$D$7,1,POWER('AGR-PJT-VHD-2023-R1'!F32/'AGR-PJT-VHD-2023-bez'!F32,'J- Parameters'!$D$5))))</f>
        <v>0.98668020467893558</v>
      </c>
      <c r="G32" s="28">
        <f>IF('AGR-PJT-VHD-2023-bez'!G32=0,1,IF('AGR-PJT-VHD-2023-R1'!G32=0,1,IF(ABS('AGR-PJT-VHD-2023-R1'!G32/'AGR-PJT-VHD-2023-bez'!G32-1)&lt;='J- Parameters'!$D$7,1,POWER('AGR-PJT-VHD-2023-R1'!G32/'AGR-PJT-VHD-2023-bez'!G32,'J- Parameters'!$D$5))))</f>
        <v>0.98698396123289767</v>
      </c>
      <c r="H32" s="28">
        <f>IF('AGR-PJT-VHD-2023-bez'!H32=0,1,IF('AGR-PJT-VHD-2023-R1'!H32=0,1,IF(ABS('AGR-PJT-VHD-2023-R1'!H32/'AGR-PJT-VHD-2023-bez'!H32-1)&lt;='J- Parameters'!$D$7,1,POWER('AGR-PJT-VHD-2023-R1'!H32/'AGR-PJT-VHD-2023-bez'!H32,'J- Parameters'!$D$5))))</f>
        <v>1</v>
      </c>
      <c r="I32" s="28">
        <f>IF('AGR-PJT-VHD-2023-bez'!I32=0,1,IF('AGR-PJT-VHD-2023-R1'!I32=0,1,IF(ABS('AGR-PJT-VHD-2023-R1'!I32/'AGR-PJT-VHD-2023-bez'!I32-1)&lt;='J- Parameters'!$D$7,1,POWER('AGR-PJT-VHD-2023-R1'!I32/'AGR-PJT-VHD-2023-bez'!I32,'J- Parameters'!$D$5))))</f>
        <v>1</v>
      </c>
      <c r="J32" s="28">
        <f>IF('AGR-PJT-VHD-2023-bez'!J32=0,1,IF('AGR-PJT-VHD-2023-R1'!J32=0,1,IF(ABS('AGR-PJT-VHD-2023-R1'!J32/'AGR-PJT-VHD-2023-bez'!J32-1)&lt;='J- Parameters'!$D$7,1,POWER('AGR-PJT-VHD-2023-R1'!J32/'AGR-PJT-VHD-2023-bez'!J32,'J- Parameters'!$D$5))))</f>
        <v>1</v>
      </c>
      <c r="K32" s="28">
        <f>IF('AGR-PJT-VHD-2023-bez'!K32=0,1,IF('AGR-PJT-VHD-2023-R1'!K32=0,1,IF(ABS('AGR-PJT-VHD-2023-R1'!K32/'AGR-PJT-VHD-2023-bez'!K32-1)&lt;='J- Parameters'!$D$7,1,POWER('AGR-PJT-VHD-2023-R1'!K32/'AGR-PJT-VHD-2023-bez'!K32,'J- Parameters'!$D$5))))</f>
        <v>1</v>
      </c>
      <c r="L32" s="28">
        <f>IF('AGR-PJT-VHD-2023-bez'!L32=0,1,IF('AGR-PJT-VHD-2023-R1'!L32=0,1,IF(ABS('AGR-PJT-VHD-2023-R1'!L32/'AGR-PJT-VHD-2023-bez'!L32-1)&lt;='J- Parameters'!$D$7,1,POWER('AGR-PJT-VHD-2023-R1'!L32/'AGR-PJT-VHD-2023-bez'!L32,'J- Parameters'!$D$5))))</f>
        <v>1</v>
      </c>
      <c r="M32" s="28">
        <f>IF('AGR-PJT-VHD-2023-bez'!M32=0,1,IF('AGR-PJT-VHD-2023-R1'!M32=0,1,IF(ABS('AGR-PJT-VHD-2023-R1'!M32/'AGR-PJT-VHD-2023-bez'!M32-1)&lt;='J- Parameters'!$D$7,1,POWER('AGR-PJT-VHD-2023-R1'!M32/'AGR-PJT-VHD-2023-bez'!M32,'J- Parameters'!$D$5))))</f>
        <v>1</v>
      </c>
      <c r="N32" s="28">
        <f>IF('AGR-PJT-VHD-2023-bez'!N32=0,1,IF('AGR-PJT-VHD-2023-R1'!N32=0,1,IF(ABS('AGR-PJT-VHD-2023-R1'!N32/'AGR-PJT-VHD-2023-bez'!N32-1)&lt;='J- Parameters'!$D$7,1,POWER('AGR-PJT-VHD-2023-R1'!N32/'AGR-PJT-VHD-2023-bez'!N32,'J- Parameters'!$D$5))))</f>
        <v>1</v>
      </c>
      <c r="O32" s="28">
        <f>IF('AGR-PJT-VHD-2023-bez'!O32=0,1,IF('AGR-PJT-VHD-2023-R1'!O32=0,1,IF(ABS('AGR-PJT-VHD-2023-R1'!O32/'AGR-PJT-VHD-2023-bez'!O32-1)&lt;='J- Parameters'!$D$7,1,POWER('AGR-PJT-VHD-2023-R1'!O32/'AGR-PJT-VHD-2023-bez'!O32,'J- Parameters'!$D$5))))</f>
        <v>1</v>
      </c>
      <c r="P32" s="28">
        <f>IF('AGR-PJT-VHD-2023-bez'!P32=0,1,IF('AGR-PJT-VHD-2023-R1'!P32=0,1,IF(ABS('AGR-PJT-VHD-2023-R1'!P32/'AGR-PJT-VHD-2023-bez'!P32-1)&lt;='J- Parameters'!$D$7,1,POWER('AGR-PJT-VHD-2023-R1'!P32/'AGR-PJT-VHD-2023-bez'!P32,'J- Parameters'!$D$5))))</f>
        <v>1</v>
      </c>
      <c r="Q32" s="28">
        <f>IF('AGR-PJT-VHD-2023-bez'!Q32=0,1,IF('AGR-PJT-VHD-2023-R1'!Q32=0,1,IF(ABS('AGR-PJT-VHD-2023-R1'!Q32/'AGR-PJT-VHD-2023-bez'!Q32-1)&lt;='J- Parameters'!$D$7,1,POWER('AGR-PJT-VHD-2023-R1'!Q32/'AGR-PJT-VHD-2023-bez'!Q32,'J- Parameters'!$D$5))))</f>
        <v>1</v>
      </c>
      <c r="R32" s="28">
        <f>IF('AGR-PJT-VHD-2023-bez'!R32=0,1,IF('AGR-PJT-VHD-2023-R1'!R32=0,1,IF(ABS('AGR-PJT-VHD-2023-R1'!R32/'AGR-PJT-VHD-2023-bez'!R32-1)&lt;='J- Parameters'!$D$7,1,POWER('AGR-PJT-VHD-2023-R1'!R32/'AGR-PJT-VHD-2023-bez'!R32,'J- Parameters'!$D$5))))</f>
        <v>1</v>
      </c>
      <c r="S32" s="28">
        <f>IF('AGR-PJT-VHD-2023-bez'!S32=0,1,IF('AGR-PJT-VHD-2023-R1'!S32=0,1,IF(ABS('AGR-PJT-VHD-2023-R1'!S32/'AGR-PJT-VHD-2023-bez'!S32-1)&lt;='J- Parameters'!$D$7,1,POWER('AGR-PJT-VHD-2023-R1'!S32/'AGR-PJT-VHD-2023-bez'!S32,'J- Parameters'!$D$5))))</f>
        <v>1</v>
      </c>
      <c r="T32" s="28">
        <f>IF('AGR-PJT-VHD-2023-bez'!T32=0,1,IF('AGR-PJT-VHD-2023-R1'!T32=0,1,IF(ABS('AGR-PJT-VHD-2023-R1'!T32/'AGR-PJT-VHD-2023-bez'!T32-1)&lt;='J- Parameters'!$D$7,1,POWER('AGR-PJT-VHD-2023-R1'!T32/'AGR-PJT-VHD-2023-bez'!T32,'J- Parameters'!$D$5))))</f>
        <v>1.0160075765692789</v>
      </c>
      <c r="U32" s="28">
        <f>IF('AGR-PJT-VHD-2023-bez'!U32=0,1,IF('AGR-PJT-VHD-2023-R1'!U32=0,1,IF(ABS('AGR-PJT-VHD-2023-R1'!U32/'AGR-PJT-VHD-2023-bez'!U32-1)&lt;='J- Parameters'!$D$7,1,POWER('AGR-PJT-VHD-2023-R1'!U32/'AGR-PJT-VHD-2023-bez'!U32,'J- Parameters'!$D$5))))</f>
        <v>0.98394011368709366</v>
      </c>
      <c r="V32" s="28">
        <f>IF('AGR-PJT-VHD-2023-bez'!V32=0,1,IF('AGR-PJT-VHD-2023-R1'!V32=0,1,IF(ABS('AGR-PJT-VHD-2023-R1'!V32/'AGR-PJT-VHD-2023-bez'!V32-1)&lt;='J- Parameters'!$D$7,1,POWER('AGR-PJT-VHD-2023-R1'!V32/'AGR-PJT-VHD-2023-bez'!V32,'J- Parameters'!$D$5))))</f>
        <v>1</v>
      </c>
      <c r="W32" s="28">
        <f>IF('AGR-PJT-VHD-2023-bez'!W32=0,1,IF('AGR-PJT-VHD-2023-R1'!W32=0,1,IF(ABS('AGR-PJT-VHD-2023-R1'!W32/'AGR-PJT-VHD-2023-bez'!W32-1)&lt;='J- Parameters'!$D$7,1,POWER('AGR-PJT-VHD-2023-R1'!W32/'AGR-PJT-VHD-2023-bez'!W32,'J- Parameters'!$D$5))))</f>
        <v>1.0314110848781435</v>
      </c>
      <c r="X32" s="28">
        <f>IF('AGR-PJT-VHD-2023-bez'!X32=0,1,IF('AGR-PJT-VHD-2023-R1'!X32=0,1,IF(ABS('AGR-PJT-VHD-2023-R1'!X32/'AGR-PJT-VHD-2023-bez'!X32-1)&lt;='J- Parameters'!$D$7,1,POWER('AGR-PJT-VHD-2023-R1'!X32/'AGR-PJT-VHD-2023-bez'!X32,'J- Parameters'!$D$5))))</f>
        <v>1</v>
      </c>
      <c r="Y32" s="28">
        <f>IF('AGR-PJT-VHD-2023-bez'!Y32=0,1,IF('AGR-PJT-VHD-2023-R1'!Y32=0,1,IF(ABS('AGR-PJT-VHD-2023-R1'!Y32/'AGR-PJT-VHD-2023-bez'!Y32-1)&lt;='J- Parameters'!$D$7,1,POWER('AGR-PJT-VHD-2023-R1'!Y32/'AGR-PJT-VHD-2023-bez'!Y32,'J- Parameters'!$D$5))))</f>
        <v>1</v>
      </c>
      <c r="Z32" s="28">
        <f>IF('AGR-PJT-VHD-2023-bez'!Z32=0,1,IF('AGR-PJT-VHD-2023-R1'!Z32=0,1,IF(ABS('AGR-PJT-VHD-2023-R1'!Z32/'AGR-PJT-VHD-2023-bez'!Z32-1)&lt;='J- Parameters'!$D$7,1,POWER('AGR-PJT-VHD-2023-R1'!Z32/'AGR-PJT-VHD-2023-bez'!Z32,'J- Parameters'!$D$5))))</f>
        <v>1</v>
      </c>
      <c r="AA32" s="28">
        <f>IF('AGR-PJT-VHD-2023-bez'!AA32=0,1,IF('AGR-PJT-VHD-2023-R1'!AA32=0,1,IF(ABS('AGR-PJT-VHD-2023-R1'!AA32/'AGR-PJT-VHD-2023-bez'!AA32-1)&lt;='J- Parameters'!$D$7,1,POWER('AGR-PJT-VHD-2023-R1'!AA32/'AGR-PJT-VHD-2023-bez'!AA32,'J- Parameters'!$D$5))))</f>
        <v>1</v>
      </c>
      <c r="AB32" s="28">
        <f>IF('AGR-PJT-VHD-2023-bez'!AB32=0,1,IF('AGR-PJT-VHD-2023-R1'!AB32=0,1,IF(ABS('AGR-PJT-VHD-2023-R1'!AB32/'AGR-PJT-VHD-2023-bez'!AB32-1)&lt;='J- Parameters'!$D$7,1,POWER('AGR-PJT-VHD-2023-R1'!AB32/'AGR-PJT-VHD-2023-bez'!AB32,'J- Parameters'!$D$5))))</f>
        <v>1</v>
      </c>
      <c r="AC32" s="28">
        <f>IF('AGR-PJT-VHD-2023-bez'!AC32=0,1,IF('AGR-PJT-VHD-2023-R1'!AC32=0,1,IF(ABS('AGR-PJT-VHD-2023-R1'!AC32/'AGR-PJT-VHD-2023-bez'!AC32-1)&lt;='J- Parameters'!$D$7,1,POWER('AGR-PJT-VHD-2023-R1'!AC32/'AGR-PJT-VHD-2023-bez'!AC32,'J- Parameters'!$D$5))))</f>
        <v>1</v>
      </c>
      <c r="AD32" s="28">
        <f>IF('AGR-PJT-VHD-2023-bez'!AD32=0,1,IF('AGR-PJT-VHD-2023-R1'!AD32=0,1,IF(ABS('AGR-PJT-VHD-2023-R1'!AD32/'AGR-PJT-VHD-2023-bez'!AD32-1)&lt;='J- Parameters'!$D$7,1,POWER('AGR-PJT-VHD-2023-R1'!AD32/'AGR-PJT-VHD-2023-bez'!AD32,'J- Parameters'!$D$5))))</f>
        <v>1</v>
      </c>
      <c r="AE32" s="28">
        <f>IF('AGR-PJT-VHD-2023-bez'!AE32=0,1,IF('AGR-PJT-VHD-2023-R1'!AE32=0,1,IF(ABS('AGR-PJT-VHD-2023-R1'!AE32/'AGR-PJT-VHD-2023-bez'!AE32-1)&lt;='J- Parameters'!$D$7,1,POWER('AGR-PJT-VHD-2023-R1'!AE32/'AGR-PJT-VHD-2023-bez'!AE32,'J- Parameters'!$D$5))))</f>
        <v>1</v>
      </c>
      <c r="AF32" s="28">
        <f>IF('AGR-PJT-VHD-2023-bez'!AF32=0,1,IF('AGR-PJT-VHD-2023-R1'!AF32=0,1,IF(ABS('AGR-PJT-VHD-2023-R1'!AF32/'AGR-PJT-VHD-2023-bez'!AF32-1)&lt;='J- Parameters'!$D$7,1,POWER('AGR-PJT-VHD-2023-R1'!AF32/'AGR-PJT-VHD-2023-bez'!AF32,'J- Parameters'!$D$5))))</f>
        <v>1</v>
      </c>
      <c r="AG32" s="28">
        <f>IF('AGR-PJT-VHD-2023-bez'!AG32=0,1,IF('AGR-PJT-VHD-2023-R1'!AG32=0,1,IF(ABS('AGR-PJT-VHD-2023-R1'!AG32/'AGR-PJT-VHD-2023-bez'!AG32-1)&lt;='J- Parameters'!$D$7,1,POWER('AGR-PJT-VHD-2023-R1'!AG32/'AGR-PJT-VHD-2023-bez'!AG32,'J- Parameters'!$D$5))))</f>
        <v>1</v>
      </c>
      <c r="AH32" s="28">
        <f>IF('AGR-PJT-VHD-2023-bez'!AH32=0,1,IF('AGR-PJT-VHD-2023-R1'!AH32=0,1,IF(ABS('AGR-PJT-VHD-2023-R1'!AH32/'AGR-PJT-VHD-2023-bez'!AH32-1)&lt;='J- Parameters'!$D$7,1,POWER('AGR-PJT-VHD-2023-R1'!AH32/'AGR-PJT-VHD-2023-bez'!AH32,'J- Parameters'!$D$5))))</f>
        <v>1</v>
      </c>
      <c r="AI32" s="28">
        <f>IF('AGR-PJT-VHD-2023-bez'!AI32=0,1,IF('AGR-PJT-VHD-2023-R1'!AI32=0,1,IF(ABS('AGR-PJT-VHD-2023-R1'!AI32/'AGR-PJT-VHD-2023-bez'!AI32-1)&lt;='J- Parameters'!$D$7,1,POWER('AGR-PJT-VHD-2023-R1'!AI32/'AGR-PJT-VHD-2023-bez'!AI32,'J- Parameters'!$D$5))))</f>
        <v>1</v>
      </c>
      <c r="AJ32" s="28">
        <f>IF('AGR-PJT-VHD-2023-bez'!AJ32=0,1,IF('AGR-PJT-VHD-2023-R1'!AJ32=0,1,IF(ABS('AGR-PJT-VHD-2023-R1'!AJ32/'AGR-PJT-VHD-2023-bez'!AJ32-1)&lt;='J- Parameters'!$D$7,1,POWER('AGR-PJT-VHD-2023-R1'!AJ32/'AGR-PJT-VHD-2023-bez'!AJ32,'J- Parameters'!$D$5))))</f>
        <v>1</v>
      </c>
      <c r="AK32" s="28">
        <f>IF('AGR-PJT-VHD-2023-bez'!AK32=0,1,IF('AGR-PJT-VHD-2023-R1'!AK32=0,1,IF(ABS('AGR-PJT-VHD-2023-R1'!AK32/'AGR-PJT-VHD-2023-bez'!AK32-1)&lt;='J- Parameters'!$D$7,1,POWER('AGR-PJT-VHD-2023-R1'!AK32/'AGR-PJT-VHD-2023-bez'!AK32,'J- Parameters'!$D$5))))</f>
        <v>1</v>
      </c>
      <c r="AL32" s="28">
        <f>IF('AGR-PJT-VHD-2023-bez'!AL32=0,1,IF('AGR-PJT-VHD-2023-R1'!AL32=0,1,IF(ABS('AGR-PJT-VHD-2023-R1'!AL32/'AGR-PJT-VHD-2023-bez'!AL32-1)&lt;='J- Parameters'!$D$7,1,POWER('AGR-PJT-VHD-2023-R1'!AL32/'AGR-PJT-VHD-2023-bez'!AL32,'J- Parameters'!$D$5))))</f>
        <v>1</v>
      </c>
      <c r="AM32" s="28">
        <f>IF('AGR-PJT-VHD-2023-bez'!AM32=0,1,IF('AGR-PJT-VHD-2023-R1'!AM32=0,1,IF(ABS('AGR-PJT-VHD-2023-R1'!AM32/'AGR-PJT-VHD-2023-bez'!AM32-1)&lt;='J- Parameters'!$D$7,1,POWER('AGR-PJT-VHD-2023-R1'!AM32/'AGR-PJT-VHD-2023-bez'!AM32,'J- Parameters'!$D$5))))</f>
        <v>1</v>
      </c>
      <c r="AN32" s="28">
        <f>IF('AGR-PJT-VHD-2023-bez'!AN32=0,1,IF('AGR-PJT-VHD-2023-R1'!AN32=0,1,IF(ABS('AGR-PJT-VHD-2023-R1'!AN32/'AGR-PJT-VHD-2023-bez'!AN32-1)&lt;='J- Parameters'!$D$7,1,POWER('AGR-PJT-VHD-2023-R1'!AN32/'AGR-PJT-VHD-2023-bez'!AN32,'J- Parameters'!$D$5))))</f>
        <v>1</v>
      </c>
      <c r="AO32" s="28">
        <f>IF('AGR-PJT-VHD-2023-bez'!AO32=0,1,IF('AGR-PJT-VHD-2023-R1'!AO32=0,1,IF(ABS('AGR-PJT-VHD-2023-R1'!AO32/'AGR-PJT-VHD-2023-bez'!AO32-1)&lt;='J- Parameters'!$D$7,1,POWER('AGR-PJT-VHD-2023-R1'!AO32/'AGR-PJT-VHD-2023-bez'!AO32,'J- Parameters'!$D$5))))</f>
        <v>0.98039565784157767</v>
      </c>
    </row>
    <row r="33" spans="1:41" x14ac:dyDescent="0.25">
      <c r="A33" s="5">
        <v>84</v>
      </c>
      <c r="B33" s="24" t="s">
        <v>11</v>
      </c>
      <c r="C33" s="21"/>
      <c r="D33" s="28">
        <f>IF('AGR-PJT-VHD-2023-bez'!D33=0,1,IF('AGR-PJT-VHD-2023-R1'!D33=0,1,IF(ABS('AGR-PJT-VHD-2023-R1'!D33/'AGR-PJT-VHD-2023-bez'!D33-1)&lt;='J- Parameters'!$D$7,1,POWER('AGR-PJT-VHD-2023-R1'!D33/'AGR-PJT-VHD-2023-bez'!D33,'J- Parameters'!$D$5))))</f>
        <v>1</v>
      </c>
      <c r="E33" s="28">
        <f>IF('AGR-PJT-VHD-2023-bez'!E33=0,1,IF('AGR-PJT-VHD-2023-R1'!E33=0,1,IF(ABS('AGR-PJT-VHD-2023-R1'!E33/'AGR-PJT-VHD-2023-bez'!E33-1)&lt;='J- Parameters'!$D$7,1,POWER('AGR-PJT-VHD-2023-R1'!E33/'AGR-PJT-VHD-2023-bez'!E33,'J- Parameters'!$D$5))))</f>
        <v>1.0660961409492731</v>
      </c>
      <c r="F33" s="28">
        <f>IF('AGR-PJT-VHD-2023-bez'!F33=0,1,IF('AGR-PJT-VHD-2023-R1'!F33=0,1,IF(ABS('AGR-PJT-VHD-2023-R1'!F33/'AGR-PJT-VHD-2023-bez'!F33-1)&lt;='J- Parameters'!$D$7,1,POWER('AGR-PJT-VHD-2023-R1'!F33/'AGR-PJT-VHD-2023-bez'!F33,'J- Parameters'!$D$5))))</f>
        <v>1.028686480942776</v>
      </c>
      <c r="G33" s="28">
        <f>IF('AGR-PJT-VHD-2023-bez'!G33=0,1,IF('AGR-PJT-VHD-2023-R1'!G33=0,1,IF(ABS('AGR-PJT-VHD-2023-R1'!G33/'AGR-PJT-VHD-2023-bez'!G33-1)&lt;='J- Parameters'!$D$7,1,POWER('AGR-PJT-VHD-2023-R1'!G33/'AGR-PJT-VHD-2023-bez'!G33,'J- Parameters'!$D$5))))</f>
        <v>1</v>
      </c>
      <c r="H33" s="28">
        <f>IF('AGR-PJT-VHD-2023-bez'!H33=0,1,IF('AGR-PJT-VHD-2023-R1'!H33=0,1,IF(ABS('AGR-PJT-VHD-2023-R1'!H33/'AGR-PJT-VHD-2023-bez'!H33-1)&lt;='J- Parameters'!$D$7,1,POWER('AGR-PJT-VHD-2023-R1'!H33/'AGR-PJT-VHD-2023-bez'!H33,'J- Parameters'!$D$5))))</f>
        <v>1</v>
      </c>
      <c r="I33" s="28">
        <f>IF('AGR-PJT-VHD-2023-bez'!I33=0,1,IF('AGR-PJT-VHD-2023-R1'!I33=0,1,IF(ABS('AGR-PJT-VHD-2023-R1'!I33/'AGR-PJT-VHD-2023-bez'!I33-1)&lt;='J- Parameters'!$D$7,1,POWER('AGR-PJT-VHD-2023-R1'!I33/'AGR-PJT-VHD-2023-bez'!I33,'J- Parameters'!$D$5))))</f>
        <v>1</v>
      </c>
      <c r="J33" s="28">
        <f>IF('AGR-PJT-VHD-2023-bez'!J33=0,1,IF('AGR-PJT-VHD-2023-R1'!J33=0,1,IF(ABS('AGR-PJT-VHD-2023-R1'!J33/'AGR-PJT-VHD-2023-bez'!J33-1)&lt;='J- Parameters'!$D$7,1,POWER('AGR-PJT-VHD-2023-R1'!J33/'AGR-PJT-VHD-2023-bez'!J33,'J- Parameters'!$D$5))))</f>
        <v>1.0120875901057473</v>
      </c>
      <c r="K33" s="28">
        <f>IF('AGR-PJT-VHD-2023-bez'!K33=0,1,IF('AGR-PJT-VHD-2023-R1'!K33=0,1,IF(ABS('AGR-PJT-VHD-2023-R1'!K33/'AGR-PJT-VHD-2023-bez'!K33-1)&lt;='J- Parameters'!$D$7,1,POWER('AGR-PJT-VHD-2023-R1'!K33/'AGR-PJT-VHD-2023-bez'!K33,'J- Parameters'!$D$5))))</f>
        <v>1</v>
      </c>
      <c r="L33" s="28">
        <f>IF('AGR-PJT-VHD-2023-bez'!L33=0,1,IF('AGR-PJT-VHD-2023-R1'!L33=0,1,IF(ABS('AGR-PJT-VHD-2023-R1'!L33/'AGR-PJT-VHD-2023-bez'!L33-1)&lt;='J- Parameters'!$D$7,1,POWER('AGR-PJT-VHD-2023-R1'!L33/'AGR-PJT-VHD-2023-bez'!L33,'J- Parameters'!$D$5))))</f>
        <v>1</v>
      </c>
      <c r="M33" s="28">
        <f>IF('AGR-PJT-VHD-2023-bez'!M33=0,1,IF('AGR-PJT-VHD-2023-R1'!M33=0,1,IF(ABS('AGR-PJT-VHD-2023-R1'!M33/'AGR-PJT-VHD-2023-bez'!M33-1)&lt;='J- Parameters'!$D$7,1,POWER('AGR-PJT-VHD-2023-R1'!M33/'AGR-PJT-VHD-2023-bez'!M33,'J- Parameters'!$D$5))))</f>
        <v>1</v>
      </c>
      <c r="N33" s="28">
        <f>IF('AGR-PJT-VHD-2023-bez'!N33=0,1,IF('AGR-PJT-VHD-2023-R1'!N33=0,1,IF(ABS('AGR-PJT-VHD-2023-R1'!N33/'AGR-PJT-VHD-2023-bez'!N33-1)&lt;='J- Parameters'!$D$7,1,POWER('AGR-PJT-VHD-2023-R1'!N33/'AGR-PJT-VHD-2023-bez'!N33,'J- Parameters'!$D$5))))</f>
        <v>1</v>
      </c>
      <c r="O33" s="28">
        <f>IF('AGR-PJT-VHD-2023-bez'!O33=0,1,IF('AGR-PJT-VHD-2023-R1'!O33=0,1,IF(ABS('AGR-PJT-VHD-2023-R1'!O33/'AGR-PJT-VHD-2023-bez'!O33-1)&lt;='J- Parameters'!$D$7,1,POWER('AGR-PJT-VHD-2023-R1'!O33/'AGR-PJT-VHD-2023-bez'!O33,'J- Parameters'!$D$5))))</f>
        <v>1</v>
      </c>
      <c r="P33" s="28">
        <f>IF('AGR-PJT-VHD-2023-bez'!P33=0,1,IF('AGR-PJT-VHD-2023-R1'!P33=0,1,IF(ABS('AGR-PJT-VHD-2023-R1'!P33/'AGR-PJT-VHD-2023-bez'!P33-1)&lt;='J- Parameters'!$D$7,1,POWER('AGR-PJT-VHD-2023-R1'!P33/'AGR-PJT-VHD-2023-bez'!P33,'J- Parameters'!$D$5))))</f>
        <v>1</v>
      </c>
      <c r="Q33" s="28">
        <f>IF('AGR-PJT-VHD-2023-bez'!Q33=0,1,IF('AGR-PJT-VHD-2023-R1'!Q33=0,1,IF(ABS('AGR-PJT-VHD-2023-R1'!Q33/'AGR-PJT-VHD-2023-bez'!Q33-1)&lt;='J- Parameters'!$D$7,1,POWER('AGR-PJT-VHD-2023-R1'!Q33/'AGR-PJT-VHD-2023-bez'!Q33,'J- Parameters'!$D$5))))</f>
        <v>1</v>
      </c>
      <c r="R33" s="28">
        <f>IF('AGR-PJT-VHD-2023-bez'!R33=0,1,IF('AGR-PJT-VHD-2023-R1'!R33=0,1,IF(ABS('AGR-PJT-VHD-2023-R1'!R33/'AGR-PJT-VHD-2023-bez'!R33-1)&lt;='J- Parameters'!$D$7,1,POWER('AGR-PJT-VHD-2023-R1'!R33/'AGR-PJT-VHD-2023-bez'!R33,'J- Parameters'!$D$5))))</f>
        <v>1</v>
      </c>
      <c r="S33" s="28">
        <f>IF('AGR-PJT-VHD-2023-bez'!S33=0,1,IF('AGR-PJT-VHD-2023-R1'!S33=0,1,IF(ABS('AGR-PJT-VHD-2023-R1'!S33/'AGR-PJT-VHD-2023-bez'!S33-1)&lt;='J- Parameters'!$D$7,1,POWER('AGR-PJT-VHD-2023-R1'!S33/'AGR-PJT-VHD-2023-bez'!S33,'J- Parameters'!$D$5))))</f>
        <v>1</v>
      </c>
      <c r="T33" s="28">
        <f>IF('AGR-PJT-VHD-2023-bez'!T33=0,1,IF('AGR-PJT-VHD-2023-R1'!T33=0,1,IF(ABS('AGR-PJT-VHD-2023-R1'!T33/'AGR-PJT-VHD-2023-bez'!T33-1)&lt;='J- Parameters'!$D$7,1,POWER('AGR-PJT-VHD-2023-R1'!T33/'AGR-PJT-VHD-2023-bez'!T33,'J- Parameters'!$D$5))))</f>
        <v>1.0579926515726672</v>
      </c>
      <c r="U33" s="28">
        <f>IF('AGR-PJT-VHD-2023-bez'!U33=0,1,IF('AGR-PJT-VHD-2023-R1'!U33=0,1,IF(ABS('AGR-PJT-VHD-2023-R1'!U33/'AGR-PJT-VHD-2023-bez'!U33-1)&lt;='J- Parameters'!$D$7,1,POWER('AGR-PJT-VHD-2023-R1'!U33/'AGR-PJT-VHD-2023-bez'!U33,'J- Parameters'!$D$5))))</f>
        <v>1</v>
      </c>
      <c r="V33" s="28">
        <f>IF('AGR-PJT-VHD-2023-bez'!V33=0,1,IF('AGR-PJT-VHD-2023-R1'!V33=0,1,IF(ABS('AGR-PJT-VHD-2023-R1'!V33/'AGR-PJT-VHD-2023-bez'!V33-1)&lt;='J- Parameters'!$D$7,1,POWER('AGR-PJT-VHD-2023-R1'!V33/'AGR-PJT-VHD-2023-bez'!V33,'J- Parameters'!$D$5))))</f>
        <v>1.0254407948427915</v>
      </c>
      <c r="W33" s="28">
        <f>IF('AGR-PJT-VHD-2023-bez'!W33=0,1,IF('AGR-PJT-VHD-2023-R1'!W33=0,1,IF(ABS('AGR-PJT-VHD-2023-R1'!W33/'AGR-PJT-VHD-2023-bez'!W33-1)&lt;='J- Parameters'!$D$7,1,POWER('AGR-PJT-VHD-2023-R1'!W33/'AGR-PJT-VHD-2023-bez'!W33,'J- Parameters'!$D$5))))</f>
        <v>1.0629868097755031</v>
      </c>
      <c r="X33" s="28">
        <f>IF('AGR-PJT-VHD-2023-bez'!X33=0,1,IF('AGR-PJT-VHD-2023-R1'!X33=0,1,IF(ABS('AGR-PJT-VHD-2023-R1'!X33/'AGR-PJT-VHD-2023-bez'!X33-1)&lt;='J- Parameters'!$D$7,1,POWER('AGR-PJT-VHD-2023-R1'!X33/'AGR-PJT-VHD-2023-bez'!X33,'J- Parameters'!$D$5))))</f>
        <v>1</v>
      </c>
      <c r="Y33" s="28">
        <f>IF('AGR-PJT-VHD-2023-bez'!Y33=0,1,IF('AGR-PJT-VHD-2023-R1'!Y33=0,1,IF(ABS('AGR-PJT-VHD-2023-R1'!Y33/'AGR-PJT-VHD-2023-bez'!Y33-1)&lt;='J- Parameters'!$D$7,1,POWER('AGR-PJT-VHD-2023-R1'!Y33/'AGR-PJT-VHD-2023-bez'!Y33,'J- Parameters'!$D$5))))</f>
        <v>1</v>
      </c>
      <c r="Z33" s="28">
        <f>IF('AGR-PJT-VHD-2023-bez'!Z33=0,1,IF('AGR-PJT-VHD-2023-R1'!Z33=0,1,IF(ABS('AGR-PJT-VHD-2023-R1'!Z33/'AGR-PJT-VHD-2023-bez'!Z33-1)&lt;='J- Parameters'!$D$7,1,POWER('AGR-PJT-VHD-2023-R1'!Z33/'AGR-PJT-VHD-2023-bez'!Z33,'J- Parameters'!$D$5))))</f>
        <v>1</v>
      </c>
      <c r="AA33" s="28">
        <f>IF('AGR-PJT-VHD-2023-bez'!AA33=0,1,IF('AGR-PJT-VHD-2023-R1'!AA33=0,1,IF(ABS('AGR-PJT-VHD-2023-R1'!AA33/'AGR-PJT-VHD-2023-bez'!AA33-1)&lt;='J- Parameters'!$D$7,1,POWER('AGR-PJT-VHD-2023-R1'!AA33/'AGR-PJT-VHD-2023-bez'!AA33,'J- Parameters'!$D$5))))</f>
        <v>1</v>
      </c>
      <c r="AB33" s="28">
        <f>IF('AGR-PJT-VHD-2023-bez'!AB33=0,1,IF('AGR-PJT-VHD-2023-R1'!AB33=0,1,IF(ABS('AGR-PJT-VHD-2023-R1'!AB33/'AGR-PJT-VHD-2023-bez'!AB33-1)&lt;='J- Parameters'!$D$7,1,POWER('AGR-PJT-VHD-2023-R1'!AB33/'AGR-PJT-VHD-2023-bez'!AB33,'J- Parameters'!$D$5))))</f>
        <v>1</v>
      </c>
      <c r="AC33" s="28">
        <f>IF('AGR-PJT-VHD-2023-bez'!AC33=0,1,IF('AGR-PJT-VHD-2023-R1'!AC33=0,1,IF(ABS('AGR-PJT-VHD-2023-R1'!AC33/'AGR-PJT-VHD-2023-bez'!AC33-1)&lt;='J- Parameters'!$D$7,1,POWER('AGR-PJT-VHD-2023-R1'!AC33/'AGR-PJT-VHD-2023-bez'!AC33,'J- Parameters'!$D$5))))</f>
        <v>1</v>
      </c>
      <c r="AD33" s="28">
        <f>IF('AGR-PJT-VHD-2023-bez'!AD33=0,1,IF('AGR-PJT-VHD-2023-R1'!AD33=0,1,IF(ABS('AGR-PJT-VHD-2023-R1'!AD33/'AGR-PJT-VHD-2023-bez'!AD33-1)&lt;='J- Parameters'!$D$7,1,POWER('AGR-PJT-VHD-2023-R1'!AD33/'AGR-PJT-VHD-2023-bez'!AD33,'J- Parameters'!$D$5))))</f>
        <v>1</v>
      </c>
      <c r="AE33" s="28">
        <f>IF('AGR-PJT-VHD-2023-bez'!AE33=0,1,IF('AGR-PJT-VHD-2023-R1'!AE33=0,1,IF(ABS('AGR-PJT-VHD-2023-R1'!AE33/'AGR-PJT-VHD-2023-bez'!AE33-1)&lt;='J- Parameters'!$D$7,1,POWER('AGR-PJT-VHD-2023-R1'!AE33/'AGR-PJT-VHD-2023-bez'!AE33,'J- Parameters'!$D$5))))</f>
        <v>1</v>
      </c>
      <c r="AF33" s="28">
        <f>IF('AGR-PJT-VHD-2023-bez'!AF33=0,1,IF('AGR-PJT-VHD-2023-R1'!AF33=0,1,IF(ABS('AGR-PJT-VHD-2023-R1'!AF33/'AGR-PJT-VHD-2023-bez'!AF33-1)&lt;='J- Parameters'!$D$7,1,POWER('AGR-PJT-VHD-2023-R1'!AF33/'AGR-PJT-VHD-2023-bez'!AF33,'J- Parameters'!$D$5))))</f>
        <v>1</v>
      </c>
      <c r="AG33" s="28">
        <f>IF('AGR-PJT-VHD-2023-bez'!AG33=0,1,IF('AGR-PJT-VHD-2023-R1'!AG33=0,1,IF(ABS('AGR-PJT-VHD-2023-R1'!AG33/'AGR-PJT-VHD-2023-bez'!AG33-1)&lt;='J- Parameters'!$D$7,1,POWER('AGR-PJT-VHD-2023-R1'!AG33/'AGR-PJT-VHD-2023-bez'!AG33,'J- Parameters'!$D$5))))</f>
        <v>1</v>
      </c>
      <c r="AH33" s="28">
        <f>IF('AGR-PJT-VHD-2023-bez'!AH33=0,1,IF('AGR-PJT-VHD-2023-R1'!AH33=0,1,IF(ABS('AGR-PJT-VHD-2023-R1'!AH33/'AGR-PJT-VHD-2023-bez'!AH33-1)&lt;='J- Parameters'!$D$7,1,POWER('AGR-PJT-VHD-2023-R1'!AH33/'AGR-PJT-VHD-2023-bez'!AH33,'J- Parameters'!$D$5))))</f>
        <v>1</v>
      </c>
      <c r="AI33" s="28">
        <f>IF('AGR-PJT-VHD-2023-bez'!AI33=0,1,IF('AGR-PJT-VHD-2023-R1'!AI33=0,1,IF(ABS('AGR-PJT-VHD-2023-R1'!AI33/'AGR-PJT-VHD-2023-bez'!AI33-1)&lt;='J- Parameters'!$D$7,1,POWER('AGR-PJT-VHD-2023-R1'!AI33/'AGR-PJT-VHD-2023-bez'!AI33,'J- Parameters'!$D$5))))</f>
        <v>1</v>
      </c>
      <c r="AJ33" s="28">
        <f>IF('AGR-PJT-VHD-2023-bez'!AJ33=0,1,IF('AGR-PJT-VHD-2023-R1'!AJ33=0,1,IF(ABS('AGR-PJT-VHD-2023-R1'!AJ33/'AGR-PJT-VHD-2023-bez'!AJ33-1)&lt;='J- Parameters'!$D$7,1,POWER('AGR-PJT-VHD-2023-R1'!AJ33/'AGR-PJT-VHD-2023-bez'!AJ33,'J- Parameters'!$D$5))))</f>
        <v>1</v>
      </c>
      <c r="AK33" s="28">
        <f>IF('AGR-PJT-VHD-2023-bez'!AK33=0,1,IF('AGR-PJT-VHD-2023-R1'!AK33=0,1,IF(ABS('AGR-PJT-VHD-2023-R1'!AK33/'AGR-PJT-VHD-2023-bez'!AK33-1)&lt;='J- Parameters'!$D$7,1,POWER('AGR-PJT-VHD-2023-R1'!AK33/'AGR-PJT-VHD-2023-bez'!AK33,'J- Parameters'!$D$5))))</f>
        <v>1</v>
      </c>
      <c r="AL33" s="28">
        <f>IF('AGR-PJT-VHD-2023-bez'!AL33=0,1,IF('AGR-PJT-VHD-2023-R1'!AL33=0,1,IF(ABS('AGR-PJT-VHD-2023-R1'!AL33/'AGR-PJT-VHD-2023-bez'!AL33-1)&lt;='J- Parameters'!$D$7,1,POWER('AGR-PJT-VHD-2023-R1'!AL33/'AGR-PJT-VHD-2023-bez'!AL33,'J- Parameters'!$D$5))))</f>
        <v>1</v>
      </c>
      <c r="AM33" s="28">
        <f>IF('AGR-PJT-VHD-2023-bez'!AM33=0,1,IF('AGR-PJT-VHD-2023-R1'!AM33=0,1,IF(ABS('AGR-PJT-VHD-2023-R1'!AM33/'AGR-PJT-VHD-2023-bez'!AM33-1)&lt;='J- Parameters'!$D$7,1,POWER('AGR-PJT-VHD-2023-R1'!AM33/'AGR-PJT-VHD-2023-bez'!AM33,'J- Parameters'!$D$5))))</f>
        <v>1</v>
      </c>
      <c r="AN33" s="28">
        <f>IF('AGR-PJT-VHD-2023-bez'!AN33=0,1,IF('AGR-PJT-VHD-2023-R1'!AN33=0,1,IF(ABS('AGR-PJT-VHD-2023-R1'!AN33/'AGR-PJT-VHD-2023-bez'!AN33-1)&lt;='J- Parameters'!$D$7,1,POWER('AGR-PJT-VHD-2023-R1'!AN33/'AGR-PJT-VHD-2023-bez'!AN33,'J- Parameters'!$D$5))))</f>
        <v>1</v>
      </c>
      <c r="AO33" s="28">
        <f>IF('AGR-PJT-VHD-2023-bez'!AO33=0,1,IF('AGR-PJT-VHD-2023-R1'!AO33=0,1,IF(ABS('AGR-PJT-VHD-2023-R1'!AO33/'AGR-PJT-VHD-2023-bez'!AO33-1)&lt;='J- Parameters'!$D$7,1,POWER('AGR-PJT-VHD-2023-R1'!AO33/'AGR-PJT-VHD-2023-bez'!AO33,'J- Parameters'!$D$5))))</f>
        <v>1</v>
      </c>
    </row>
    <row r="34" spans="1:41" x14ac:dyDescent="0.25">
      <c r="A34" s="5">
        <v>91</v>
      </c>
      <c r="B34" s="24" t="s">
        <v>30</v>
      </c>
      <c r="C34" s="21"/>
      <c r="D34" s="28">
        <f>IF('AGR-PJT-VHD-2023-bez'!D34=0,1,IF('AGR-PJT-VHD-2023-R1'!D34=0,1,IF(ABS('AGR-PJT-VHD-2023-R1'!D34/'AGR-PJT-VHD-2023-bez'!D34-1)&lt;='J- Parameters'!$D$7,1,POWER('AGR-PJT-VHD-2023-R1'!D34/'AGR-PJT-VHD-2023-bez'!D34,'J- Parameters'!$D$5))))</f>
        <v>1</v>
      </c>
      <c r="E34" s="28">
        <f>IF('AGR-PJT-VHD-2023-bez'!E34=0,1,IF('AGR-PJT-VHD-2023-R1'!E34=0,1,IF(ABS('AGR-PJT-VHD-2023-R1'!E34/'AGR-PJT-VHD-2023-bez'!E34-1)&lt;='J- Parameters'!$D$7,1,POWER('AGR-PJT-VHD-2023-R1'!E34/'AGR-PJT-VHD-2023-bez'!E34,'J- Parameters'!$D$5))))</f>
        <v>1.0280306517691546</v>
      </c>
      <c r="F34" s="28">
        <f>IF('AGR-PJT-VHD-2023-bez'!F34=0,1,IF('AGR-PJT-VHD-2023-R1'!F34=0,1,IF(ABS('AGR-PJT-VHD-2023-R1'!F34/'AGR-PJT-VHD-2023-bez'!F34-1)&lt;='J- Parameters'!$D$7,1,POWER('AGR-PJT-VHD-2023-R1'!F34/'AGR-PJT-VHD-2023-bez'!F34,'J- Parameters'!$D$5))))</f>
        <v>1</v>
      </c>
      <c r="G34" s="28">
        <f>IF('AGR-PJT-VHD-2023-bez'!G34=0,1,IF('AGR-PJT-VHD-2023-R1'!G34=0,1,IF(ABS('AGR-PJT-VHD-2023-R1'!G34/'AGR-PJT-VHD-2023-bez'!G34-1)&lt;='J- Parameters'!$D$7,1,POWER('AGR-PJT-VHD-2023-R1'!G34/'AGR-PJT-VHD-2023-bez'!G34,'J- Parameters'!$D$5))))</f>
        <v>1.0127110263112427</v>
      </c>
      <c r="H34" s="28">
        <f>IF('AGR-PJT-VHD-2023-bez'!H34=0,1,IF('AGR-PJT-VHD-2023-R1'!H34=0,1,IF(ABS('AGR-PJT-VHD-2023-R1'!H34/'AGR-PJT-VHD-2023-bez'!H34-1)&lt;='J- Parameters'!$D$7,1,POWER('AGR-PJT-VHD-2023-R1'!H34/'AGR-PJT-VHD-2023-bez'!H34,'J- Parameters'!$D$5))))</f>
        <v>1</v>
      </c>
      <c r="I34" s="28">
        <f>IF('AGR-PJT-VHD-2023-bez'!I34=0,1,IF('AGR-PJT-VHD-2023-R1'!I34=0,1,IF(ABS('AGR-PJT-VHD-2023-R1'!I34/'AGR-PJT-VHD-2023-bez'!I34-1)&lt;='J- Parameters'!$D$7,1,POWER('AGR-PJT-VHD-2023-R1'!I34/'AGR-PJT-VHD-2023-bez'!I34,'J- Parameters'!$D$5))))</f>
        <v>1</v>
      </c>
      <c r="J34" s="28">
        <f>IF('AGR-PJT-VHD-2023-bez'!J34=0,1,IF('AGR-PJT-VHD-2023-R1'!J34=0,1,IF(ABS('AGR-PJT-VHD-2023-R1'!J34/'AGR-PJT-VHD-2023-bez'!J34-1)&lt;='J- Parameters'!$D$7,1,POWER('AGR-PJT-VHD-2023-R1'!J34/'AGR-PJT-VHD-2023-bez'!J34,'J- Parameters'!$D$5))))</f>
        <v>1.0427396607410984</v>
      </c>
      <c r="K34" s="28">
        <f>IF('AGR-PJT-VHD-2023-bez'!K34=0,1,IF('AGR-PJT-VHD-2023-R1'!K34=0,1,IF(ABS('AGR-PJT-VHD-2023-R1'!K34/'AGR-PJT-VHD-2023-bez'!K34-1)&lt;='J- Parameters'!$D$7,1,POWER('AGR-PJT-VHD-2023-R1'!K34/'AGR-PJT-VHD-2023-bez'!K34,'J- Parameters'!$D$5))))</f>
        <v>1</v>
      </c>
      <c r="L34" s="28">
        <f>IF('AGR-PJT-VHD-2023-bez'!L34=0,1,IF('AGR-PJT-VHD-2023-R1'!L34=0,1,IF(ABS('AGR-PJT-VHD-2023-R1'!L34/'AGR-PJT-VHD-2023-bez'!L34-1)&lt;='J- Parameters'!$D$7,1,POWER('AGR-PJT-VHD-2023-R1'!L34/'AGR-PJT-VHD-2023-bez'!L34,'J- Parameters'!$D$5))))</f>
        <v>1</v>
      </c>
      <c r="M34" s="28">
        <f>IF('AGR-PJT-VHD-2023-bez'!M34=0,1,IF('AGR-PJT-VHD-2023-R1'!M34=0,1,IF(ABS('AGR-PJT-VHD-2023-R1'!M34/'AGR-PJT-VHD-2023-bez'!M34-1)&lt;='J- Parameters'!$D$7,1,POWER('AGR-PJT-VHD-2023-R1'!M34/'AGR-PJT-VHD-2023-bez'!M34,'J- Parameters'!$D$5))))</f>
        <v>1</v>
      </c>
      <c r="N34" s="28">
        <f>IF('AGR-PJT-VHD-2023-bez'!N34=0,1,IF('AGR-PJT-VHD-2023-R1'!N34=0,1,IF(ABS('AGR-PJT-VHD-2023-R1'!N34/'AGR-PJT-VHD-2023-bez'!N34-1)&lt;='J- Parameters'!$D$7,1,POWER('AGR-PJT-VHD-2023-R1'!N34/'AGR-PJT-VHD-2023-bez'!N34,'J- Parameters'!$D$5))))</f>
        <v>1</v>
      </c>
      <c r="O34" s="28">
        <f>IF('AGR-PJT-VHD-2023-bez'!O34=0,1,IF('AGR-PJT-VHD-2023-R1'!O34=0,1,IF(ABS('AGR-PJT-VHD-2023-R1'!O34/'AGR-PJT-VHD-2023-bez'!O34-1)&lt;='J- Parameters'!$D$7,1,POWER('AGR-PJT-VHD-2023-R1'!O34/'AGR-PJT-VHD-2023-bez'!O34,'J- Parameters'!$D$5))))</f>
        <v>1</v>
      </c>
      <c r="P34" s="28">
        <f>IF('AGR-PJT-VHD-2023-bez'!P34=0,1,IF('AGR-PJT-VHD-2023-R1'!P34=0,1,IF(ABS('AGR-PJT-VHD-2023-R1'!P34/'AGR-PJT-VHD-2023-bez'!P34-1)&lt;='J- Parameters'!$D$7,1,POWER('AGR-PJT-VHD-2023-R1'!P34/'AGR-PJT-VHD-2023-bez'!P34,'J- Parameters'!$D$5))))</f>
        <v>1</v>
      </c>
      <c r="Q34" s="28">
        <f>IF('AGR-PJT-VHD-2023-bez'!Q34=0,1,IF('AGR-PJT-VHD-2023-R1'!Q34=0,1,IF(ABS('AGR-PJT-VHD-2023-R1'!Q34/'AGR-PJT-VHD-2023-bez'!Q34-1)&lt;='J- Parameters'!$D$7,1,POWER('AGR-PJT-VHD-2023-R1'!Q34/'AGR-PJT-VHD-2023-bez'!Q34,'J- Parameters'!$D$5))))</f>
        <v>1.0182769552882418</v>
      </c>
      <c r="R34" s="28">
        <f>IF('AGR-PJT-VHD-2023-bez'!R34=0,1,IF('AGR-PJT-VHD-2023-R1'!R34=0,1,IF(ABS('AGR-PJT-VHD-2023-R1'!R34/'AGR-PJT-VHD-2023-bez'!R34-1)&lt;='J- Parameters'!$D$7,1,POWER('AGR-PJT-VHD-2023-R1'!R34/'AGR-PJT-VHD-2023-bez'!R34,'J- Parameters'!$D$5))))</f>
        <v>1</v>
      </c>
      <c r="S34" s="28">
        <f>IF('AGR-PJT-VHD-2023-bez'!S34=0,1,IF('AGR-PJT-VHD-2023-R1'!S34=0,1,IF(ABS('AGR-PJT-VHD-2023-R1'!S34/'AGR-PJT-VHD-2023-bez'!S34-1)&lt;='J- Parameters'!$D$7,1,POWER('AGR-PJT-VHD-2023-R1'!S34/'AGR-PJT-VHD-2023-bez'!S34,'J- Parameters'!$D$5))))</f>
        <v>1</v>
      </c>
      <c r="T34" s="28">
        <f>IF('AGR-PJT-VHD-2023-bez'!T34=0,1,IF('AGR-PJT-VHD-2023-R1'!T34=0,1,IF(ABS('AGR-PJT-VHD-2023-R1'!T34/'AGR-PJT-VHD-2023-bez'!T34-1)&lt;='J- Parameters'!$D$7,1,POWER('AGR-PJT-VHD-2023-R1'!T34/'AGR-PJT-VHD-2023-bez'!T34,'J- Parameters'!$D$5))))</f>
        <v>1</v>
      </c>
      <c r="U34" s="28">
        <f>IF('AGR-PJT-VHD-2023-bez'!U34=0,1,IF('AGR-PJT-VHD-2023-R1'!U34=0,1,IF(ABS('AGR-PJT-VHD-2023-R1'!U34/'AGR-PJT-VHD-2023-bez'!U34-1)&lt;='J- Parameters'!$D$7,1,POWER('AGR-PJT-VHD-2023-R1'!U34/'AGR-PJT-VHD-2023-bez'!U34,'J- Parameters'!$D$5))))</f>
        <v>1</v>
      </c>
      <c r="V34" s="28">
        <f>IF('AGR-PJT-VHD-2023-bez'!V34=0,1,IF('AGR-PJT-VHD-2023-R1'!V34=0,1,IF(ABS('AGR-PJT-VHD-2023-R1'!V34/'AGR-PJT-VHD-2023-bez'!V34-1)&lt;='J- Parameters'!$D$7,1,POWER('AGR-PJT-VHD-2023-R1'!V34/'AGR-PJT-VHD-2023-bez'!V34,'J- Parameters'!$D$5))))</f>
        <v>1.0215680088316659</v>
      </c>
      <c r="W34" s="28">
        <f>IF('AGR-PJT-VHD-2023-bez'!W34=0,1,IF('AGR-PJT-VHD-2023-R1'!W34=0,1,IF(ABS('AGR-PJT-VHD-2023-R1'!W34/'AGR-PJT-VHD-2023-bez'!W34-1)&lt;='J- Parameters'!$D$7,1,POWER('AGR-PJT-VHD-2023-R1'!W34/'AGR-PJT-VHD-2023-bez'!W34,'J- Parameters'!$D$5))))</f>
        <v>1.0314104277401088</v>
      </c>
      <c r="X34" s="28">
        <f>IF('AGR-PJT-VHD-2023-bez'!X34=0,1,IF('AGR-PJT-VHD-2023-R1'!X34=0,1,IF(ABS('AGR-PJT-VHD-2023-R1'!X34/'AGR-PJT-VHD-2023-bez'!X34-1)&lt;='J- Parameters'!$D$7,1,POWER('AGR-PJT-VHD-2023-R1'!X34/'AGR-PJT-VHD-2023-bez'!X34,'J- Parameters'!$D$5))))</f>
        <v>1</v>
      </c>
      <c r="Y34" s="28">
        <f>IF('AGR-PJT-VHD-2023-bez'!Y34=0,1,IF('AGR-PJT-VHD-2023-R1'!Y34=0,1,IF(ABS('AGR-PJT-VHD-2023-R1'!Y34/'AGR-PJT-VHD-2023-bez'!Y34-1)&lt;='J- Parameters'!$D$7,1,POWER('AGR-PJT-VHD-2023-R1'!Y34/'AGR-PJT-VHD-2023-bez'!Y34,'J- Parameters'!$D$5))))</f>
        <v>1</v>
      </c>
      <c r="Z34" s="28">
        <f>IF('AGR-PJT-VHD-2023-bez'!Z34=0,1,IF('AGR-PJT-VHD-2023-R1'!Z34=0,1,IF(ABS('AGR-PJT-VHD-2023-R1'!Z34/'AGR-PJT-VHD-2023-bez'!Z34-1)&lt;='J- Parameters'!$D$7,1,POWER('AGR-PJT-VHD-2023-R1'!Z34/'AGR-PJT-VHD-2023-bez'!Z34,'J- Parameters'!$D$5))))</f>
        <v>1</v>
      </c>
      <c r="AA34" s="28">
        <f>IF('AGR-PJT-VHD-2023-bez'!AA34=0,1,IF('AGR-PJT-VHD-2023-R1'!AA34=0,1,IF(ABS('AGR-PJT-VHD-2023-R1'!AA34/'AGR-PJT-VHD-2023-bez'!AA34-1)&lt;='J- Parameters'!$D$7,1,POWER('AGR-PJT-VHD-2023-R1'!AA34/'AGR-PJT-VHD-2023-bez'!AA34,'J- Parameters'!$D$5))))</f>
        <v>1</v>
      </c>
      <c r="AB34" s="28">
        <f>IF('AGR-PJT-VHD-2023-bez'!AB34=0,1,IF('AGR-PJT-VHD-2023-R1'!AB34=0,1,IF(ABS('AGR-PJT-VHD-2023-R1'!AB34/'AGR-PJT-VHD-2023-bez'!AB34-1)&lt;='J- Parameters'!$D$7,1,POWER('AGR-PJT-VHD-2023-R1'!AB34/'AGR-PJT-VHD-2023-bez'!AB34,'J- Parameters'!$D$5))))</f>
        <v>1</v>
      </c>
      <c r="AC34" s="28">
        <f>IF('AGR-PJT-VHD-2023-bez'!AC34=0,1,IF('AGR-PJT-VHD-2023-R1'!AC34=0,1,IF(ABS('AGR-PJT-VHD-2023-R1'!AC34/'AGR-PJT-VHD-2023-bez'!AC34-1)&lt;='J- Parameters'!$D$7,1,POWER('AGR-PJT-VHD-2023-R1'!AC34/'AGR-PJT-VHD-2023-bez'!AC34,'J- Parameters'!$D$5))))</f>
        <v>1</v>
      </c>
      <c r="AD34" s="28">
        <f>IF('AGR-PJT-VHD-2023-bez'!AD34=0,1,IF('AGR-PJT-VHD-2023-R1'!AD34=0,1,IF(ABS('AGR-PJT-VHD-2023-R1'!AD34/'AGR-PJT-VHD-2023-bez'!AD34-1)&lt;='J- Parameters'!$D$7,1,POWER('AGR-PJT-VHD-2023-R1'!AD34/'AGR-PJT-VHD-2023-bez'!AD34,'J- Parameters'!$D$5))))</f>
        <v>1</v>
      </c>
      <c r="AE34" s="28">
        <f>IF('AGR-PJT-VHD-2023-bez'!AE34=0,1,IF('AGR-PJT-VHD-2023-R1'!AE34=0,1,IF(ABS('AGR-PJT-VHD-2023-R1'!AE34/'AGR-PJT-VHD-2023-bez'!AE34-1)&lt;='J- Parameters'!$D$7,1,POWER('AGR-PJT-VHD-2023-R1'!AE34/'AGR-PJT-VHD-2023-bez'!AE34,'J- Parameters'!$D$5))))</f>
        <v>1</v>
      </c>
      <c r="AF34" s="28">
        <f>IF('AGR-PJT-VHD-2023-bez'!AF34=0,1,IF('AGR-PJT-VHD-2023-R1'!AF34=0,1,IF(ABS('AGR-PJT-VHD-2023-R1'!AF34/'AGR-PJT-VHD-2023-bez'!AF34-1)&lt;='J- Parameters'!$D$7,1,POWER('AGR-PJT-VHD-2023-R1'!AF34/'AGR-PJT-VHD-2023-bez'!AF34,'J- Parameters'!$D$5))))</f>
        <v>1</v>
      </c>
      <c r="AG34" s="28">
        <f>IF('AGR-PJT-VHD-2023-bez'!AG34=0,1,IF('AGR-PJT-VHD-2023-R1'!AG34=0,1,IF(ABS('AGR-PJT-VHD-2023-R1'!AG34/'AGR-PJT-VHD-2023-bez'!AG34-1)&lt;='J- Parameters'!$D$7,1,POWER('AGR-PJT-VHD-2023-R1'!AG34/'AGR-PJT-VHD-2023-bez'!AG34,'J- Parameters'!$D$5))))</f>
        <v>1</v>
      </c>
      <c r="AH34" s="28">
        <f>IF('AGR-PJT-VHD-2023-bez'!AH34=0,1,IF('AGR-PJT-VHD-2023-R1'!AH34=0,1,IF(ABS('AGR-PJT-VHD-2023-R1'!AH34/'AGR-PJT-VHD-2023-bez'!AH34-1)&lt;='J- Parameters'!$D$7,1,POWER('AGR-PJT-VHD-2023-R1'!AH34/'AGR-PJT-VHD-2023-bez'!AH34,'J- Parameters'!$D$5))))</f>
        <v>1</v>
      </c>
      <c r="AI34" s="28">
        <f>IF('AGR-PJT-VHD-2023-bez'!AI34=0,1,IF('AGR-PJT-VHD-2023-R1'!AI34=0,1,IF(ABS('AGR-PJT-VHD-2023-R1'!AI34/'AGR-PJT-VHD-2023-bez'!AI34-1)&lt;='J- Parameters'!$D$7,1,POWER('AGR-PJT-VHD-2023-R1'!AI34/'AGR-PJT-VHD-2023-bez'!AI34,'J- Parameters'!$D$5))))</f>
        <v>1</v>
      </c>
      <c r="AJ34" s="28">
        <f>IF('AGR-PJT-VHD-2023-bez'!AJ34=0,1,IF('AGR-PJT-VHD-2023-R1'!AJ34=0,1,IF(ABS('AGR-PJT-VHD-2023-R1'!AJ34/'AGR-PJT-VHD-2023-bez'!AJ34-1)&lt;='J- Parameters'!$D$7,1,POWER('AGR-PJT-VHD-2023-R1'!AJ34/'AGR-PJT-VHD-2023-bez'!AJ34,'J- Parameters'!$D$5))))</f>
        <v>1</v>
      </c>
      <c r="AK34" s="28">
        <f>IF('AGR-PJT-VHD-2023-bez'!AK34=0,1,IF('AGR-PJT-VHD-2023-R1'!AK34=0,1,IF(ABS('AGR-PJT-VHD-2023-R1'!AK34/'AGR-PJT-VHD-2023-bez'!AK34-1)&lt;='J- Parameters'!$D$7,1,POWER('AGR-PJT-VHD-2023-R1'!AK34/'AGR-PJT-VHD-2023-bez'!AK34,'J- Parameters'!$D$5))))</f>
        <v>1</v>
      </c>
      <c r="AL34" s="28">
        <f>IF('AGR-PJT-VHD-2023-bez'!AL34=0,1,IF('AGR-PJT-VHD-2023-R1'!AL34=0,1,IF(ABS('AGR-PJT-VHD-2023-R1'!AL34/'AGR-PJT-VHD-2023-bez'!AL34-1)&lt;='J- Parameters'!$D$7,1,POWER('AGR-PJT-VHD-2023-R1'!AL34/'AGR-PJT-VHD-2023-bez'!AL34,'J- Parameters'!$D$5))))</f>
        <v>1</v>
      </c>
      <c r="AM34" s="28">
        <f>IF('AGR-PJT-VHD-2023-bez'!AM34=0,1,IF('AGR-PJT-VHD-2023-R1'!AM34=0,1,IF(ABS('AGR-PJT-VHD-2023-R1'!AM34/'AGR-PJT-VHD-2023-bez'!AM34-1)&lt;='J- Parameters'!$D$7,1,POWER('AGR-PJT-VHD-2023-R1'!AM34/'AGR-PJT-VHD-2023-bez'!AM34,'J- Parameters'!$D$5))))</f>
        <v>1</v>
      </c>
      <c r="AN34" s="28">
        <f>IF('AGR-PJT-VHD-2023-bez'!AN34=0,1,IF('AGR-PJT-VHD-2023-R1'!AN34=0,1,IF(ABS('AGR-PJT-VHD-2023-R1'!AN34/'AGR-PJT-VHD-2023-bez'!AN34-1)&lt;='J- Parameters'!$D$7,1,POWER('AGR-PJT-VHD-2023-R1'!AN34/'AGR-PJT-VHD-2023-bez'!AN34,'J- Parameters'!$D$5))))</f>
        <v>1</v>
      </c>
      <c r="AO34" s="28">
        <f>IF('AGR-PJT-VHD-2023-bez'!AO34=0,1,IF('AGR-PJT-VHD-2023-R1'!AO34=0,1,IF(ABS('AGR-PJT-VHD-2023-R1'!AO34/'AGR-PJT-VHD-2023-bez'!AO34-1)&lt;='J- Parameters'!$D$7,1,POWER('AGR-PJT-VHD-2023-R1'!AO34/'AGR-PJT-VHD-2023-bez'!AO34,'J- Parameters'!$D$5))))</f>
        <v>1</v>
      </c>
    </row>
    <row r="35" spans="1:41" x14ac:dyDescent="0.25">
      <c r="A35" s="5">
        <v>92</v>
      </c>
      <c r="B35" s="24" t="s">
        <v>39</v>
      </c>
      <c r="C35" s="21"/>
      <c r="D35" s="28">
        <f>IF('AGR-PJT-VHD-2023-bez'!D35=0,1,IF('AGR-PJT-VHD-2023-R1'!D35=0,1,IF(ABS('AGR-PJT-VHD-2023-R1'!D35/'AGR-PJT-VHD-2023-bez'!D35-1)&lt;='J- Parameters'!$D$7,1,POWER('AGR-PJT-VHD-2023-R1'!D35/'AGR-PJT-VHD-2023-bez'!D35,'J- Parameters'!$D$5))))</f>
        <v>1.0255126495137201</v>
      </c>
      <c r="E35" s="28">
        <f>IF('AGR-PJT-VHD-2023-bez'!E35=0,1,IF('AGR-PJT-VHD-2023-R1'!E35=0,1,IF(ABS('AGR-PJT-VHD-2023-R1'!E35/'AGR-PJT-VHD-2023-bez'!E35-1)&lt;='J- Parameters'!$D$7,1,POWER('AGR-PJT-VHD-2023-R1'!E35/'AGR-PJT-VHD-2023-bez'!E35,'J- Parameters'!$D$5))))</f>
        <v>0.97787518313234578</v>
      </c>
      <c r="F35" s="28">
        <f>IF('AGR-PJT-VHD-2023-bez'!F35=0,1,IF('AGR-PJT-VHD-2023-R1'!F35=0,1,IF(ABS('AGR-PJT-VHD-2023-R1'!F35/'AGR-PJT-VHD-2023-bez'!F35-1)&lt;='J- Parameters'!$D$7,1,POWER('AGR-PJT-VHD-2023-R1'!F35/'AGR-PJT-VHD-2023-bez'!F35,'J- Parameters'!$D$5))))</f>
        <v>1</v>
      </c>
      <c r="G35" s="28">
        <f>IF('AGR-PJT-VHD-2023-bez'!G35=0,1,IF('AGR-PJT-VHD-2023-R1'!G35=0,1,IF(ABS('AGR-PJT-VHD-2023-R1'!G35/'AGR-PJT-VHD-2023-bez'!G35-1)&lt;='J- Parameters'!$D$7,1,POWER('AGR-PJT-VHD-2023-R1'!G35/'AGR-PJT-VHD-2023-bez'!G35,'J- Parameters'!$D$5))))</f>
        <v>1.0462253219046902</v>
      </c>
      <c r="H35" s="28">
        <f>IF('AGR-PJT-VHD-2023-bez'!H35=0,1,IF('AGR-PJT-VHD-2023-R1'!H35=0,1,IF(ABS('AGR-PJT-VHD-2023-R1'!H35/'AGR-PJT-VHD-2023-bez'!H35-1)&lt;='J- Parameters'!$D$7,1,POWER('AGR-PJT-VHD-2023-R1'!H35/'AGR-PJT-VHD-2023-bez'!H35,'J- Parameters'!$D$5))))</f>
        <v>1.0115735455194395</v>
      </c>
      <c r="I35" s="28">
        <f>IF('AGR-PJT-VHD-2023-bez'!I35=0,1,IF('AGR-PJT-VHD-2023-R1'!I35=0,1,IF(ABS('AGR-PJT-VHD-2023-R1'!I35/'AGR-PJT-VHD-2023-bez'!I35-1)&lt;='J- Parameters'!$D$7,1,POWER('AGR-PJT-VHD-2023-R1'!I35/'AGR-PJT-VHD-2023-bez'!I35,'J- Parameters'!$D$5))))</f>
        <v>0.90911528304332079</v>
      </c>
      <c r="J35" s="28">
        <f>IF('AGR-PJT-VHD-2023-bez'!J35=0,1,IF('AGR-PJT-VHD-2023-R1'!J35=0,1,IF(ABS('AGR-PJT-VHD-2023-R1'!J35/'AGR-PJT-VHD-2023-bez'!J35-1)&lt;='J- Parameters'!$D$7,1,POWER('AGR-PJT-VHD-2023-R1'!J35/'AGR-PJT-VHD-2023-bez'!J35,'J- Parameters'!$D$5))))</f>
        <v>1.0452193522681703</v>
      </c>
      <c r="K35" s="28">
        <f>IF('AGR-PJT-VHD-2023-bez'!K35=0,1,IF('AGR-PJT-VHD-2023-R1'!K35=0,1,IF(ABS('AGR-PJT-VHD-2023-R1'!K35/'AGR-PJT-VHD-2023-bez'!K35-1)&lt;='J- Parameters'!$D$7,1,POWER('AGR-PJT-VHD-2023-R1'!K35/'AGR-PJT-VHD-2023-bez'!K35,'J- Parameters'!$D$5))))</f>
        <v>0.98878452617576595</v>
      </c>
      <c r="L35" s="28">
        <f>IF('AGR-PJT-VHD-2023-bez'!L35=0,1,IF('AGR-PJT-VHD-2023-R1'!L35=0,1,IF(ABS('AGR-PJT-VHD-2023-R1'!L35/'AGR-PJT-VHD-2023-bez'!L35-1)&lt;='J- Parameters'!$D$7,1,POWER('AGR-PJT-VHD-2023-R1'!L35/'AGR-PJT-VHD-2023-bez'!L35,'J- Parameters'!$D$5))))</f>
        <v>1</v>
      </c>
      <c r="M35" s="28">
        <f>IF('AGR-PJT-VHD-2023-bez'!M35=0,1,IF('AGR-PJT-VHD-2023-R1'!M35=0,1,IF(ABS('AGR-PJT-VHD-2023-R1'!M35/'AGR-PJT-VHD-2023-bez'!M35-1)&lt;='J- Parameters'!$D$7,1,POWER('AGR-PJT-VHD-2023-R1'!M35/'AGR-PJT-VHD-2023-bez'!M35,'J- Parameters'!$D$5))))</f>
        <v>0.99023835710779207</v>
      </c>
      <c r="N35" s="28">
        <f>IF('AGR-PJT-VHD-2023-bez'!N35=0,1,IF('AGR-PJT-VHD-2023-R1'!N35=0,1,IF(ABS('AGR-PJT-VHD-2023-R1'!N35/'AGR-PJT-VHD-2023-bez'!N35-1)&lt;='J- Parameters'!$D$7,1,POWER('AGR-PJT-VHD-2023-R1'!N35/'AGR-PJT-VHD-2023-bez'!N35,'J- Parameters'!$D$5))))</f>
        <v>1</v>
      </c>
      <c r="O35" s="28">
        <f>IF('AGR-PJT-VHD-2023-bez'!O35=0,1,IF('AGR-PJT-VHD-2023-R1'!O35=0,1,IF(ABS('AGR-PJT-VHD-2023-R1'!O35/'AGR-PJT-VHD-2023-bez'!O35-1)&lt;='J- Parameters'!$D$7,1,POWER('AGR-PJT-VHD-2023-R1'!O35/'AGR-PJT-VHD-2023-bez'!O35,'J- Parameters'!$D$5))))</f>
        <v>1</v>
      </c>
      <c r="P35" s="28">
        <f>IF('AGR-PJT-VHD-2023-bez'!P35=0,1,IF('AGR-PJT-VHD-2023-R1'!P35=0,1,IF(ABS('AGR-PJT-VHD-2023-R1'!P35/'AGR-PJT-VHD-2023-bez'!P35-1)&lt;='J- Parameters'!$D$7,1,POWER('AGR-PJT-VHD-2023-R1'!P35/'AGR-PJT-VHD-2023-bez'!P35,'J- Parameters'!$D$5))))</f>
        <v>1</v>
      </c>
      <c r="Q35" s="28">
        <f>IF('AGR-PJT-VHD-2023-bez'!Q35=0,1,IF('AGR-PJT-VHD-2023-R1'!Q35=0,1,IF(ABS('AGR-PJT-VHD-2023-R1'!Q35/'AGR-PJT-VHD-2023-bez'!Q35-1)&lt;='J- Parameters'!$D$7,1,POWER('AGR-PJT-VHD-2023-R1'!Q35/'AGR-PJT-VHD-2023-bez'!Q35,'J- Parameters'!$D$5))))</f>
        <v>1</v>
      </c>
      <c r="R35" s="28">
        <f>IF('AGR-PJT-VHD-2023-bez'!R35=0,1,IF('AGR-PJT-VHD-2023-R1'!R35=0,1,IF(ABS('AGR-PJT-VHD-2023-R1'!R35/'AGR-PJT-VHD-2023-bez'!R35-1)&lt;='J- Parameters'!$D$7,1,POWER('AGR-PJT-VHD-2023-R1'!R35/'AGR-PJT-VHD-2023-bez'!R35,'J- Parameters'!$D$5))))</f>
        <v>1</v>
      </c>
      <c r="S35" s="28">
        <f>IF('AGR-PJT-VHD-2023-bez'!S35=0,1,IF('AGR-PJT-VHD-2023-R1'!S35=0,1,IF(ABS('AGR-PJT-VHD-2023-R1'!S35/'AGR-PJT-VHD-2023-bez'!S35-1)&lt;='J- Parameters'!$D$7,1,POWER('AGR-PJT-VHD-2023-R1'!S35/'AGR-PJT-VHD-2023-bez'!S35,'J- Parameters'!$D$5))))</f>
        <v>1.0358944247490331</v>
      </c>
      <c r="T35" s="28">
        <f>IF('AGR-PJT-VHD-2023-bez'!T35=0,1,IF('AGR-PJT-VHD-2023-R1'!T35=0,1,IF(ABS('AGR-PJT-VHD-2023-R1'!T35/'AGR-PJT-VHD-2023-bez'!T35-1)&lt;='J- Parameters'!$D$7,1,POWER('AGR-PJT-VHD-2023-R1'!T35/'AGR-PJT-VHD-2023-bez'!T35,'J- Parameters'!$D$5))))</f>
        <v>0.97234376606002226</v>
      </c>
      <c r="U35" s="28">
        <f>IF('AGR-PJT-VHD-2023-bez'!U35=0,1,IF('AGR-PJT-VHD-2023-R1'!U35=0,1,IF(ABS('AGR-PJT-VHD-2023-R1'!U35/'AGR-PJT-VHD-2023-bez'!U35-1)&lt;='J- Parameters'!$D$7,1,POWER('AGR-PJT-VHD-2023-R1'!U35/'AGR-PJT-VHD-2023-bez'!U35,'J- Parameters'!$D$5))))</f>
        <v>1</v>
      </c>
      <c r="V35" s="28">
        <f>IF('AGR-PJT-VHD-2023-bez'!V35=0,1,IF('AGR-PJT-VHD-2023-R1'!V35=0,1,IF(ABS('AGR-PJT-VHD-2023-R1'!V35/'AGR-PJT-VHD-2023-bez'!V35-1)&lt;='J- Parameters'!$D$7,1,POWER('AGR-PJT-VHD-2023-R1'!V35/'AGR-PJT-VHD-2023-bez'!V35,'J- Parameters'!$D$5))))</f>
        <v>1</v>
      </c>
      <c r="W35" s="28">
        <f>IF('AGR-PJT-VHD-2023-bez'!W35=0,1,IF('AGR-PJT-VHD-2023-R1'!W35=0,1,IF(ABS('AGR-PJT-VHD-2023-R1'!W35/'AGR-PJT-VHD-2023-bez'!W35-1)&lt;='J- Parameters'!$D$7,1,POWER('AGR-PJT-VHD-2023-R1'!W35/'AGR-PJT-VHD-2023-bez'!W35,'J- Parameters'!$D$5))))</f>
        <v>1.0471138108126377</v>
      </c>
      <c r="X35" s="28">
        <f>IF('AGR-PJT-VHD-2023-bez'!X35=0,1,IF('AGR-PJT-VHD-2023-R1'!X35=0,1,IF(ABS('AGR-PJT-VHD-2023-R1'!X35/'AGR-PJT-VHD-2023-bez'!X35-1)&lt;='J- Parameters'!$D$7,1,POWER('AGR-PJT-VHD-2023-R1'!X35/'AGR-PJT-VHD-2023-bez'!X35,'J- Parameters'!$D$5))))</f>
        <v>0.98905644605726828</v>
      </c>
      <c r="Y35" s="28">
        <f>IF('AGR-PJT-VHD-2023-bez'!Y35=0,1,IF('AGR-PJT-VHD-2023-R1'!Y35=0,1,IF(ABS('AGR-PJT-VHD-2023-R1'!Y35/'AGR-PJT-VHD-2023-bez'!Y35-1)&lt;='J- Parameters'!$D$7,1,POWER('AGR-PJT-VHD-2023-R1'!Y35/'AGR-PJT-VHD-2023-bez'!Y35,'J- Parameters'!$D$5))))</f>
        <v>1.0179427430928631</v>
      </c>
      <c r="Z35" s="28">
        <f>IF('AGR-PJT-VHD-2023-bez'!Z35=0,1,IF('AGR-PJT-VHD-2023-R1'!Z35=0,1,IF(ABS('AGR-PJT-VHD-2023-R1'!Z35/'AGR-PJT-VHD-2023-bez'!Z35-1)&lt;='J- Parameters'!$D$7,1,POWER('AGR-PJT-VHD-2023-R1'!Z35/'AGR-PJT-VHD-2023-bez'!Z35,'J- Parameters'!$D$5))))</f>
        <v>1</v>
      </c>
      <c r="AA35" s="28">
        <f>IF('AGR-PJT-VHD-2023-bez'!AA35=0,1,IF('AGR-PJT-VHD-2023-R1'!AA35=0,1,IF(ABS('AGR-PJT-VHD-2023-R1'!AA35/'AGR-PJT-VHD-2023-bez'!AA35-1)&lt;='J- Parameters'!$D$7,1,POWER('AGR-PJT-VHD-2023-R1'!AA35/'AGR-PJT-VHD-2023-bez'!AA35,'J- Parameters'!$D$5))))</f>
        <v>1</v>
      </c>
      <c r="AB35" s="28">
        <f>IF('AGR-PJT-VHD-2023-bez'!AB35=0,1,IF('AGR-PJT-VHD-2023-R1'!AB35=0,1,IF(ABS('AGR-PJT-VHD-2023-R1'!AB35/'AGR-PJT-VHD-2023-bez'!AB35-1)&lt;='J- Parameters'!$D$7,1,POWER('AGR-PJT-VHD-2023-R1'!AB35/'AGR-PJT-VHD-2023-bez'!AB35,'J- Parameters'!$D$5))))</f>
        <v>0.9781663086798732</v>
      </c>
      <c r="AC35" s="28">
        <f>IF('AGR-PJT-VHD-2023-bez'!AC35=0,1,IF('AGR-PJT-VHD-2023-R1'!AC35=0,1,IF(ABS('AGR-PJT-VHD-2023-R1'!AC35/'AGR-PJT-VHD-2023-bez'!AC35-1)&lt;='J- Parameters'!$D$7,1,POWER('AGR-PJT-VHD-2023-R1'!AC35/'AGR-PJT-VHD-2023-bez'!AC35,'J- Parameters'!$D$5))))</f>
        <v>1</v>
      </c>
      <c r="AD35" s="28">
        <f>IF('AGR-PJT-VHD-2023-bez'!AD35=0,1,IF('AGR-PJT-VHD-2023-R1'!AD35=0,1,IF(ABS('AGR-PJT-VHD-2023-R1'!AD35/'AGR-PJT-VHD-2023-bez'!AD35-1)&lt;='J- Parameters'!$D$7,1,POWER('AGR-PJT-VHD-2023-R1'!AD35/'AGR-PJT-VHD-2023-bez'!AD35,'J- Parameters'!$D$5))))</f>
        <v>1</v>
      </c>
      <c r="AE35" s="28">
        <f>IF('AGR-PJT-VHD-2023-bez'!AE35=0,1,IF('AGR-PJT-VHD-2023-R1'!AE35=0,1,IF(ABS('AGR-PJT-VHD-2023-R1'!AE35/'AGR-PJT-VHD-2023-bez'!AE35-1)&lt;='J- Parameters'!$D$7,1,POWER('AGR-PJT-VHD-2023-R1'!AE35/'AGR-PJT-VHD-2023-bez'!AE35,'J- Parameters'!$D$5))))</f>
        <v>1</v>
      </c>
      <c r="AF35" s="28">
        <f>IF('AGR-PJT-VHD-2023-bez'!AF35=0,1,IF('AGR-PJT-VHD-2023-R1'!AF35=0,1,IF(ABS('AGR-PJT-VHD-2023-R1'!AF35/'AGR-PJT-VHD-2023-bez'!AF35-1)&lt;='J- Parameters'!$D$7,1,POWER('AGR-PJT-VHD-2023-R1'!AF35/'AGR-PJT-VHD-2023-bez'!AF35,'J- Parameters'!$D$5))))</f>
        <v>1.0113949460067524</v>
      </c>
      <c r="AG35" s="28">
        <f>IF('AGR-PJT-VHD-2023-bez'!AG35=0,1,IF('AGR-PJT-VHD-2023-R1'!AG35=0,1,IF(ABS('AGR-PJT-VHD-2023-R1'!AG35/'AGR-PJT-VHD-2023-bez'!AG35-1)&lt;='J- Parameters'!$D$7,1,POWER('AGR-PJT-VHD-2023-R1'!AG35/'AGR-PJT-VHD-2023-bez'!AG35,'J- Parameters'!$D$5))))</f>
        <v>1.0135364717288511</v>
      </c>
      <c r="AH35" s="28">
        <f>IF('AGR-PJT-VHD-2023-bez'!AH35=0,1,IF('AGR-PJT-VHD-2023-R1'!AH35=0,1,IF(ABS('AGR-PJT-VHD-2023-R1'!AH35/'AGR-PJT-VHD-2023-bez'!AH35-1)&lt;='J- Parameters'!$D$7,1,POWER('AGR-PJT-VHD-2023-R1'!AH35/'AGR-PJT-VHD-2023-bez'!AH35,'J- Parameters'!$D$5))))</f>
        <v>1</v>
      </c>
      <c r="AI35" s="28">
        <f>IF('AGR-PJT-VHD-2023-bez'!AI35=0,1,IF('AGR-PJT-VHD-2023-R1'!AI35=0,1,IF(ABS('AGR-PJT-VHD-2023-R1'!AI35/'AGR-PJT-VHD-2023-bez'!AI35-1)&lt;='J- Parameters'!$D$7,1,POWER('AGR-PJT-VHD-2023-R1'!AI35/'AGR-PJT-VHD-2023-bez'!AI35,'J- Parameters'!$D$5))))</f>
        <v>1</v>
      </c>
      <c r="AJ35" s="28">
        <f>IF('AGR-PJT-VHD-2023-bez'!AJ35=0,1,IF('AGR-PJT-VHD-2023-R1'!AJ35=0,1,IF(ABS('AGR-PJT-VHD-2023-R1'!AJ35/'AGR-PJT-VHD-2023-bez'!AJ35-1)&lt;='J- Parameters'!$D$7,1,POWER('AGR-PJT-VHD-2023-R1'!AJ35/'AGR-PJT-VHD-2023-bez'!AJ35,'J- Parameters'!$D$5))))</f>
        <v>1</v>
      </c>
      <c r="AK35" s="28">
        <f>IF('AGR-PJT-VHD-2023-bez'!AK35=0,1,IF('AGR-PJT-VHD-2023-R1'!AK35=0,1,IF(ABS('AGR-PJT-VHD-2023-R1'!AK35/'AGR-PJT-VHD-2023-bez'!AK35-1)&lt;='J- Parameters'!$D$7,1,POWER('AGR-PJT-VHD-2023-R1'!AK35/'AGR-PJT-VHD-2023-bez'!AK35,'J- Parameters'!$D$5))))</f>
        <v>1</v>
      </c>
      <c r="AL35" s="28">
        <f>IF('AGR-PJT-VHD-2023-bez'!AL35=0,1,IF('AGR-PJT-VHD-2023-R1'!AL35=0,1,IF(ABS('AGR-PJT-VHD-2023-R1'!AL35/'AGR-PJT-VHD-2023-bez'!AL35-1)&lt;='J- Parameters'!$D$7,1,POWER('AGR-PJT-VHD-2023-R1'!AL35/'AGR-PJT-VHD-2023-bez'!AL35,'J- Parameters'!$D$5))))</f>
        <v>1</v>
      </c>
      <c r="AM35" s="28">
        <f>IF('AGR-PJT-VHD-2023-bez'!AM35=0,1,IF('AGR-PJT-VHD-2023-R1'!AM35=0,1,IF(ABS('AGR-PJT-VHD-2023-R1'!AM35/'AGR-PJT-VHD-2023-bez'!AM35-1)&lt;='J- Parameters'!$D$7,1,POWER('AGR-PJT-VHD-2023-R1'!AM35/'AGR-PJT-VHD-2023-bez'!AM35,'J- Parameters'!$D$5))))</f>
        <v>1</v>
      </c>
      <c r="AN35" s="28">
        <f>IF('AGR-PJT-VHD-2023-bez'!AN35=0,1,IF('AGR-PJT-VHD-2023-R1'!AN35=0,1,IF(ABS('AGR-PJT-VHD-2023-R1'!AN35/'AGR-PJT-VHD-2023-bez'!AN35-1)&lt;='J- Parameters'!$D$7,1,POWER('AGR-PJT-VHD-2023-R1'!AN35/'AGR-PJT-VHD-2023-bez'!AN35,'J- Parameters'!$D$5))))</f>
        <v>1</v>
      </c>
      <c r="AO35" s="28">
        <f>IF('AGR-PJT-VHD-2023-bez'!AO35=0,1,IF('AGR-PJT-VHD-2023-R1'!AO35=0,1,IF(ABS('AGR-PJT-VHD-2023-R1'!AO35/'AGR-PJT-VHD-2023-bez'!AO35-1)&lt;='J- Parameters'!$D$7,1,POWER('AGR-PJT-VHD-2023-R1'!AO35/'AGR-PJT-VHD-2023-bez'!AO35,'J- Parameters'!$D$5))))</f>
        <v>1</v>
      </c>
    </row>
    <row r="36" spans="1:41" x14ac:dyDescent="0.25">
      <c r="A36" s="5">
        <v>93</v>
      </c>
      <c r="B36" s="24" t="s">
        <v>29</v>
      </c>
      <c r="C36" s="21"/>
      <c r="D36" s="28">
        <f>IF('AGR-PJT-VHD-2023-bez'!D36=0,1,IF('AGR-PJT-VHD-2023-R1'!D36=0,1,IF(ABS('AGR-PJT-VHD-2023-R1'!D36/'AGR-PJT-VHD-2023-bez'!D36-1)&lt;='J- Parameters'!$D$7,1,POWER('AGR-PJT-VHD-2023-R1'!D36/'AGR-PJT-VHD-2023-bez'!D36,'J- Parameters'!$D$5))))</f>
        <v>1</v>
      </c>
      <c r="E36" s="28">
        <f>IF('AGR-PJT-VHD-2023-bez'!E36=0,1,IF('AGR-PJT-VHD-2023-R1'!E36=0,1,IF(ABS('AGR-PJT-VHD-2023-R1'!E36/'AGR-PJT-VHD-2023-bez'!E36-1)&lt;='J- Parameters'!$D$7,1,POWER('AGR-PJT-VHD-2023-R1'!E36/'AGR-PJT-VHD-2023-bez'!E36,'J- Parameters'!$D$5))))</f>
        <v>1</v>
      </c>
      <c r="F36" s="28">
        <f>IF('AGR-PJT-VHD-2023-bez'!F36=0,1,IF('AGR-PJT-VHD-2023-R1'!F36=0,1,IF(ABS('AGR-PJT-VHD-2023-R1'!F36/'AGR-PJT-VHD-2023-bez'!F36-1)&lt;='J- Parameters'!$D$7,1,POWER('AGR-PJT-VHD-2023-R1'!F36/'AGR-PJT-VHD-2023-bez'!F36,'J- Parameters'!$D$5))))</f>
        <v>1</v>
      </c>
      <c r="G36" s="28">
        <f>IF('AGR-PJT-VHD-2023-bez'!G36=0,1,IF('AGR-PJT-VHD-2023-R1'!G36=0,1,IF(ABS('AGR-PJT-VHD-2023-R1'!G36/'AGR-PJT-VHD-2023-bez'!G36-1)&lt;='J- Parameters'!$D$7,1,POWER('AGR-PJT-VHD-2023-R1'!G36/'AGR-PJT-VHD-2023-bez'!G36,'J- Parameters'!$D$5))))</f>
        <v>1</v>
      </c>
      <c r="H36" s="28">
        <f>IF('AGR-PJT-VHD-2023-bez'!H36=0,1,IF('AGR-PJT-VHD-2023-R1'!H36=0,1,IF(ABS('AGR-PJT-VHD-2023-R1'!H36/'AGR-PJT-VHD-2023-bez'!H36-1)&lt;='J- Parameters'!$D$7,1,POWER('AGR-PJT-VHD-2023-R1'!H36/'AGR-PJT-VHD-2023-bez'!H36,'J- Parameters'!$D$5))))</f>
        <v>1</v>
      </c>
      <c r="I36" s="28">
        <f>IF('AGR-PJT-VHD-2023-bez'!I36=0,1,IF('AGR-PJT-VHD-2023-R1'!I36=0,1,IF(ABS('AGR-PJT-VHD-2023-R1'!I36/'AGR-PJT-VHD-2023-bez'!I36-1)&lt;='J- Parameters'!$D$7,1,POWER('AGR-PJT-VHD-2023-R1'!I36/'AGR-PJT-VHD-2023-bez'!I36,'J- Parameters'!$D$5))))</f>
        <v>1</v>
      </c>
      <c r="J36" s="28">
        <f>IF('AGR-PJT-VHD-2023-bez'!J36=0,1,IF('AGR-PJT-VHD-2023-R1'!J36=0,1,IF(ABS('AGR-PJT-VHD-2023-R1'!J36/'AGR-PJT-VHD-2023-bez'!J36-1)&lt;='J- Parameters'!$D$7,1,POWER('AGR-PJT-VHD-2023-R1'!J36/'AGR-PJT-VHD-2023-bez'!J36,'J- Parameters'!$D$5))))</f>
        <v>1.0502816275142797</v>
      </c>
      <c r="K36" s="28">
        <f>IF('AGR-PJT-VHD-2023-bez'!K36=0,1,IF('AGR-PJT-VHD-2023-R1'!K36=0,1,IF(ABS('AGR-PJT-VHD-2023-R1'!K36/'AGR-PJT-VHD-2023-bez'!K36-1)&lt;='J- Parameters'!$D$7,1,POWER('AGR-PJT-VHD-2023-R1'!K36/'AGR-PJT-VHD-2023-bez'!K36,'J- Parameters'!$D$5))))</f>
        <v>1</v>
      </c>
      <c r="L36" s="28">
        <f>IF('AGR-PJT-VHD-2023-bez'!L36=0,1,IF('AGR-PJT-VHD-2023-R1'!L36=0,1,IF(ABS('AGR-PJT-VHD-2023-R1'!L36/'AGR-PJT-VHD-2023-bez'!L36-1)&lt;='J- Parameters'!$D$7,1,POWER('AGR-PJT-VHD-2023-R1'!L36/'AGR-PJT-VHD-2023-bez'!L36,'J- Parameters'!$D$5))))</f>
        <v>1</v>
      </c>
      <c r="M36" s="28">
        <f>IF('AGR-PJT-VHD-2023-bez'!M36=0,1,IF('AGR-PJT-VHD-2023-R1'!M36=0,1,IF(ABS('AGR-PJT-VHD-2023-R1'!M36/'AGR-PJT-VHD-2023-bez'!M36-1)&lt;='J- Parameters'!$D$7,1,POWER('AGR-PJT-VHD-2023-R1'!M36/'AGR-PJT-VHD-2023-bez'!M36,'J- Parameters'!$D$5))))</f>
        <v>1</v>
      </c>
      <c r="N36" s="28">
        <f>IF('AGR-PJT-VHD-2023-bez'!N36=0,1,IF('AGR-PJT-VHD-2023-R1'!N36=0,1,IF(ABS('AGR-PJT-VHD-2023-R1'!N36/'AGR-PJT-VHD-2023-bez'!N36-1)&lt;='J- Parameters'!$D$7,1,POWER('AGR-PJT-VHD-2023-R1'!N36/'AGR-PJT-VHD-2023-bez'!N36,'J- Parameters'!$D$5))))</f>
        <v>1</v>
      </c>
      <c r="O36" s="28">
        <f>IF('AGR-PJT-VHD-2023-bez'!O36=0,1,IF('AGR-PJT-VHD-2023-R1'!O36=0,1,IF(ABS('AGR-PJT-VHD-2023-R1'!O36/'AGR-PJT-VHD-2023-bez'!O36-1)&lt;='J- Parameters'!$D$7,1,POWER('AGR-PJT-VHD-2023-R1'!O36/'AGR-PJT-VHD-2023-bez'!O36,'J- Parameters'!$D$5))))</f>
        <v>1</v>
      </c>
      <c r="P36" s="28">
        <f>IF('AGR-PJT-VHD-2023-bez'!P36=0,1,IF('AGR-PJT-VHD-2023-R1'!P36=0,1,IF(ABS('AGR-PJT-VHD-2023-R1'!P36/'AGR-PJT-VHD-2023-bez'!P36-1)&lt;='J- Parameters'!$D$7,1,POWER('AGR-PJT-VHD-2023-R1'!P36/'AGR-PJT-VHD-2023-bez'!P36,'J- Parameters'!$D$5))))</f>
        <v>1</v>
      </c>
      <c r="Q36" s="28">
        <f>IF('AGR-PJT-VHD-2023-bez'!Q36=0,1,IF('AGR-PJT-VHD-2023-R1'!Q36=0,1,IF(ABS('AGR-PJT-VHD-2023-R1'!Q36/'AGR-PJT-VHD-2023-bez'!Q36-1)&lt;='J- Parameters'!$D$7,1,POWER('AGR-PJT-VHD-2023-R1'!Q36/'AGR-PJT-VHD-2023-bez'!Q36,'J- Parameters'!$D$5))))</f>
        <v>1</v>
      </c>
      <c r="R36" s="28">
        <f>IF('AGR-PJT-VHD-2023-bez'!R36=0,1,IF('AGR-PJT-VHD-2023-R1'!R36=0,1,IF(ABS('AGR-PJT-VHD-2023-R1'!R36/'AGR-PJT-VHD-2023-bez'!R36-1)&lt;='J- Parameters'!$D$7,1,POWER('AGR-PJT-VHD-2023-R1'!R36/'AGR-PJT-VHD-2023-bez'!R36,'J- Parameters'!$D$5))))</f>
        <v>1</v>
      </c>
      <c r="S36" s="28">
        <f>IF('AGR-PJT-VHD-2023-bez'!S36=0,1,IF('AGR-PJT-VHD-2023-R1'!S36=0,1,IF(ABS('AGR-PJT-VHD-2023-R1'!S36/'AGR-PJT-VHD-2023-bez'!S36-1)&lt;='J- Parameters'!$D$7,1,POWER('AGR-PJT-VHD-2023-R1'!S36/'AGR-PJT-VHD-2023-bez'!S36,'J- Parameters'!$D$5))))</f>
        <v>1</v>
      </c>
      <c r="T36" s="28">
        <f>IF('AGR-PJT-VHD-2023-bez'!T36=0,1,IF('AGR-PJT-VHD-2023-R1'!T36=0,1,IF(ABS('AGR-PJT-VHD-2023-R1'!T36/'AGR-PJT-VHD-2023-bez'!T36-1)&lt;='J- Parameters'!$D$7,1,POWER('AGR-PJT-VHD-2023-R1'!T36/'AGR-PJT-VHD-2023-bez'!T36,'J- Parameters'!$D$5))))</f>
        <v>1</v>
      </c>
      <c r="U36" s="28">
        <f>IF('AGR-PJT-VHD-2023-bez'!U36=0,1,IF('AGR-PJT-VHD-2023-R1'!U36=0,1,IF(ABS('AGR-PJT-VHD-2023-R1'!U36/'AGR-PJT-VHD-2023-bez'!U36-1)&lt;='J- Parameters'!$D$7,1,POWER('AGR-PJT-VHD-2023-R1'!U36/'AGR-PJT-VHD-2023-bez'!U36,'J- Parameters'!$D$5))))</f>
        <v>1</v>
      </c>
      <c r="V36" s="28">
        <f>IF('AGR-PJT-VHD-2023-bez'!V36=0,1,IF('AGR-PJT-VHD-2023-R1'!V36=0,1,IF(ABS('AGR-PJT-VHD-2023-R1'!V36/'AGR-PJT-VHD-2023-bez'!V36-1)&lt;='J- Parameters'!$D$7,1,POWER('AGR-PJT-VHD-2023-R1'!V36/'AGR-PJT-VHD-2023-bez'!V36,'J- Parameters'!$D$5))))</f>
        <v>1</v>
      </c>
      <c r="W36" s="28">
        <f>IF('AGR-PJT-VHD-2023-bez'!W36=0,1,IF('AGR-PJT-VHD-2023-R1'!W36=0,1,IF(ABS('AGR-PJT-VHD-2023-R1'!W36/'AGR-PJT-VHD-2023-bez'!W36-1)&lt;='J- Parameters'!$D$7,1,POWER('AGR-PJT-VHD-2023-R1'!W36/'AGR-PJT-VHD-2023-bez'!W36,'J- Parameters'!$D$5))))</f>
        <v>1</v>
      </c>
      <c r="X36" s="28">
        <f>IF('AGR-PJT-VHD-2023-bez'!X36=0,1,IF('AGR-PJT-VHD-2023-R1'!X36=0,1,IF(ABS('AGR-PJT-VHD-2023-R1'!X36/'AGR-PJT-VHD-2023-bez'!X36-1)&lt;='J- Parameters'!$D$7,1,POWER('AGR-PJT-VHD-2023-R1'!X36/'AGR-PJT-VHD-2023-bez'!X36,'J- Parameters'!$D$5))))</f>
        <v>1</v>
      </c>
      <c r="Y36" s="28">
        <f>IF('AGR-PJT-VHD-2023-bez'!Y36=0,1,IF('AGR-PJT-VHD-2023-R1'!Y36=0,1,IF(ABS('AGR-PJT-VHD-2023-R1'!Y36/'AGR-PJT-VHD-2023-bez'!Y36-1)&lt;='J- Parameters'!$D$7,1,POWER('AGR-PJT-VHD-2023-R1'!Y36/'AGR-PJT-VHD-2023-bez'!Y36,'J- Parameters'!$D$5))))</f>
        <v>1</v>
      </c>
      <c r="Z36" s="28">
        <f>IF('AGR-PJT-VHD-2023-bez'!Z36=0,1,IF('AGR-PJT-VHD-2023-R1'!Z36=0,1,IF(ABS('AGR-PJT-VHD-2023-R1'!Z36/'AGR-PJT-VHD-2023-bez'!Z36-1)&lt;='J- Parameters'!$D$7,1,POWER('AGR-PJT-VHD-2023-R1'!Z36/'AGR-PJT-VHD-2023-bez'!Z36,'J- Parameters'!$D$5))))</f>
        <v>1</v>
      </c>
      <c r="AA36" s="28">
        <f>IF('AGR-PJT-VHD-2023-bez'!AA36=0,1,IF('AGR-PJT-VHD-2023-R1'!AA36=0,1,IF(ABS('AGR-PJT-VHD-2023-R1'!AA36/'AGR-PJT-VHD-2023-bez'!AA36-1)&lt;='J- Parameters'!$D$7,1,POWER('AGR-PJT-VHD-2023-R1'!AA36/'AGR-PJT-VHD-2023-bez'!AA36,'J- Parameters'!$D$5))))</f>
        <v>1</v>
      </c>
      <c r="AB36" s="28">
        <f>IF('AGR-PJT-VHD-2023-bez'!AB36=0,1,IF('AGR-PJT-VHD-2023-R1'!AB36=0,1,IF(ABS('AGR-PJT-VHD-2023-R1'!AB36/'AGR-PJT-VHD-2023-bez'!AB36-1)&lt;='J- Parameters'!$D$7,1,POWER('AGR-PJT-VHD-2023-R1'!AB36/'AGR-PJT-VHD-2023-bez'!AB36,'J- Parameters'!$D$5))))</f>
        <v>1</v>
      </c>
      <c r="AC36" s="28">
        <f>IF('AGR-PJT-VHD-2023-bez'!AC36=0,1,IF('AGR-PJT-VHD-2023-R1'!AC36=0,1,IF(ABS('AGR-PJT-VHD-2023-R1'!AC36/'AGR-PJT-VHD-2023-bez'!AC36-1)&lt;='J- Parameters'!$D$7,1,POWER('AGR-PJT-VHD-2023-R1'!AC36/'AGR-PJT-VHD-2023-bez'!AC36,'J- Parameters'!$D$5))))</f>
        <v>1</v>
      </c>
      <c r="AD36" s="28">
        <f>IF('AGR-PJT-VHD-2023-bez'!AD36=0,1,IF('AGR-PJT-VHD-2023-R1'!AD36=0,1,IF(ABS('AGR-PJT-VHD-2023-R1'!AD36/'AGR-PJT-VHD-2023-bez'!AD36-1)&lt;='J- Parameters'!$D$7,1,POWER('AGR-PJT-VHD-2023-R1'!AD36/'AGR-PJT-VHD-2023-bez'!AD36,'J- Parameters'!$D$5))))</f>
        <v>1</v>
      </c>
      <c r="AE36" s="28">
        <f>IF('AGR-PJT-VHD-2023-bez'!AE36=0,1,IF('AGR-PJT-VHD-2023-R1'!AE36=0,1,IF(ABS('AGR-PJT-VHD-2023-R1'!AE36/'AGR-PJT-VHD-2023-bez'!AE36-1)&lt;='J- Parameters'!$D$7,1,POWER('AGR-PJT-VHD-2023-R1'!AE36/'AGR-PJT-VHD-2023-bez'!AE36,'J- Parameters'!$D$5))))</f>
        <v>1</v>
      </c>
      <c r="AF36" s="28">
        <f>IF('AGR-PJT-VHD-2023-bez'!AF36=0,1,IF('AGR-PJT-VHD-2023-R1'!AF36=0,1,IF(ABS('AGR-PJT-VHD-2023-R1'!AF36/'AGR-PJT-VHD-2023-bez'!AF36-1)&lt;='J- Parameters'!$D$7,1,POWER('AGR-PJT-VHD-2023-R1'!AF36/'AGR-PJT-VHD-2023-bez'!AF36,'J- Parameters'!$D$5))))</f>
        <v>1</v>
      </c>
      <c r="AG36" s="28">
        <f>IF('AGR-PJT-VHD-2023-bez'!AG36=0,1,IF('AGR-PJT-VHD-2023-R1'!AG36=0,1,IF(ABS('AGR-PJT-VHD-2023-R1'!AG36/'AGR-PJT-VHD-2023-bez'!AG36-1)&lt;='J- Parameters'!$D$7,1,POWER('AGR-PJT-VHD-2023-R1'!AG36/'AGR-PJT-VHD-2023-bez'!AG36,'J- Parameters'!$D$5))))</f>
        <v>1</v>
      </c>
      <c r="AH36" s="28">
        <f>IF('AGR-PJT-VHD-2023-bez'!AH36=0,1,IF('AGR-PJT-VHD-2023-R1'!AH36=0,1,IF(ABS('AGR-PJT-VHD-2023-R1'!AH36/'AGR-PJT-VHD-2023-bez'!AH36-1)&lt;='J- Parameters'!$D$7,1,POWER('AGR-PJT-VHD-2023-R1'!AH36/'AGR-PJT-VHD-2023-bez'!AH36,'J- Parameters'!$D$5))))</f>
        <v>1</v>
      </c>
      <c r="AI36" s="28">
        <f>IF('AGR-PJT-VHD-2023-bez'!AI36=0,1,IF('AGR-PJT-VHD-2023-R1'!AI36=0,1,IF(ABS('AGR-PJT-VHD-2023-R1'!AI36/'AGR-PJT-VHD-2023-bez'!AI36-1)&lt;='J- Parameters'!$D$7,1,POWER('AGR-PJT-VHD-2023-R1'!AI36/'AGR-PJT-VHD-2023-bez'!AI36,'J- Parameters'!$D$5))))</f>
        <v>1</v>
      </c>
      <c r="AJ36" s="28">
        <f>IF('AGR-PJT-VHD-2023-bez'!AJ36=0,1,IF('AGR-PJT-VHD-2023-R1'!AJ36=0,1,IF(ABS('AGR-PJT-VHD-2023-R1'!AJ36/'AGR-PJT-VHD-2023-bez'!AJ36-1)&lt;='J- Parameters'!$D$7,1,POWER('AGR-PJT-VHD-2023-R1'!AJ36/'AGR-PJT-VHD-2023-bez'!AJ36,'J- Parameters'!$D$5))))</f>
        <v>1</v>
      </c>
      <c r="AK36" s="28">
        <f>IF('AGR-PJT-VHD-2023-bez'!AK36=0,1,IF('AGR-PJT-VHD-2023-R1'!AK36=0,1,IF(ABS('AGR-PJT-VHD-2023-R1'!AK36/'AGR-PJT-VHD-2023-bez'!AK36-1)&lt;='J- Parameters'!$D$7,1,POWER('AGR-PJT-VHD-2023-R1'!AK36/'AGR-PJT-VHD-2023-bez'!AK36,'J- Parameters'!$D$5))))</f>
        <v>1</v>
      </c>
      <c r="AL36" s="28">
        <f>IF('AGR-PJT-VHD-2023-bez'!AL36=0,1,IF('AGR-PJT-VHD-2023-R1'!AL36=0,1,IF(ABS('AGR-PJT-VHD-2023-R1'!AL36/'AGR-PJT-VHD-2023-bez'!AL36-1)&lt;='J- Parameters'!$D$7,1,POWER('AGR-PJT-VHD-2023-R1'!AL36/'AGR-PJT-VHD-2023-bez'!AL36,'J- Parameters'!$D$5))))</f>
        <v>1</v>
      </c>
      <c r="AM36" s="28">
        <f>IF('AGR-PJT-VHD-2023-bez'!AM36=0,1,IF('AGR-PJT-VHD-2023-R1'!AM36=0,1,IF(ABS('AGR-PJT-VHD-2023-R1'!AM36/'AGR-PJT-VHD-2023-bez'!AM36-1)&lt;='J- Parameters'!$D$7,1,POWER('AGR-PJT-VHD-2023-R1'!AM36/'AGR-PJT-VHD-2023-bez'!AM36,'J- Parameters'!$D$5))))</f>
        <v>1</v>
      </c>
      <c r="AN36" s="28">
        <f>IF('AGR-PJT-VHD-2023-bez'!AN36=0,1,IF('AGR-PJT-VHD-2023-R1'!AN36=0,1,IF(ABS('AGR-PJT-VHD-2023-R1'!AN36/'AGR-PJT-VHD-2023-bez'!AN36-1)&lt;='J- Parameters'!$D$7,1,POWER('AGR-PJT-VHD-2023-R1'!AN36/'AGR-PJT-VHD-2023-bez'!AN36,'J- Parameters'!$D$5))))</f>
        <v>1</v>
      </c>
      <c r="AO36" s="28">
        <f>IF('AGR-PJT-VHD-2023-bez'!AO36=0,1,IF('AGR-PJT-VHD-2023-R1'!AO36=0,1,IF(ABS('AGR-PJT-VHD-2023-R1'!AO36/'AGR-PJT-VHD-2023-bez'!AO36-1)&lt;='J- Parameters'!$D$7,1,POWER('AGR-PJT-VHD-2023-R1'!AO36/'AGR-PJT-VHD-2023-bez'!AO36,'J- Parameters'!$D$5))))</f>
        <v>1</v>
      </c>
    </row>
    <row r="37" spans="1:41" x14ac:dyDescent="0.25">
      <c r="A37" s="5">
        <v>94</v>
      </c>
      <c r="B37" s="24" t="s">
        <v>31</v>
      </c>
      <c r="C37" s="21"/>
      <c r="D37" s="28">
        <f>IF('AGR-PJT-VHD-2023-bez'!D37=0,1,IF('AGR-PJT-VHD-2023-R1'!D37=0,1,IF(ABS('AGR-PJT-VHD-2023-R1'!D37/'AGR-PJT-VHD-2023-bez'!D37-1)&lt;='J- Parameters'!$D$7,1,POWER('AGR-PJT-VHD-2023-R1'!D37/'AGR-PJT-VHD-2023-bez'!D37,'J- Parameters'!$D$5))))</f>
        <v>0.98845577903447635</v>
      </c>
      <c r="E37" s="28">
        <f>IF('AGR-PJT-VHD-2023-bez'!E37=0,1,IF('AGR-PJT-VHD-2023-R1'!E37=0,1,IF(ABS('AGR-PJT-VHD-2023-R1'!E37/'AGR-PJT-VHD-2023-bez'!E37-1)&lt;='J- Parameters'!$D$7,1,POWER('AGR-PJT-VHD-2023-R1'!E37/'AGR-PJT-VHD-2023-bez'!E37,'J- Parameters'!$D$5))))</f>
        <v>1</v>
      </c>
      <c r="F37" s="28">
        <f>IF('AGR-PJT-VHD-2023-bez'!F37=0,1,IF('AGR-PJT-VHD-2023-R1'!F37=0,1,IF(ABS('AGR-PJT-VHD-2023-R1'!F37/'AGR-PJT-VHD-2023-bez'!F37-1)&lt;='J- Parameters'!$D$7,1,POWER('AGR-PJT-VHD-2023-R1'!F37/'AGR-PJT-VHD-2023-bez'!F37,'J- Parameters'!$D$5))))</f>
        <v>1</v>
      </c>
      <c r="G37" s="28">
        <f>IF('AGR-PJT-VHD-2023-bez'!G37=0,1,IF('AGR-PJT-VHD-2023-R1'!G37=0,1,IF(ABS('AGR-PJT-VHD-2023-R1'!G37/'AGR-PJT-VHD-2023-bez'!G37-1)&lt;='J- Parameters'!$D$7,1,POWER('AGR-PJT-VHD-2023-R1'!G37/'AGR-PJT-VHD-2023-bez'!G37,'J- Parameters'!$D$5))))</f>
        <v>1.0213313045706895</v>
      </c>
      <c r="H37" s="28">
        <f>IF('AGR-PJT-VHD-2023-bez'!H37=0,1,IF('AGR-PJT-VHD-2023-R1'!H37=0,1,IF(ABS('AGR-PJT-VHD-2023-R1'!H37/'AGR-PJT-VHD-2023-bez'!H37-1)&lt;='J- Parameters'!$D$7,1,POWER('AGR-PJT-VHD-2023-R1'!H37/'AGR-PJT-VHD-2023-bez'!H37,'J- Parameters'!$D$5))))</f>
        <v>1</v>
      </c>
      <c r="I37" s="28">
        <f>IF('AGR-PJT-VHD-2023-bez'!I37=0,1,IF('AGR-PJT-VHD-2023-R1'!I37=0,1,IF(ABS('AGR-PJT-VHD-2023-R1'!I37/'AGR-PJT-VHD-2023-bez'!I37-1)&lt;='J- Parameters'!$D$7,1,POWER('AGR-PJT-VHD-2023-R1'!I37/'AGR-PJT-VHD-2023-bez'!I37,'J- Parameters'!$D$5))))</f>
        <v>1</v>
      </c>
      <c r="J37" s="28">
        <f>IF('AGR-PJT-VHD-2023-bez'!J37=0,1,IF('AGR-PJT-VHD-2023-R1'!J37=0,1,IF(ABS('AGR-PJT-VHD-2023-R1'!J37/'AGR-PJT-VHD-2023-bez'!J37-1)&lt;='J- Parameters'!$D$7,1,POWER('AGR-PJT-VHD-2023-R1'!J37/'AGR-PJT-VHD-2023-bez'!J37,'J- Parameters'!$D$5))))</f>
        <v>1</v>
      </c>
      <c r="K37" s="28">
        <f>IF('AGR-PJT-VHD-2023-bez'!K37=0,1,IF('AGR-PJT-VHD-2023-R1'!K37=0,1,IF(ABS('AGR-PJT-VHD-2023-R1'!K37/'AGR-PJT-VHD-2023-bez'!K37-1)&lt;='J- Parameters'!$D$7,1,POWER('AGR-PJT-VHD-2023-R1'!K37/'AGR-PJT-VHD-2023-bez'!K37,'J- Parameters'!$D$5))))</f>
        <v>1</v>
      </c>
      <c r="L37" s="28">
        <f>IF('AGR-PJT-VHD-2023-bez'!L37=0,1,IF('AGR-PJT-VHD-2023-R1'!L37=0,1,IF(ABS('AGR-PJT-VHD-2023-R1'!L37/'AGR-PJT-VHD-2023-bez'!L37-1)&lt;='J- Parameters'!$D$7,1,POWER('AGR-PJT-VHD-2023-R1'!L37/'AGR-PJT-VHD-2023-bez'!L37,'J- Parameters'!$D$5))))</f>
        <v>1</v>
      </c>
      <c r="M37" s="28">
        <f>IF('AGR-PJT-VHD-2023-bez'!M37=0,1,IF('AGR-PJT-VHD-2023-R1'!M37=0,1,IF(ABS('AGR-PJT-VHD-2023-R1'!M37/'AGR-PJT-VHD-2023-bez'!M37-1)&lt;='J- Parameters'!$D$7,1,POWER('AGR-PJT-VHD-2023-R1'!M37/'AGR-PJT-VHD-2023-bez'!M37,'J- Parameters'!$D$5))))</f>
        <v>1</v>
      </c>
      <c r="N37" s="28">
        <f>IF('AGR-PJT-VHD-2023-bez'!N37=0,1,IF('AGR-PJT-VHD-2023-R1'!N37=0,1,IF(ABS('AGR-PJT-VHD-2023-R1'!N37/'AGR-PJT-VHD-2023-bez'!N37-1)&lt;='J- Parameters'!$D$7,1,POWER('AGR-PJT-VHD-2023-R1'!N37/'AGR-PJT-VHD-2023-bez'!N37,'J- Parameters'!$D$5))))</f>
        <v>1</v>
      </c>
      <c r="O37" s="28">
        <f>IF('AGR-PJT-VHD-2023-bez'!O37=0,1,IF('AGR-PJT-VHD-2023-R1'!O37=0,1,IF(ABS('AGR-PJT-VHD-2023-R1'!O37/'AGR-PJT-VHD-2023-bez'!O37-1)&lt;='J- Parameters'!$D$7,1,POWER('AGR-PJT-VHD-2023-R1'!O37/'AGR-PJT-VHD-2023-bez'!O37,'J- Parameters'!$D$5))))</f>
        <v>1</v>
      </c>
      <c r="P37" s="28">
        <f>IF('AGR-PJT-VHD-2023-bez'!P37=0,1,IF('AGR-PJT-VHD-2023-R1'!P37=0,1,IF(ABS('AGR-PJT-VHD-2023-R1'!P37/'AGR-PJT-VHD-2023-bez'!P37-1)&lt;='J- Parameters'!$D$7,1,POWER('AGR-PJT-VHD-2023-R1'!P37/'AGR-PJT-VHD-2023-bez'!P37,'J- Parameters'!$D$5))))</f>
        <v>1</v>
      </c>
      <c r="Q37" s="28">
        <f>IF('AGR-PJT-VHD-2023-bez'!Q37=0,1,IF('AGR-PJT-VHD-2023-R1'!Q37=0,1,IF(ABS('AGR-PJT-VHD-2023-R1'!Q37/'AGR-PJT-VHD-2023-bez'!Q37-1)&lt;='J- Parameters'!$D$7,1,POWER('AGR-PJT-VHD-2023-R1'!Q37/'AGR-PJT-VHD-2023-bez'!Q37,'J- Parameters'!$D$5))))</f>
        <v>1</v>
      </c>
      <c r="R37" s="28">
        <f>IF('AGR-PJT-VHD-2023-bez'!R37=0,1,IF('AGR-PJT-VHD-2023-R1'!R37=0,1,IF(ABS('AGR-PJT-VHD-2023-R1'!R37/'AGR-PJT-VHD-2023-bez'!R37-1)&lt;='J- Parameters'!$D$7,1,POWER('AGR-PJT-VHD-2023-R1'!R37/'AGR-PJT-VHD-2023-bez'!R37,'J- Parameters'!$D$5))))</f>
        <v>1</v>
      </c>
      <c r="S37" s="28">
        <f>IF('AGR-PJT-VHD-2023-bez'!S37=0,1,IF('AGR-PJT-VHD-2023-R1'!S37=0,1,IF(ABS('AGR-PJT-VHD-2023-R1'!S37/'AGR-PJT-VHD-2023-bez'!S37-1)&lt;='J- Parameters'!$D$7,1,POWER('AGR-PJT-VHD-2023-R1'!S37/'AGR-PJT-VHD-2023-bez'!S37,'J- Parameters'!$D$5))))</f>
        <v>1</v>
      </c>
      <c r="T37" s="28">
        <f>IF('AGR-PJT-VHD-2023-bez'!T37=0,1,IF('AGR-PJT-VHD-2023-R1'!T37=0,1,IF(ABS('AGR-PJT-VHD-2023-R1'!T37/'AGR-PJT-VHD-2023-bez'!T37-1)&lt;='J- Parameters'!$D$7,1,POWER('AGR-PJT-VHD-2023-R1'!T37/'AGR-PJT-VHD-2023-bez'!T37,'J- Parameters'!$D$5))))</f>
        <v>1.0572950130443577</v>
      </c>
      <c r="U37" s="28">
        <f>IF('AGR-PJT-VHD-2023-bez'!U37=0,1,IF('AGR-PJT-VHD-2023-R1'!U37=0,1,IF(ABS('AGR-PJT-VHD-2023-R1'!U37/'AGR-PJT-VHD-2023-bez'!U37-1)&lt;='J- Parameters'!$D$7,1,POWER('AGR-PJT-VHD-2023-R1'!U37/'AGR-PJT-VHD-2023-bez'!U37,'J- Parameters'!$D$5))))</f>
        <v>1.0153938375338254</v>
      </c>
      <c r="V37" s="28">
        <f>IF('AGR-PJT-VHD-2023-bez'!V37=0,1,IF('AGR-PJT-VHD-2023-R1'!V37=0,1,IF(ABS('AGR-PJT-VHD-2023-R1'!V37/'AGR-PJT-VHD-2023-bez'!V37-1)&lt;='J- Parameters'!$D$7,1,POWER('AGR-PJT-VHD-2023-R1'!V37/'AGR-PJT-VHD-2023-bez'!V37,'J- Parameters'!$D$5))))</f>
        <v>1.0474555534543957</v>
      </c>
      <c r="W37" s="28">
        <f>IF('AGR-PJT-VHD-2023-bez'!W37=0,1,IF('AGR-PJT-VHD-2023-R1'!W37=0,1,IF(ABS('AGR-PJT-VHD-2023-R1'!W37/'AGR-PJT-VHD-2023-bez'!W37-1)&lt;='J- Parameters'!$D$7,1,POWER('AGR-PJT-VHD-2023-R1'!W37/'AGR-PJT-VHD-2023-bez'!W37,'J- Parameters'!$D$5))))</f>
        <v>1.1176659851635151</v>
      </c>
      <c r="X37" s="28">
        <f>IF('AGR-PJT-VHD-2023-bez'!X37=0,1,IF('AGR-PJT-VHD-2023-R1'!X37=0,1,IF(ABS('AGR-PJT-VHD-2023-R1'!X37/'AGR-PJT-VHD-2023-bez'!X37-1)&lt;='J- Parameters'!$D$7,1,POWER('AGR-PJT-VHD-2023-R1'!X37/'AGR-PJT-VHD-2023-bez'!X37,'J- Parameters'!$D$5))))</f>
        <v>1</v>
      </c>
      <c r="Y37" s="28">
        <f>IF('AGR-PJT-VHD-2023-bez'!Y37=0,1,IF('AGR-PJT-VHD-2023-R1'!Y37=0,1,IF(ABS('AGR-PJT-VHD-2023-R1'!Y37/'AGR-PJT-VHD-2023-bez'!Y37-1)&lt;='J- Parameters'!$D$7,1,POWER('AGR-PJT-VHD-2023-R1'!Y37/'AGR-PJT-VHD-2023-bez'!Y37,'J- Parameters'!$D$5))))</f>
        <v>1</v>
      </c>
      <c r="Z37" s="28">
        <f>IF('AGR-PJT-VHD-2023-bez'!Z37=0,1,IF('AGR-PJT-VHD-2023-R1'!Z37=0,1,IF(ABS('AGR-PJT-VHD-2023-R1'!Z37/'AGR-PJT-VHD-2023-bez'!Z37-1)&lt;='J- Parameters'!$D$7,1,POWER('AGR-PJT-VHD-2023-R1'!Z37/'AGR-PJT-VHD-2023-bez'!Z37,'J- Parameters'!$D$5))))</f>
        <v>1</v>
      </c>
      <c r="AA37" s="28">
        <f>IF('AGR-PJT-VHD-2023-bez'!AA37=0,1,IF('AGR-PJT-VHD-2023-R1'!AA37=0,1,IF(ABS('AGR-PJT-VHD-2023-R1'!AA37/'AGR-PJT-VHD-2023-bez'!AA37-1)&lt;='J- Parameters'!$D$7,1,POWER('AGR-PJT-VHD-2023-R1'!AA37/'AGR-PJT-VHD-2023-bez'!AA37,'J- Parameters'!$D$5))))</f>
        <v>1</v>
      </c>
      <c r="AB37" s="28">
        <f>IF('AGR-PJT-VHD-2023-bez'!AB37=0,1,IF('AGR-PJT-VHD-2023-R1'!AB37=0,1,IF(ABS('AGR-PJT-VHD-2023-R1'!AB37/'AGR-PJT-VHD-2023-bez'!AB37-1)&lt;='J- Parameters'!$D$7,1,POWER('AGR-PJT-VHD-2023-R1'!AB37/'AGR-PJT-VHD-2023-bez'!AB37,'J- Parameters'!$D$5))))</f>
        <v>1</v>
      </c>
      <c r="AC37" s="28">
        <f>IF('AGR-PJT-VHD-2023-bez'!AC37=0,1,IF('AGR-PJT-VHD-2023-R1'!AC37=0,1,IF(ABS('AGR-PJT-VHD-2023-R1'!AC37/'AGR-PJT-VHD-2023-bez'!AC37-1)&lt;='J- Parameters'!$D$7,1,POWER('AGR-PJT-VHD-2023-R1'!AC37/'AGR-PJT-VHD-2023-bez'!AC37,'J- Parameters'!$D$5))))</f>
        <v>1</v>
      </c>
      <c r="AD37" s="28">
        <f>IF('AGR-PJT-VHD-2023-bez'!AD37=0,1,IF('AGR-PJT-VHD-2023-R1'!AD37=0,1,IF(ABS('AGR-PJT-VHD-2023-R1'!AD37/'AGR-PJT-VHD-2023-bez'!AD37-1)&lt;='J- Parameters'!$D$7,1,POWER('AGR-PJT-VHD-2023-R1'!AD37/'AGR-PJT-VHD-2023-bez'!AD37,'J- Parameters'!$D$5))))</f>
        <v>1</v>
      </c>
      <c r="AE37" s="28">
        <f>IF('AGR-PJT-VHD-2023-bez'!AE37=0,1,IF('AGR-PJT-VHD-2023-R1'!AE37=0,1,IF(ABS('AGR-PJT-VHD-2023-R1'!AE37/'AGR-PJT-VHD-2023-bez'!AE37-1)&lt;='J- Parameters'!$D$7,1,POWER('AGR-PJT-VHD-2023-R1'!AE37/'AGR-PJT-VHD-2023-bez'!AE37,'J- Parameters'!$D$5))))</f>
        <v>1</v>
      </c>
      <c r="AF37" s="28">
        <f>IF('AGR-PJT-VHD-2023-bez'!AF37=0,1,IF('AGR-PJT-VHD-2023-R1'!AF37=0,1,IF(ABS('AGR-PJT-VHD-2023-R1'!AF37/'AGR-PJT-VHD-2023-bez'!AF37-1)&lt;='J- Parameters'!$D$7,1,POWER('AGR-PJT-VHD-2023-R1'!AF37/'AGR-PJT-VHD-2023-bez'!AF37,'J- Parameters'!$D$5))))</f>
        <v>1</v>
      </c>
      <c r="AG37" s="28">
        <f>IF('AGR-PJT-VHD-2023-bez'!AG37=0,1,IF('AGR-PJT-VHD-2023-R1'!AG37=0,1,IF(ABS('AGR-PJT-VHD-2023-R1'!AG37/'AGR-PJT-VHD-2023-bez'!AG37-1)&lt;='J- Parameters'!$D$7,1,POWER('AGR-PJT-VHD-2023-R1'!AG37/'AGR-PJT-VHD-2023-bez'!AG37,'J- Parameters'!$D$5))))</f>
        <v>1</v>
      </c>
      <c r="AH37" s="28">
        <f>IF('AGR-PJT-VHD-2023-bez'!AH37=0,1,IF('AGR-PJT-VHD-2023-R1'!AH37=0,1,IF(ABS('AGR-PJT-VHD-2023-R1'!AH37/'AGR-PJT-VHD-2023-bez'!AH37-1)&lt;='J- Parameters'!$D$7,1,POWER('AGR-PJT-VHD-2023-R1'!AH37/'AGR-PJT-VHD-2023-bez'!AH37,'J- Parameters'!$D$5))))</f>
        <v>1</v>
      </c>
      <c r="AI37" s="28">
        <f>IF('AGR-PJT-VHD-2023-bez'!AI37=0,1,IF('AGR-PJT-VHD-2023-R1'!AI37=0,1,IF(ABS('AGR-PJT-VHD-2023-R1'!AI37/'AGR-PJT-VHD-2023-bez'!AI37-1)&lt;='J- Parameters'!$D$7,1,POWER('AGR-PJT-VHD-2023-R1'!AI37/'AGR-PJT-VHD-2023-bez'!AI37,'J- Parameters'!$D$5))))</f>
        <v>1</v>
      </c>
      <c r="AJ37" s="28">
        <f>IF('AGR-PJT-VHD-2023-bez'!AJ37=0,1,IF('AGR-PJT-VHD-2023-R1'!AJ37=0,1,IF(ABS('AGR-PJT-VHD-2023-R1'!AJ37/'AGR-PJT-VHD-2023-bez'!AJ37-1)&lt;='J- Parameters'!$D$7,1,POWER('AGR-PJT-VHD-2023-R1'!AJ37/'AGR-PJT-VHD-2023-bez'!AJ37,'J- Parameters'!$D$5))))</f>
        <v>1</v>
      </c>
      <c r="AK37" s="28">
        <f>IF('AGR-PJT-VHD-2023-bez'!AK37=0,1,IF('AGR-PJT-VHD-2023-R1'!AK37=0,1,IF(ABS('AGR-PJT-VHD-2023-R1'!AK37/'AGR-PJT-VHD-2023-bez'!AK37-1)&lt;='J- Parameters'!$D$7,1,POWER('AGR-PJT-VHD-2023-R1'!AK37/'AGR-PJT-VHD-2023-bez'!AK37,'J- Parameters'!$D$5))))</f>
        <v>1</v>
      </c>
      <c r="AL37" s="28">
        <f>IF('AGR-PJT-VHD-2023-bez'!AL37=0,1,IF('AGR-PJT-VHD-2023-R1'!AL37=0,1,IF(ABS('AGR-PJT-VHD-2023-R1'!AL37/'AGR-PJT-VHD-2023-bez'!AL37-1)&lt;='J- Parameters'!$D$7,1,POWER('AGR-PJT-VHD-2023-R1'!AL37/'AGR-PJT-VHD-2023-bez'!AL37,'J- Parameters'!$D$5))))</f>
        <v>1</v>
      </c>
      <c r="AM37" s="28">
        <f>IF('AGR-PJT-VHD-2023-bez'!AM37=0,1,IF('AGR-PJT-VHD-2023-R1'!AM37=0,1,IF(ABS('AGR-PJT-VHD-2023-R1'!AM37/'AGR-PJT-VHD-2023-bez'!AM37-1)&lt;='J- Parameters'!$D$7,1,POWER('AGR-PJT-VHD-2023-R1'!AM37/'AGR-PJT-VHD-2023-bez'!AM37,'J- Parameters'!$D$5))))</f>
        <v>1</v>
      </c>
      <c r="AN37" s="28">
        <f>IF('AGR-PJT-VHD-2023-bez'!AN37=0,1,IF('AGR-PJT-VHD-2023-R1'!AN37=0,1,IF(ABS('AGR-PJT-VHD-2023-R1'!AN37/'AGR-PJT-VHD-2023-bez'!AN37-1)&lt;='J- Parameters'!$D$7,1,POWER('AGR-PJT-VHD-2023-R1'!AN37/'AGR-PJT-VHD-2023-bez'!AN37,'J- Parameters'!$D$5))))</f>
        <v>1</v>
      </c>
      <c r="AO37" s="28">
        <f>IF('AGR-PJT-VHD-2023-bez'!AO37=0,1,IF('AGR-PJT-VHD-2023-R1'!AO37=0,1,IF(ABS('AGR-PJT-VHD-2023-R1'!AO37/'AGR-PJT-VHD-2023-bez'!AO37-1)&lt;='J- Parameters'!$D$7,1,POWER('AGR-PJT-VHD-2023-R1'!AO37/'AGR-PJT-VHD-2023-bez'!AO37,'J- Parameters'!$D$5))))</f>
        <v>1</v>
      </c>
    </row>
    <row r="38" spans="1:41" x14ac:dyDescent="0.25">
      <c r="A38" s="5">
        <v>95</v>
      </c>
      <c r="B38" s="24" t="s">
        <v>32</v>
      </c>
      <c r="C38" s="21"/>
      <c r="D38" s="28">
        <f>IF('AGR-PJT-VHD-2023-bez'!D38=0,1,IF('AGR-PJT-VHD-2023-R1'!D38=0,1,IF(ABS('AGR-PJT-VHD-2023-R1'!D38/'AGR-PJT-VHD-2023-bez'!D38-1)&lt;='J- Parameters'!$D$7,1,POWER('AGR-PJT-VHD-2023-R1'!D38/'AGR-PJT-VHD-2023-bez'!D38,'J- Parameters'!$D$5))))</f>
        <v>1.0127245470941482</v>
      </c>
      <c r="E38" s="28">
        <f>IF('AGR-PJT-VHD-2023-bez'!E38=0,1,IF('AGR-PJT-VHD-2023-R1'!E38=0,1,IF(ABS('AGR-PJT-VHD-2023-R1'!E38/'AGR-PJT-VHD-2023-bez'!E38-1)&lt;='J- Parameters'!$D$7,1,POWER('AGR-PJT-VHD-2023-R1'!E38/'AGR-PJT-VHD-2023-bez'!E38,'J- Parameters'!$D$5))))</f>
        <v>1.0214567073123644</v>
      </c>
      <c r="F38" s="28">
        <f>IF('AGR-PJT-VHD-2023-bez'!F38=0,1,IF('AGR-PJT-VHD-2023-R1'!F38=0,1,IF(ABS('AGR-PJT-VHD-2023-R1'!F38/'AGR-PJT-VHD-2023-bez'!F38-1)&lt;='J- Parameters'!$D$7,1,POWER('AGR-PJT-VHD-2023-R1'!F38/'AGR-PJT-VHD-2023-bez'!F38,'J- Parameters'!$D$5))))</f>
        <v>1</v>
      </c>
      <c r="G38" s="28">
        <f>IF('AGR-PJT-VHD-2023-bez'!G38=0,1,IF('AGR-PJT-VHD-2023-R1'!G38=0,1,IF(ABS('AGR-PJT-VHD-2023-R1'!G38/'AGR-PJT-VHD-2023-bez'!G38-1)&lt;='J- Parameters'!$D$7,1,POWER('AGR-PJT-VHD-2023-R1'!G38/'AGR-PJT-VHD-2023-bez'!G38,'J- Parameters'!$D$5))))</f>
        <v>1</v>
      </c>
      <c r="H38" s="28">
        <f>IF('AGR-PJT-VHD-2023-bez'!H38=0,1,IF('AGR-PJT-VHD-2023-R1'!H38=0,1,IF(ABS('AGR-PJT-VHD-2023-R1'!H38/'AGR-PJT-VHD-2023-bez'!H38-1)&lt;='J- Parameters'!$D$7,1,POWER('AGR-PJT-VHD-2023-R1'!H38/'AGR-PJT-VHD-2023-bez'!H38,'J- Parameters'!$D$5))))</f>
        <v>1</v>
      </c>
      <c r="I38" s="28">
        <f>IF('AGR-PJT-VHD-2023-bez'!I38=0,1,IF('AGR-PJT-VHD-2023-R1'!I38=0,1,IF(ABS('AGR-PJT-VHD-2023-R1'!I38/'AGR-PJT-VHD-2023-bez'!I38-1)&lt;='J- Parameters'!$D$7,1,POWER('AGR-PJT-VHD-2023-R1'!I38/'AGR-PJT-VHD-2023-bez'!I38,'J- Parameters'!$D$5))))</f>
        <v>1</v>
      </c>
      <c r="J38" s="28">
        <f>IF('AGR-PJT-VHD-2023-bez'!J38=0,1,IF('AGR-PJT-VHD-2023-R1'!J38=0,1,IF(ABS('AGR-PJT-VHD-2023-R1'!J38/'AGR-PJT-VHD-2023-bez'!J38-1)&lt;='J- Parameters'!$D$7,1,POWER('AGR-PJT-VHD-2023-R1'!J38/'AGR-PJT-VHD-2023-bez'!J38,'J- Parameters'!$D$5))))</f>
        <v>1.0406412113805834</v>
      </c>
      <c r="K38" s="28">
        <f>IF('AGR-PJT-VHD-2023-bez'!K38=0,1,IF('AGR-PJT-VHD-2023-R1'!K38=0,1,IF(ABS('AGR-PJT-VHD-2023-R1'!K38/'AGR-PJT-VHD-2023-bez'!K38-1)&lt;='J- Parameters'!$D$7,1,POWER('AGR-PJT-VHD-2023-R1'!K38/'AGR-PJT-VHD-2023-bez'!K38,'J- Parameters'!$D$5))))</f>
        <v>1</v>
      </c>
      <c r="L38" s="28">
        <f>IF('AGR-PJT-VHD-2023-bez'!L38=0,1,IF('AGR-PJT-VHD-2023-R1'!L38=0,1,IF(ABS('AGR-PJT-VHD-2023-R1'!L38/'AGR-PJT-VHD-2023-bez'!L38-1)&lt;='J- Parameters'!$D$7,1,POWER('AGR-PJT-VHD-2023-R1'!L38/'AGR-PJT-VHD-2023-bez'!L38,'J- Parameters'!$D$5))))</f>
        <v>1</v>
      </c>
      <c r="M38" s="28">
        <f>IF('AGR-PJT-VHD-2023-bez'!M38=0,1,IF('AGR-PJT-VHD-2023-R1'!M38=0,1,IF(ABS('AGR-PJT-VHD-2023-R1'!M38/'AGR-PJT-VHD-2023-bez'!M38-1)&lt;='J- Parameters'!$D$7,1,POWER('AGR-PJT-VHD-2023-R1'!M38/'AGR-PJT-VHD-2023-bez'!M38,'J- Parameters'!$D$5))))</f>
        <v>1</v>
      </c>
      <c r="N38" s="28">
        <f>IF('AGR-PJT-VHD-2023-bez'!N38=0,1,IF('AGR-PJT-VHD-2023-R1'!N38=0,1,IF(ABS('AGR-PJT-VHD-2023-R1'!N38/'AGR-PJT-VHD-2023-bez'!N38-1)&lt;='J- Parameters'!$D$7,1,POWER('AGR-PJT-VHD-2023-R1'!N38/'AGR-PJT-VHD-2023-bez'!N38,'J- Parameters'!$D$5))))</f>
        <v>1</v>
      </c>
      <c r="O38" s="28">
        <f>IF('AGR-PJT-VHD-2023-bez'!O38=0,1,IF('AGR-PJT-VHD-2023-R1'!O38=0,1,IF(ABS('AGR-PJT-VHD-2023-R1'!O38/'AGR-PJT-VHD-2023-bez'!O38-1)&lt;='J- Parameters'!$D$7,1,POWER('AGR-PJT-VHD-2023-R1'!O38/'AGR-PJT-VHD-2023-bez'!O38,'J- Parameters'!$D$5))))</f>
        <v>1</v>
      </c>
      <c r="P38" s="28">
        <f>IF('AGR-PJT-VHD-2023-bez'!P38=0,1,IF('AGR-PJT-VHD-2023-R1'!P38=0,1,IF(ABS('AGR-PJT-VHD-2023-R1'!P38/'AGR-PJT-VHD-2023-bez'!P38-1)&lt;='J- Parameters'!$D$7,1,POWER('AGR-PJT-VHD-2023-R1'!P38/'AGR-PJT-VHD-2023-bez'!P38,'J- Parameters'!$D$5))))</f>
        <v>1</v>
      </c>
      <c r="Q38" s="28">
        <f>IF('AGR-PJT-VHD-2023-bez'!Q38=0,1,IF('AGR-PJT-VHD-2023-R1'!Q38=0,1,IF(ABS('AGR-PJT-VHD-2023-R1'!Q38/'AGR-PJT-VHD-2023-bez'!Q38-1)&lt;='J- Parameters'!$D$7,1,POWER('AGR-PJT-VHD-2023-R1'!Q38/'AGR-PJT-VHD-2023-bez'!Q38,'J- Parameters'!$D$5))))</f>
        <v>1</v>
      </c>
      <c r="R38" s="28">
        <f>IF('AGR-PJT-VHD-2023-bez'!R38=0,1,IF('AGR-PJT-VHD-2023-R1'!R38=0,1,IF(ABS('AGR-PJT-VHD-2023-R1'!R38/'AGR-PJT-VHD-2023-bez'!R38-1)&lt;='J- Parameters'!$D$7,1,POWER('AGR-PJT-VHD-2023-R1'!R38/'AGR-PJT-VHD-2023-bez'!R38,'J- Parameters'!$D$5))))</f>
        <v>1</v>
      </c>
      <c r="S38" s="28">
        <f>IF('AGR-PJT-VHD-2023-bez'!S38=0,1,IF('AGR-PJT-VHD-2023-R1'!S38=0,1,IF(ABS('AGR-PJT-VHD-2023-R1'!S38/'AGR-PJT-VHD-2023-bez'!S38-1)&lt;='J- Parameters'!$D$7,1,POWER('AGR-PJT-VHD-2023-R1'!S38/'AGR-PJT-VHD-2023-bez'!S38,'J- Parameters'!$D$5))))</f>
        <v>1</v>
      </c>
      <c r="T38" s="28">
        <f>IF('AGR-PJT-VHD-2023-bez'!T38=0,1,IF('AGR-PJT-VHD-2023-R1'!T38=0,1,IF(ABS('AGR-PJT-VHD-2023-R1'!T38/'AGR-PJT-VHD-2023-bez'!T38-1)&lt;='J- Parameters'!$D$7,1,POWER('AGR-PJT-VHD-2023-R1'!T38/'AGR-PJT-VHD-2023-bez'!T38,'J- Parameters'!$D$5))))</f>
        <v>1.0103649092949212</v>
      </c>
      <c r="U38" s="28">
        <f>IF('AGR-PJT-VHD-2023-bez'!U38=0,1,IF('AGR-PJT-VHD-2023-R1'!U38=0,1,IF(ABS('AGR-PJT-VHD-2023-R1'!U38/'AGR-PJT-VHD-2023-bez'!U38-1)&lt;='J- Parameters'!$D$7,1,POWER('AGR-PJT-VHD-2023-R1'!U38/'AGR-PJT-VHD-2023-bez'!U38,'J- Parameters'!$D$5))))</f>
        <v>1</v>
      </c>
      <c r="V38" s="28">
        <f>IF('AGR-PJT-VHD-2023-bez'!V38=0,1,IF('AGR-PJT-VHD-2023-R1'!V38=0,1,IF(ABS('AGR-PJT-VHD-2023-R1'!V38/'AGR-PJT-VHD-2023-bez'!V38-1)&lt;='J- Parameters'!$D$7,1,POWER('AGR-PJT-VHD-2023-R1'!V38/'AGR-PJT-VHD-2023-bez'!V38,'J- Parameters'!$D$5))))</f>
        <v>1.040617036750358</v>
      </c>
      <c r="W38" s="28">
        <f>IF('AGR-PJT-VHD-2023-bez'!W38=0,1,IF('AGR-PJT-VHD-2023-R1'!W38=0,1,IF(ABS('AGR-PJT-VHD-2023-R1'!W38/'AGR-PJT-VHD-2023-bez'!W38-1)&lt;='J- Parameters'!$D$7,1,POWER('AGR-PJT-VHD-2023-R1'!W38/'AGR-PJT-VHD-2023-bez'!W38,'J- Parameters'!$D$5))))</f>
        <v>1.0598878360967234</v>
      </c>
      <c r="X38" s="28">
        <f>IF('AGR-PJT-VHD-2023-bez'!X38=0,1,IF('AGR-PJT-VHD-2023-R1'!X38=0,1,IF(ABS('AGR-PJT-VHD-2023-R1'!X38/'AGR-PJT-VHD-2023-bez'!X38-1)&lt;='J- Parameters'!$D$7,1,POWER('AGR-PJT-VHD-2023-R1'!X38/'AGR-PJT-VHD-2023-bez'!X38,'J- Parameters'!$D$5))))</f>
        <v>1</v>
      </c>
      <c r="Y38" s="28">
        <f>IF('AGR-PJT-VHD-2023-bez'!Y38=0,1,IF('AGR-PJT-VHD-2023-R1'!Y38=0,1,IF(ABS('AGR-PJT-VHD-2023-R1'!Y38/'AGR-PJT-VHD-2023-bez'!Y38-1)&lt;='J- Parameters'!$D$7,1,POWER('AGR-PJT-VHD-2023-R1'!Y38/'AGR-PJT-VHD-2023-bez'!Y38,'J- Parameters'!$D$5))))</f>
        <v>1</v>
      </c>
      <c r="Z38" s="28">
        <f>IF('AGR-PJT-VHD-2023-bez'!Z38=0,1,IF('AGR-PJT-VHD-2023-R1'!Z38=0,1,IF(ABS('AGR-PJT-VHD-2023-R1'!Z38/'AGR-PJT-VHD-2023-bez'!Z38-1)&lt;='J- Parameters'!$D$7,1,POWER('AGR-PJT-VHD-2023-R1'!Z38/'AGR-PJT-VHD-2023-bez'!Z38,'J- Parameters'!$D$5))))</f>
        <v>1</v>
      </c>
      <c r="AA38" s="28">
        <f>IF('AGR-PJT-VHD-2023-bez'!AA38=0,1,IF('AGR-PJT-VHD-2023-R1'!AA38=0,1,IF(ABS('AGR-PJT-VHD-2023-R1'!AA38/'AGR-PJT-VHD-2023-bez'!AA38-1)&lt;='J- Parameters'!$D$7,1,POWER('AGR-PJT-VHD-2023-R1'!AA38/'AGR-PJT-VHD-2023-bez'!AA38,'J- Parameters'!$D$5))))</f>
        <v>1</v>
      </c>
      <c r="AB38" s="28">
        <f>IF('AGR-PJT-VHD-2023-bez'!AB38=0,1,IF('AGR-PJT-VHD-2023-R1'!AB38=0,1,IF(ABS('AGR-PJT-VHD-2023-R1'!AB38/'AGR-PJT-VHD-2023-bez'!AB38-1)&lt;='J- Parameters'!$D$7,1,POWER('AGR-PJT-VHD-2023-R1'!AB38/'AGR-PJT-VHD-2023-bez'!AB38,'J- Parameters'!$D$5))))</f>
        <v>1</v>
      </c>
      <c r="AC38" s="28">
        <f>IF('AGR-PJT-VHD-2023-bez'!AC38=0,1,IF('AGR-PJT-VHD-2023-R1'!AC38=0,1,IF(ABS('AGR-PJT-VHD-2023-R1'!AC38/'AGR-PJT-VHD-2023-bez'!AC38-1)&lt;='J- Parameters'!$D$7,1,POWER('AGR-PJT-VHD-2023-R1'!AC38/'AGR-PJT-VHD-2023-bez'!AC38,'J- Parameters'!$D$5))))</f>
        <v>1</v>
      </c>
      <c r="AD38" s="28">
        <f>IF('AGR-PJT-VHD-2023-bez'!AD38=0,1,IF('AGR-PJT-VHD-2023-R1'!AD38=0,1,IF(ABS('AGR-PJT-VHD-2023-R1'!AD38/'AGR-PJT-VHD-2023-bez'!AD38-1)&lt;='J- Parameters'!$D$7,1,POWER('AGR-PJT-VHD-2023-R1'!AD38/'AGR-PJT-VHD-2023-bez'!AD38,'J- Parameters'!$D$5))))</f>
        <v>1</v>
      </c>
      <c r="AE38" s="28">
        <f>IF('AGR-PJT-VHD-2023-bez'!AE38=0,1,IF('AGR-PJT-VHD-2023-R1'!AE38=0,1,IF(ABS('AGR-PJT-VHD-2023-R1'!AE38/'AGR-PJT-VHD-2023-bez'!AE38-1)&lt;='J- Parameters'!$D$7,1,POWER('AGR-PJT-VHD-2023-R1'!AE38/'AGR-PJT-VHD-2023-bez'!AE38,'J- Parameters'!$D$5))))</f>
        <v>1</v>
      </c>
      <c r="AF38" s="28">
        <f>IF('AGR-PJT-VHD-2023-bez'!AF38=0,1,IF('AGR-PJT-VHD-2023-R1'!AF38=0,1,IF(ABS('AGR-PJT-VHD-2023-R1'!AF38/'AGR-PJT-VHD-2023-bez'!AF38-1)&lt;='J- Parameters'!$D$7,1,POWER('AGR-PJT-VHD-2023-R1'!AF38/'AGR-PJT-VHD-2023-bez'!AF38,'J- Parameters'!$D$5))))</f>
        <v>1</v>
      </c>
      <c r="AG38" s="28">
        <f>IF('AGR-PJT-VHD-2023-bez'!AG38=0,1,IF('AGR-PJT-VHD-2023-R1'!AG38=0,1,IF(ABS('AGR-PJT-VHD-2023-R1'!AG38/'AGR-PJT-VHD-2023-bez'!AG38-1)&lt;='J- Parameters'!$D$7,1,POWER('AGR-PJT-VHD-2023-R1'!AG38/'AGR-PJT-VHD-2023-bez'!AG38,'J- Parameters'!$D$5))))</f>
        <v>1</v>
      </c>
      <c r="AH38" s="28">
        <f>IF('AGR-PJT-VHD-2023-bez'!AH38=0,1,IF('AGR-PJT-VHD-2023-R1'!AH38=0,1,IF(ABS('AGR-PJT-VHD-2023-R1'!AH38/'AGR-PJT-VHD-2023-bez'!AH38-1)&lt;='J- Parameters'!$D$7,1,POWER('AGR-PJT-VHD-2023-R1'!AH38/'AGR-PJT-VHD-2023-bez'!AH38,'J- Parameters'!$D$5))))</f>
        <v>1</v>
      </c>
      <c r="AI38" s="28">
        <f>IF('AGR-PJT-VHD-2023-bez'!AI38=0,1,IF('AGR-PJT-VHD-2023-R1'!AI38=0,1,IF(ABS('AGR-PJT-VHD-2023-R1'!AI38/'AGR-PJT-VHD-2023-bez'!AI38-1)&lt;='J- Parameters'!$D$7,1,POWER('AGR-PJT-VHD-2023-R1'!AI38/'AGR-PJT-VHD-2023-bez'!AI38,'J- Parameters'!$D$5))))</f>
        <v>1</v>
      </c>
      <c r="AJ38" s="28">
        <f>IF('AGR-PJT-VHD-2023-bez'!AJ38=0,1,IF('AGR-PJT-VHD-2023-R1'!AJ38=0,1,IF(ABS('AGR-PJT-VHD-2023-R1'!AJ38/'AGR-PJT-VHD-2023-bez'!AJ38-1)&lt;='J- Parameters'!$D$7,1,POWER('AGR-PJT-VHD-2023-R1'!AJ38/'AGR-PJT-VHD-2023-bez'!AJ38,'J- Parameters'!$D$5))))</f>
        <v>1</v>
      </c>
      <c r="AK38" s="28">
        <f>IF('AGR-PJT-VHD-2023-bez'!AK38=0,1,IF('AGR-PJT-VHD-2023-R1'!AK38=0,1,IF(ABS('AGR-PJT-VHD-2023-R1'!AK38/'AGR-PJT-VHD-2023-bez'!AK38-1)&lt;='J- Parameters'!$D$7,1,POWER('AGR-PJT-VHD-2023-R1'!AK38/'AGR-PJT-VHD-2023-bez'!AK38,'J- Parameters'!$D$5))))</f>
        <v>1</v>
      </c>
      <c r="AL38" s="28">
        <f>IF('AGR-PJT-VHD-2023-bez'!AL38=0,1,IF('AGR-PJT-VHD-2023-R1'!AL38=0,1,IF(ABS('AGR-PJT-VHD-2023-R1'!AL38/'AGR-PJT-VHD-2023-bez'!AL38-1)&lt;='J- Parameters'!$D$7,1,POWER('AGR-PJT-VHD-2023-R1'!AL38/'AGR-PJT-VHD-2023-bez'!AL38,'J- Parameters'!$D$5))))</f>
        <v>1</v>
      </c>
      <c r="AM38" s="28">
        <f>IF('AGR-PJT-VHD-2023-bez'!AM38=0,1,IF('AGR-PJT-VHD-2023-R1'!AM38=0,1,IF(ABS('AGR-PJT-VHD-2023-R1'!AM38/'AGR-PJT-VHD-2023-bez'!AM38-1)&lt;='J- Parameters'!$D$7,1,POWER('AGR-PJT-VHD-2023-R1'!AM38/'AGR-PJT-VHD-2023-bez'!AM38,'J- Parameters'!$D$5))))</f>
        <v>1</v>
      </c>
      <c r="AN38" s="28">
        <f>IF('AGR-PJT-VHD-2023-bez'!AN38=0,1,IF('AGR-PJT-VHD-2023-R1'!AN38=0,1,IF(ABS('AGR-PJT-VHD-2023-R1'!AN38/'AGR-PJT-VHD-2023-bez'!AN38-1)&lt;='J- Parameters'!$D$7,1,POWER('AGR-PJT-VHD-2023-R1'!AN38/'AGR-PJT-VHD-2023-bez'!AN38,'J- Parameters'!$D$5))))</f>
        <v>1</v>
      </c>
      <c r="AO38" s="28">
        <f>IF('AGR-PJT-VHD-2023-bez'!AO38=0,1,IF('AGR-PJT-VHD-2023-R1'!AO38=0,1,IF(ABS('AGR-PJT-VHD-2023-R1'!AO38/'AGR-PJT-VHD-2023-bez'!AO38-1)&lt;='J- Parameters'!$D$7,1,POWER('AGR-PJT-VHD-2023-R1'!AO38/'AGR-PJT-VHD-2023-bez'!AO38,'J- Parameters'!$D$5))))</f>
        <v>1</v>
      </c>
    </row>
    <row r="39" spans="1:41" x14ac:dyDescent="0.25">
      <c r="A39" s="5">
        <v>96</v>
      </c>
      <c r="B39" s="24" t="s">
        <v>33</v>
      </c>
      <c r="C39" s="21"/>
      <c r="D39" s="28">
        <f>IF('AGR-PJT-VHD-2023-bez'!D39=0,1,IF('AGR-PJT-VHD-2023-R1'!D39=0,1,IF(ABS('AGR-PJT-VHD-2023-R1'!D39/'AGR-PJT-VHD-2023-bez'!D39-1)&lt;='J- Parameters'!$D$7,1,POWER('AGR-PJT-VHD-2023-R1'!D39/'AGR-PJT-VHD-2023-bez'!D39,'J- Parameters'!$D$5))))</f>
        <v>1</v>
      </c>
      <c r="E39" s="28">
        <f>IF('AGR-PJT-VHD-2023-bez'!E39=0,1,IF('AGR-PJT-VHD-2023-R1'!E39=0,1,IF(ABS('AGR-PJT-VHD-2023-R1'!E39/'AGR-PJT-VHD-2023-bez'!E39-1)&lt;='J- Parameters'!$D$7,1,POWER('AGR-PJT-VHD-2023-R1'!E39/'AGR-PJT-VHD-2023-bez'!E39,'J- Parameters'!$D$5))))</f>
        <v>1</v>
      </c>
      <c r="F39" s="28">
        <f>IF('AGR-PJT-VHD-2023-bez'!F39=0,1,IF('AGR-PJT-VHD-2023-R1'!F39=0,1,IF(ABS('AGR-PJT-VHD-2023-R1'!F39/'AGR-PJT-VHD-2023-bez'!F39-1)&lt;='J- Parameters'!$D$7,1,POWER('AGR-PJT-VHD-2023-R1'!F39/'AGR-PJT-VHD-2023-bez'!F39,'J- Parameters'!$D$5))))</f>
        <v>1</v>
      </c>
      <c r="G39" s="28">
        <f>IF('AGR-PJT-VHD-2023-bez'!G39=0,1,IF('AGR-PJT-VHD-2023-R1'!G39=0,1,IF(ABS('AGR-PJT-VHD-2023-R1'!G39/'AGR-PJT-VHD-2023-bez'!G39-1)&lt;='J- Parameters'!$D$7,1,POWER('AGR-PJT-VHD-2023-R1'!G39/'AGR-PJT-VHD-2023-bez'!G39,'J- Parameters'!$D$5))))</f>
        <v>1.0288474041567928</v>
      </c>
      <c r="H39" s="28">
        <f>IF('AGR-PJT-VHD-2023-bez'!H39=0,1,IF('AGR-PJT-VHD-2023-R1'!H39=0,1,IF(ABS('AGR-PJT-VHD-2023-R1'!H39/'AGR-PJT-VHD-2023-bez'!H39-1)&lt;='J- Parameters'!$D$7,1,POWER('AGR-PJT-VHD-2023-R1'!H39/'AGR-PJT-VHD-2023-bez'!H39,'J- Parameters'!$D$5))))</f>
        <v>1</v>
      </c>
      <c r="I39" s="28">
        <f>IF('AGR-PJT-VHD-2023-bez'!I39=0,1,IF('AGR-PJT-VHD-2023-R1'!I39=0,1,IF(ABS('AGR-PJT-VHD-2023-R1'!I39/'AGR-PJT-VHD-2023-bez'!I39-1)&lt;='J- Parameters'!$D$7,1,POWER('AGR-PJT-VHD-2023-R1'!I39/'AGR-PJT-VHD-2023-bez'!I39,'J- Parameters'!$D$5))))</f>
        <v>1</v>
      </c>
      <c r="J39" s="28">
        <f>IF('AGR-PJT-VHD-2023-bez'!J39=0,1,IF('AGR-PJT-VHD-2023-R1'!J39=0,1,IF(ABS('AGR-PJT-VHD-2023-R1'!J39/'AGR-PJT-VHD-2023-bez'!J39-1)&lt;='J- Parameters'!$D$7,1,POWER('AGR-PJT-VHD-2023-R1'!J39/'AGR-PJT-VHD-2023-bez'!J39,'J- Parameters'!$D$5))))</f>
        <v>1</v>
      </c>
      <c r="K39" s="28">
        <f>IF('AGR-PJT-VHD-2023-bez'!K39=0,1,IF('AGR-PJT-VHD-2023-R1'!K39=0,1,IF(ABS('AGR-PJT-VHD-2023-R1'!K39/'AGR-PJT-VHD-2023-bez'!K39-1)&lt;='J- Parameters'!$D$7,1,POWER('AGR-PJT-VHD-2023-R1'!K39/'AGR-PJT-VHD-2023-bez'!K39,'J- Parameters'!$D$5))))</f>
        <v>1</v>
      </c>
      <c r="L39" s="28">
        <f>IF('AGR-PJT-VHD-2023-bez'!L39=0,1,IF('AGR-PJT-VHD-2023-R1'!L39=0,1,IF(ABS('AGR-PJT-VHD-2023-R1'!L39/'AGR-PJT-VHD-2023-bez'!L39-1)&lt;='J- Parameters'!$D$7,1,POWER('AGR-PJT-VHD-2023-R1'!L39/'AGR-PJT-VHD-2023-bez'!L39,'J- Parameters'!$D$5))))</f>
        <v>1</v>
      </c>
      <c r="M39" s="28">
        <f>IF('AGR-PJT-VHD-2023-bez'!M39=0,1,IF('AGR-PJT-VHD-2023-R1'!M39=0,1,IF(ABS('AGR-PJT-VHD-2023-R1'!M39/'AGR-PJT-VHD-2023-bez'!M39-1)&lt;='J- Parameters'!$D$7,1,POWER('AGR-PJT-VHD-2023-R1'!M39/'AGR-PJT-VHD-2023-bez'!M39,'J- Parameters'!$D$5))))</f>
        <v>1</v>
      </c>
      <c r="N39" s="28">
        <f>IF('AGR-PJT-VHD-2023-bez'!N39=0,1,IF('AGR-PJT-VHD-2023-R1'!N39=0,1,IF(ABS('AGR-PJT-VHD-2023-R1'!N39/'AGR-PJT-VHD-2023-bez'!N39-1)&lt;='J- Parameters'!$D$7,1,POWER('AGR-PJT-VHD-2023-R1'!N39/'AGR-PJT-VHD-2023-bez'!N39,'J- Parameters'!$D$5))))</f>
        <v>1</v>
      </c>
      <c r="O39" s="28">
        <f>IF('AGR-PJT-VHD-2023-bez'!O39=0,1,IF('AGR-PJT-VHD-2023-R1'!O39=0,1,IF(ABS('AGR-PJT-VHD-2023-R1'!O39/'AGR-PJT-VHD-2023-bez'!O39-1)&lt;='J- Parameters'!$D$7,1,POWER('AGR-PJT-VHD-2023-R1'!O39/'AGR-PJT-VHD-2023-bez'!O39,'J- Parameters'!$D$5))))</f>
        <v>1</v>
      </c>
      <c r="P39" s="28">
        <f>IF('AGR-PJT-VHD-2023-bez'!P39=0,1,IF('AGR-PJT-VHD-2023-R1'!P39=0,1,IF(ABS('AGR-PJT-VHD-2023-R1'!P39/'AGR-PJT-VHD-2023-bez'!P39-1)&lt;='J- Parameters'!$D$7,1,POWER('AGR-PJT-VHD-2023-R1'!P39/'AGR-PJT-VHD-2023-bez'!P39,'J- Parameters'!$D$5))))</f>
        <v>1</v>
      </c>
      <c r="Q39" s="28">
        <f>IF('AGR-PJT-VHD-2023-bez'!Q39=0,1,IF('AGR-PJT-VHD-2023-R1'!Q39=0,1,IF(ABS('AGR-PJT-VHD-2023-R1'!Q39/'AGR-PJT-VHD-2023-bez'!Q39-1)&lt;='J- Parameters'!$D$7,1,POWER('AGR-PJT-VHD-2023-R1'!Q39/'AGR-PJT-VHD-2023-bez'!Q39,'J- Parameters'!$D$5))))</f>
        <v>1</v>
      </c>
      <c r="R39" s="28">
        <f>IF('AGR-PJT-VHD-2023-bez'!R39=0,1,IF('AGR-PJT-VHD-2023-R1'!R39=0,1,IF(ABS('AGR-PJT-VHD-2023-R1'!R39/'AGR-PJT-VHD-2023-bez'!R39-1)&lt;='J- Parameters'!$D$7,1,POWER('AGR-PJT-VHD-2023-R1'!R39/'AGR-PJT-VHD-2023-bez'!R39,'J- Parameters'!$D$5))))</f>
        <v>1</v>
      </c>
      <c r="S39" s="28">
        <f>IF('AGR-PJT-VHD-2023-bez'!S39=0,1,IF('AGR-PJT-VHD-2023-R1'!S39=0,1,IF(ABS('AGR-PJT-VHD-2023-R1'!S39/'AGR-PJT-VHD-2023-bez'!S39-1)&lt;='J- Parameters'!$D$7,1,POWER('AGR-PJT-VHD-2023-R1'!S39/'AGR-PJT-VHD-2023-bez'!S39,'J- Parameters'!$D$5))))</f>
        <v>1</v>
      </c>
      <c r="T39" s="28">
        <f>IF('AGR-PJT-VHD-2023-bez'!T39=0,1,IF('AGR-PJT-VHD-2023-R1'!T39=0,1,IF(ABS('AGR-PJT-VHD-2023-R1'!T39/'AGR-PJT-VHD-2023-bez'!T39-1)&lt;='J- Parameters'!$D$7,1,POWER('AGR-PJT-VHD-2023-R1'!T39/'AGR-PJT-VHD-2023-bez'!T39,'J- Parameters'!$D$5))))</f>
        <v>1.0684830831694943</v>
      </c>
      <c r="U39" s="28">
        <f>IF('AGR-PJT-VHD-2023-bez'!U39=0,1,IF('AGR-PJT-VHD-2023-R1'!U39=0,1,IF(ABS('AGR-PJT-VHD-2023-R1'!U39/'AGR-PJT-VHD-2023-bez'!U39-1)&lt;='J- Parameters'!$D$7,1,POWER('AGR-PJT-VHD-2023-R1'!U39/'AGR-PJT-VHD-2023-bez'!U39,'J- Parameters'!$D$5))))</f>
        <v>1.0448587701873251</v>
      </c>
      <c r="V39" s="28">
        <f>IF('AGR-PJT-VHD-2023-bez'!V39=0,1,IF('AGR-PJT-VHD-2023-R1'!V39=0,1,IF(ABS('AGR-PJT-VHD-2023-R1'!V39/'AGR-PJT-VHD-2023-bez'!V39-1)&lt;='J- Parameters'!$D$7,1,POWER('AGR-PJT-VHD-2023-R1'!V39/'AGR-PJT-VHD-2023-bez'!V39,'J- Parameters'!$D$5))))</f>
        <v>1.0466189250300353</v>
      </c>
      <c r="W39" s="28">
        <f>IF('AGR-PJT-VHD-2023-bez'!W39=0,1,IF('AGR-PJT-VHD-2023-R1'!W39=0,1,IF(ABS('AGR-PJT-VHD-2023-R1'!W39/'AGR-PJT-VHD-2023-bez'!W39-1)&lt;='J- Parameters'!$D$7,1,POWER('AGR-PJT-VHD-2023-R1'!W39/'AGR-PJT-VHD-2023-bez'!W39,'J- Parameters'!$D$5))))</f>
        <v>1.0613861177154531</v>
      </c>
      <c r="X39" s="28">
        <f>IF('AGR-PJT-VHD-2023-bez'!X39=0,1,IF('AGR-PJT-VHD-2023-R1'!X39=0,1,IF(ABS('AGR-PJT-VHD-2023-R1'!X39/'AGR-PJT-VHD-2023-bez'!X39-1)&lt;='J- Parameters'!$D$7,1,POWER('AGR-PJT-VHD-2023-R1'!X39/'AGR-PJT-VHD-2023-bez'!X39,'J- Parameters'!$D$5))))</f>
        <v>1.0247129354833466</v>
      </c>
      <c r="Y39" s="28">
        <f>IF('AGR-PJT-VHD-2023-bez'!Y39=0,1,IF('AGR-PJT-VHD-2023-R1'!Y39=0,1,IF(ABS('AGR-PJT-VHD-2023-R1'!Y39/'AGR-PJT-VHD-2023-bez'!Y39-1)&lt;='J- Parameters'!$D$7,1,POWER('AGR-PJT-VHD-2023-R1'!Y39/'AGR-PJT-VHD-2023-bez'!Y39,'J- Parameters'!$D$5))))</f>
        <v>1.0138723315000731</v>
      </c>
      <c r="Z39" s="28">
        <f>IF('AGR-PJT-VHD-2023-bez'!Z39=0,1,IF('AGR-PJT-VHD-2023-R1'!Z39=0,1,IF(ABS('AGR-PJT-VHD-2023-R1'!Z39/'AGR-PJT-VHD-2023-bez'!Z39-1)&lt;='J- Parameters'!$D$7,1,POWER('AGR-PJT-VHD-2023-R1'!Z39/'AGR-PJT-VHD-2023-bez'!Z39,'J- Parameters'!$D$5))))</f>
        <v>1.0164801713688389</v>
      </c>
      <c r="AA39" s="28">
        <f>IF('AGR-PJT-VHD-2023-bez'!AA39=0,1,IF('AGR-PJT-VHD-2023-R1'!AA39=0,1,IF(ABS('AGR-PJT-VHD-2023-R1'!AA39/'AGR-PJT-VHD-2023-bez'!AA39-1)&lt;='J- Parameters'!$D$7,1,POWER('AGR-PJT-VHD-2023-R1'!AA39/'AGR-PJT-VHD-2023-bez'!AA39,'J- Parameters'!$D$5))))</f>
        <v>1.0135597224801896</v>
      </c>
      <c r="AB39" s="28">
        <f>IF('AGR-PJT-VHD-2023-bez'!AB39=0,1,IF('AGR-PJT-VHD-2023-R1'!AB39=0,1,IF(ABS('AGR-PJT-VHD-2023-R1'!AB39/'AGR-PJT-VHD-2023-bez'!AB39-1)&lt;='J- Parameters'!$D$7,1,POWER('AGR-PJT-VHD-2023-R1'!AB39/'AGR-PJT-VHD-2023-bez'!AB39,'J- Parameters'!$D$5))))</f>
        <v>1</v>
      </c>
      <c r="AC39" s="28">
        <f>IF('AGR-PJT-VHD-2023-bez'!AC39=0,1,IF('AGR-PJT-VHD-2023-R1'!AC39=0,1,IF(ABS('AGR-PJT-VHD-2023-R1'!AC39/'AGR-PJT-VHD-2023-bez'!AC39-1)&lt;='J- Parameters'!$D$7,1,POWER('AGR-PJT-VHD-2023-R1'!AC39/'AGR-PJT-VHD-2023-bez'!AC39,'J- Parameters'!$D$5))))</f>
        <v>1</v>
      </c>
      <c r="AD39" s="28">
        <f>IF('AGR-PJT-VHD-2023-bez'!AD39=0,1,IF('AGR-PJT-VHD-2023-R1'!AD39=0,1,IF(ABS('AGR-PJT-VHD-2023-R1'!AD39/'AGR-PJT-VHD-2023-bez'!AD39-1)&lt;='J- Parameters'!$D$7,1,POWER('AGR-PJT-VHD-2023-R1'!AD39/'AGR-PJT-VHD-2023-bez'!AD39,'J- Parameters'!$D$5))))</f>
        <v>1</v>
      </c>
      <c r="AE39" s="28">
        <f>IF('AGR-PJT-VHD-2023-bez'!AE39=0,1,IF('AGR-PJT-VHD-2023-R1'!AE39=0,1,IF(ABS('AGR-PJT-VHD-2023-R1'!AE39/'AGR-PJT-VHD-2023-bez'!AE39-1)&lt;='J- Parameters'!$D$7,1,POWER('AGR-PJT-VHD-2023-R1'!AE39/'AGR-PJT-VHD-2023-bez'!AE39,'J- Parameters'!$D$5))))</f>
        <v>1</v>
      </c>
      <c r="AF39" s="28">
        <f>IF('AGR-PJT-VHD-2023-bez'!AF39=0,1,IF('AGR-PJT-VHD-2023-R1'!AF39=0,1,IF(ABS('AGR-PJT-VHD-2023-R1'!AF39/'AGR-PJT-VHD-2023-bez'!AF39-1)&lt;='J- Parameters'!$D$7,1,POWER('AGR-PJT-VHD-2023-R1'!AF39/'AGR-PJT-VHD-2023-bez'!AF39,'J- Parameters'!$D$5))))</f>
        <v>1</v>
      </c>
      <c r="AG39" s="28">
        <f>IF('AGR-PJT-VHD-2023-bez'!AG39=0,1,IF('AGR-PJT-VHD-2023-R1'!AG39=0,1,IF(ABS('AGR-PJT-VHD-2023-R1'!AG39/'AGR-PJT-VHD-2023-bez'!AG39-1)&lt;='J- Parameters'!$D$7,1,POWER('AGR-PJT-VHD-2023-R1'!AG39/'AGR-PJT-VHD-2023-bez'!AG39,'J- Parameters'!$D$5))))</f>
        <v>1</v>
      </c>
      <c r="AH39" s="28">
        <f>IF('AGR-PJT-VHD-2023-bez'!AH39=0,1,IF('AGR-PJT-VHD-2023-R1'!AH39=0,1,IF(ABS('AGR-PJT-VHD-2023-R1'!AH39/'AGR-PJT-VHD-2023-bez'!AH39-1)&lt;='J- Parameters'!$D$7,1,POWER('AGR-PJT-VHD-2023-R1'!AH39/'AGR-PJT-VHD-2023-bez'!AH39,'J- Parameters'!$D$5))))</f>
        <v>1</v>
      </c>
      <c r="AI39" s="28">
        <f>IF('AGR-PJT-VHD-2023-bez'!AI39=0,1,IF('AGR-PJT-VHD-2023-R1'!AI39=0,1,IF(ABS('AGR-PJT-VHD-2023-R1'!AI39/'AGR-PJT-VHD-2023-bez'!AI39-1)&lt;='J- Parameters'!$D$7,1,POWER('AGR-PJT-VHD-2023-R1'!AI39/'AGR-PJT-VHD-2023-bez'!AI39,'J- Parameters'!$D$5))))</f>
        <v>1</v>
      </c>
      <c r="AJ39" s="28">
        <f>IF('AGR-PJT-VHD-2023-bez'!AJ39=0,1,IF('AGR-PJT-VHD-2023-R1'!AJ39=0,1,IF(ABS('AGR-PJT-VHD-2023-R1'!AJ39/'AGR-PJT-VHD-2023-bez'!AJ39-1)&lt;='J- Parameters'!$D$7,1,POWER('AGR-PJT-VHD-2023-R1'!AJ39/'AGR-PJT-VHD-2023-bez'!AJ39,'J- Parameters'!$D$5))))</f>
        <v>1</v>
      </c>
      <c r="AK39" s="28">
        <f>IF('AGR-PJT-VHD-2023-bez'!AK39=0,1,IF('AGR-PJT-VHD-2023-R1'!AK39=0,1,IF(ABS('AGR-PJT-VHD-2023-R1'!AK39/'AGR-PJT-VHD-2023-bez'!AK39-1)&lt;='J- Parameters'!$D$7,1,POWER('AGR-PJT-VHD-2023-R1'!AK39/'AGR-PJT-VHD-2023-bez'!AK39,'J- Parameters'!$D$5))))</f>
        <v>1</v>
      </c>
      <c r="AL39" s="28">
        <f>IF('AGR-PJT-VHD-2023-bez'!AL39=0,1,IF('AGR-PJT-VHD-2023-R1'!AL39=0,1,IF(ABS('AGR-PJT-VHD-2023-R1'!AL39/'AGR-PJT-VHD-2023-bez'!AL39-1)&lt;='J- Parameters'!$D$7,1,POWER('AGR-PJT-VHD-2023-R1'!AL39/'AGR-PJT-VHD-2023-bez'!AL39,'J- Parameters'!$D$5))))</f>
        <v>1</v>
      </c>
      <c r="AM39" s="28">
        <f>IF('AGR-PJT-VHD-2023-bez'!AM39=0,1,IF('AGR-PJT-VHD-2023-R1'!AM39=0,1,IF(ABS('AGR-PJT-VHD-2023-R1'!AM39/'AGR-PJT-VHD-2023-bez'!AM39-1)&lt;='J- Parameters'!$D$7,1,POWER('AGR-PJT-VHD-2023-R1'!AM39/'AGR-PJT-VHD-2023-bez'!AM39,'J- Parameters'!$D$5))))</f>
        <v>1</v>
      </c>
      <c r="AN39" s="28">
        <f>IF('AGR-PJT-VHD-2023-bez'!AN39=0,1,IF('AGR-PJT-VHD-2023-R1'!AN39=0,1,IF(ABS('AGR-PJT-VHD-2023-R1'!AN39/'AGR-PJT-VHD-2023-bez'!AN39-1)&lt;='J- Parameters'!$D$7,1,POWER('AGR-PJT-VHD-2023-R1'!AN39/'AGR-PJT-VHD-2023-bez'!AN39,'J- Parameters'!$D$5))))</f>
        <v>1</v>
      </c>
      <c r="AO39" s="28">
        <f>IF('AGR-PJT-VHD-2023-bez'!AO39=0,1,IF('AGR-PJT-VHD-2023-R1'!AO39=0,1,IF(ABS('AGR-PJT-VHD-2023-R1'!AO39/'AGR-PJT-VHD-2023-bez'!AO39-1)&lt;='J- Parameters'!$D$7,1,POWER('AGR-PJT-VHD-2023-R1'!AO39/'AGR-PJT-VHD-2023-bez'!AO39,'J- Parameters'!$D$5))))</f>
        <v>1</v>
      </c>
    </row>
    <row r="40" spans="1:41" x14ac:dyDescent="0.25">
      <c r="A40" s="5">
        <v>97</v>
      </c>
      <c r="B40" s="24" t="s">
        <v>34</v>
      </c>
      <c r="C40" s="21"/>
      <c r="D40" s="28">
        <f>IF('AGR-PJT-VHD-2023-bez'!D40=0,1,IF('AGR-PJT-VHD-2023-R1'!D40=0,1,IF(ABS('AGR-PJT-VHD-2023-R1'!D40/'AGR-PJT-VHD-2023-bez'!D40-1)&lt;='J- Parameters'!$D$7,1,POWER('AGR-PJT-VHD-2023-R1'!D40/'AGR-PJT-VHD-2023-bez'!D40,'J- Parameters'!$D$5))))</f>
        <v>1</v>
      </c>
      <c r="E40" s="28">
        <f>IF('AGR-PJT-VHD-2023-bez'!E40=0,1,IF('AGR-PJT-VHD-2023-R1'!E40=0,1,IF(ABS('AGR-PJT-VHD-2023-R1'!E40/'AGR-PJT-VHD-2023-bez'!E40-1)&lt;='J- Parameters'!$D$7,1,POWER('AGR-PJT-VHD-2023-R1'!E40/'AGR-PJT-VHD-2023-bez'!E40,'J- Parameters'!$D$5))))</f>
        <v>1</v>
      </c>
      <c r="F40" s="28">
        <f>IF('AGR-PJT-VHD-2023-bez'!F40=0,1,IF('AGR-PJT-VHD-2023-R1'!F40=0,1,IF(ABS('AGR-PJT-VHD-2023-R1'!F40/'AGR-PJT-VHD-2023-bez'!F40-1)&lt;='J- Parameters'!$D$7,1,POWER('AGR-PJT-VHD-2023-R1'!F40/'AGR-PJT-VHD-2023-bez'!F40,'J- Parameters'!$D$5))))</f>
        <v>1</v>
      </c>
      <c r="G40" s="28">
        <f>IF('AGR-PJT-VHD-2023-bez'!G40=0,1,IF('AGR-PJT-VHD-2023-R1'!G40=0,1,IF(ABS('AGR-PJT-VHD-2023-R1'!G40/'AGR-PJT-VHD-2023-bez'!G40-1)&lt;='J- Parameters'!$D$7,1,POWER('AGR-PJT-VHD-2023-R1'!G40/'AGR-PJT-VHD-2023-bez'!G40,'J- Parameters'!$D$5))))</f>
        <v>1</v>
      </c>
      <c r="H40" s="28">
        <f>IF('AGR-PJT-VHD-2023-bez'!H40=0,1,IF('AGR-PJT-VHD-2023-R1'!H40=0,1,IF(ABS('AGR-PJT-VHD-2023-R1'!H40/'AGR-PJT-VHD-2023-bez'!H40-1)&lt;='J- Parameters'!$D$7,1,POWER('AGR-PJT-VHD-2023-R1'!H40/'AGR-PJT-VHD-2023-bez'!H40,'J- Parameters'!$D$5))))</f>
        <v>1</v>
      </c>
      <c r="I40" s="28">
        <f>IF('AGR-PJT-VHD-2023-bez'!I40=0,1,IF('AGR-PJT-VHD-2023-R1'!I40=0,1,IF(ABS('AGR-PJT-VHD-2023-R1'!I40/'AGR-PJT-VHD-2023-bez'!I40-1)&lt;='J- Parameters'!$D$7,1,POWER('AGR-PJT-VHD-2023-R1'!I40/'AGR-PJT-VHD-2023-bez'!I40,'J- Parameters'!$D$5))))</f>
        <v>1</v>
      </c>
      <c r="J40" s="28">
        <f>IF('AGR-PJT-VHD-2023-bez'!J40=0,1,IF('AGR-PJT-VHD-2023-R1'!J40=0,1,IF(ABS('AGR-PJT-VHD-2023-R1'!J40/'AGR-PJT-VHD-2023-bez'!J40-1)&lt;='J- Parameters'!$D$7,1,POWER('AGR-PJT-VHD-2023-R1'!J40/'AGR-PJT-VHD-2023-bez'!J40,'J- Parameters'!$D$5))))</f>
        <v>1.0606564353805874</v>
      </c>
      <c r="K40" s="28">
        <f>IF('AGR-PJT-VHD-2023-bez'!K40=0,1,IF('AGR-PJT-VHD-2023-R1'!K40=0,1,IF(ABS('AGR-PJT-VHD-2023-R1'!K40/'AGR-PJT-VHD-2023-bez'!K40-1)&lt;='J- Parameters'!$D$7,1,POWER('AGR-PJT-VHD-2023-R1'!K40/'AGR-PJT-VHD-2023-bez'!K40,'J- Parameters'!$D$5))))</f>
        <v>1</v>
      </c>
      <c r="L40" s="28">
        <f>IF('AGR-PJT-VHD-2023-bez'!L40=0,1,IF('AGR-PJT-VHD-2023-R1'!L40=0,1,IF(ABS('AGR-PJT-VHD-2023-R1'!L40/'AGR-PJT-VHD-2023-bez'!L40-1)&lt;='J- Parameters'!$D$7,1,POWER('AGR-PJT-VHD-2023-R1'!L40/'AGR-PJT-VHD-2023-bez'!L40,'J- Parameters'!$D$5))))</f>
        <v>1</v>
      </c>
      <c r="M40" s="28">
        <f>IF('AGR-PJT-VHD-2023-bez'!M40=0,1,IF('AGR-PJT-VHD-2023-R1'!M40=0,1,IF(ABS('AGR-PJT-VHD-2023-R1'!M40/'AGR-PJT-VHD-2023-bez'!M40-1)&lt;='J- Parameters'!$D$7,1,POWER('AGR-PJT-VHD-2023-R1'!M40/'AGR-PJT-VHD-2023-bez'!M40,'J- Parameters'!$D$5))))</f>
        <v>1</v>
      </c>
      <c r="N40" s="28">
        <f>IF('AGR-PJT-VHD-2023-bez'!N40=0,1,IF('AGR-PJT-VHD-2023-R1'!N40=0,1,IF(ABS('AGR-PJT-VHD-2023-R1'!N40/'AGR-PJT-VHD-2023-bez'!N40-1)&lt;='J- Parameters'!$D$7,1,POWER('AGR-PJT-VHD-2023-R1'!N40/'AGR-PJT-VHD-2023-bez'!N40,'J- Parameters'!$D$5))))</f>
        <v>1</v>
      </c>
      <c r="O40" s="28">
        <f>IF('AGR-PJT-VHD-2023-bez'!O40=0,1,IF('AGR-PJT-VHD-2023-R1'!O40=0,1,IF(ABS('AGR-PJT-VHD-2023-R1'!O40/'AGR-PJT-VHD-2023-bez'!O40-1)&lt;='J- Parameters'!$D$7,1,POWER('AGR-PJT-VHD-2023-R1'!O40/'AGR-PJT-VHD-2023-bez'!O40,'J- Parameters'!$D$5))))</f>
        <v>1</v>
      </c>
      <c r="P40" s="28">
        <f>IF('AGR-PJT-VHD-2023-bez'!P40=0,1,IF('AGR-PJT-VHD-2023-R1'!P40=0,1,IF(ABS('AGR-PJT-VHD-2023-R1'!P40/'AGR-PJT-VHD-2023-bez'!P40-1)&lt;='J- Parameters'!$D$7,1,POWER('AGR-PJT-VHD-2023-R1'!P40/'AGR-PJT-VHD-2023-bez'!P40,'J- Parameters'!$D$5))))</f>
        <v>1</v>
      </c>
      <c r="Q40" s="28">
        <f>IF('AGR-PJT-VHD-2023-bez'!Q40=0,1,IF('AGR-PJT-VHD-2023-R1'!Q40=0,1,IF(ABS('AGR-PJT-VHD-2023-R1'!Q40/'AGR-PJT-VHD-2023-bez'!Q40-1)&lt;='J- Parameters'!$D$7,1,POWER('AGR-PJT-VHD-2023-R1'!Q40/'AGR-PJT-VHD-2023-bez'!Q40,'J- Parameters'!$D$5))))</f>
        <v>1</v>
      </c>
      <c r="R40" s="28">
        <f>IF('AGR-PJT-VHD-2023-bez'!R40=0,1,IF('AGR-PJT-VHD-2023-R1'!R40=0,1,IF(ABS('AGR-PJT-VHD-2023-R1'!R40/'AGR-PJT-VHD-2023-bez'!R40-1)&lt;='J- Parameters'!$D$7,1,POWER('AGR-PJT-VHD-2023-R1'!R40/'AGR-PJT-VHD-2023-bez'!R40,'J- Parameters'!$D$5))))</f>
        <v>1</v>
      </c>
      <c r="S40" s="28">
        <f>IF('AGR-PJT-VHD-2023-bez'!S40=0,1,IF('AGR-PJT-VHD-2023-R1'!S40=0,1,IF(ABS('AGR-PJT-VHD-2023-R1'!S40/'AGR-PJT-VHD-2023-bez'!S40-1)&lt;='J- Parameters'!$D$7,1,POWER('AGR-PJT-VHD-2023-R1'!S40/'AGR-PJT-VHD-2023-bez'!S40,'J- Parameters'!$D$5))))</f>
        <v>1</v>
      </c>
      <c r="T40" s="28">
        <f>IF('AGR-PJT-VHD-2023-bez'!T40=0,1,IF('AGR-PJT-VHD-2023-R1'!T40=0,1,IF(ABS('AGR-PJT-VHD-2023-R1'!T40/'AGR-PJT-VHD-2023-bez'!T40-1)&lt;='J- Parameters'!$D$7,1,POWER('AGR-PJT-VHD-2023-R1'!T40/'AGR-PJT-VHD-2023-bez'!T40,'J- Parameters'!$D$5))))</f>
        <v>1</v>
      </c>
      <c r="U40" s="28">
        <f>IF('AGR-PJT-VHD-2023-bez'!U40=0,1,IF('AGR-PJT-VHD-2023-R1'!U40=0,1,IF(ABS('AGR-PJT-VHD-2023-R1'!U40/'AGR-PJT-VHD-2023-bez'!U40-1)&lt;='J- Parameters'!$D$7,1,POWER('AGR-PJT-VHD-2023-R1'!U40/'AGR-PJT-VHD-2023-bez'!U40,'J- Parameters'!$D$5))))</f>
        <v>1</v>
      </c>
      <c r="V40" s="28">
        <f>IF('AGR-PJT-VHD-2023-bez'!V40=0,1,IF('AGR-PJT-VHD-2023-R1'!V40=0,1,IF(ABS('AGR-PJT-VHD-2023-R1'!V40/'AGR-PJT-VHD-2023-bez'!V40-1)&lt;='J- Parameters'!$D$7,1,POWER('AGR-PJT-VHD-2023-R1'!V40/'AGR-PJT-VHD-2023-bez'!V40,'J- Parameters'!$D$5))))</f>
        <v>1.0132154515069971</v>
      </c>
      <c r="W40" s="28">
        <f>IF('AGR-PJT-VHD-2023-bez'!W40=0,1,IF('AGR-PJT-VHD-2023-R1'!W40=0,1,IF(ABS('AGR-PJT-VHD-2023-R1'!W40/'AGR-PJT-VHD-2023-bez'!W40-1)&lt;='J- Parameters'!$D$7,1,POWER('AGR-PJT-VHD-2023-R1'!W40/'AGR-PJT-VHD-2023-bez'!W40,'J- Parameters'!$D$5))))</f>
        <v>1.0214208297682581</v>
      </c>
      <c r="X40" s="28">
        <f>IF('AGR-PJT-VHD-2023-bez'!X40=0,1,IF('AGR-PJT-VHD-2023-R1'!X40=0,1,IF(ABS('AGR-PJT-VHD-2023-R1'!X40/'AGR-PJT-VHD-2023-bez'!X40-1)&lt;='J- Parameters'!$D$7,1,POWER('AGR-PJT-VHD-2023-R1'!X40/'AGR-PJT-VHD-2023-bez'!X40,'J- Parameters'!$D$5))))</f>
        <v>1.0107683154892237</v>
      </c>
      <c r="Y40" s="28">
        <f>IF('AGR-PJT-VHD-2023-bez'!Y40=0,1,IF('AGR-PJT-VHD-2023-R1'!Y40=0,1,IF(ABS('AGR-PJT-VHD-2023-R1'!Y40/'AGR-PJT-VHD-2023-bez'!Y40-1)&lt;='J- Parameters'!$D$7,1,POWER('AGR-PJT-VHD-2023-R1'!Y40/'AGR-PJT-VHD-2023-bez'!Y40,'J- Parameters'!$D$5))))</f>
        <v>1</v>
      </c>
      <c r="Z40" s="28">
        <f>IF('AGR-PJT-VHD-2023-bez'!Z40=0,1,IF('AGR-PJT-VHD-2023-R1'!Z40=0,1,IF(ABS('AGR-PJT-VHD-2023-R1'!Z40/'AGR-PJT-VHD-2023-bez'!Z40-1)&lt;='J- Parameters'!$D$7,1,POWER('AGR-PJT-VHD-2023-R1'!Z40/'AGR-PJT-VHD-2023-bez'!Z40,'J- Parameters'!$D$5))))</f>
        <v>1</v>
      </c>
      <c r="AA40" s="28">
        <f>IF('AGR-PJT-VHD-2023-bez'!AA40=0,1,IF('AGR-PJT-VHD-2023-R1'!AA40=0,1,IF(ABS('AGR-PJT-VHD-2023-R1'!AA40/'AGR-PJT-VHD-2023-bez'!AA40-1)&lt;='J- Parameters'!$D$7,1,POWER('AGR-PJT-VHD-2023-R1'!AA40/'AGR-PJT-VHD-2023-bez'!AA40,'J- Parameters'!$D$5))))</f>
        <v>1</v>
      </c>
      <c r="AB40" s="28">
        <f>IF('AGR-PJT-VHD-2023-bez'!AB40=0,1,IF('AGR-PJT-VHD-2023-R1'!AB40=0,1,IF(ABS('AGR-PJT-VHD-2023-R1'!AB40/'AGR-PJT-VHD-2023-bez'!AB40-1)&lt;='J- Parameters'!$D$7,1,POWER('AGR-PJT-VHD-2023-R1'!AB40/'AGR-PJT-VHD-2023-bez'!AB40,'J- Parameters'!$D$5))))</f>
        <v>1</v>
      </c>
      <c r="AC40" s="28">
        <f>IF('AGR-PJT-VHD-2023-bez'!AC40=0,1,IF('AGR-PJT-VHD-2023-R1'!AC40=0,1,IF(ABS('AGR-PJT-VHD-2023-R1'!AC40/'AGR-PJT-VHD-2023-bez'!AC40-1)&lt;='J- Parameters'!$D$7,1,POWER('AGR-PJT-VHD-2023-R1'!AC40/'AGR-PJT-VHD-2023-bez'!AC40,'J- Parameters'!$D$5))))</f>
        <v>1</v>
      </c>
      <c r="AD40" s="28">
        <f>IF('AGR-PJT-VHD-2023-bez'!AD40=0,1,IF('AGR-PJT-VHD-2023-R1'!AD40=0,1,IF(ABS('AGR-PJT-VHD-2023-R1'!AD40/'AGR-PJT-VHD-2023-bez'!AD40-1)&lt;='J- Parameters'!$D$7,1,POWER('AGR-PJT-VHD-2023-R1'!AD40/'AGR-PJT-VHD-2023-bez'!AD40,'J- Parameters'!$D$5))))</f>
        <v>1</v>
      </c>
      <c r="AE40" s="28">
        <f>IF('AGR-PJT-VHD-2023-bez'!AE40=0,1,IF('AGR-PJT-VHD-2023-R1'!AE40=0,1,IF(ABS('AGR-PJT-VHD-2023-R1'!AE40/'AGR-PJT-VHD-2023-bez'!AE40-1)&lt;='J- Parameters'!$D$7,1,POWER('AGR-PJT-VHD-2023-R1'!AE40/'AGR-PJT-VHD-2023-bez'!AE40,'J- Parameters'!$D$5))))</f>
        <v>1</v>
      </c>
      <c r="AF40" s="28">
        <f>IF('AGR-PJT-VHD-2023-bez'!AF40=0,1,IF('AGR-PJT-VHD-2023-R1'!AF40=0,1,IF(ABS('AGR-PJT-VHD-2023-R1'!AF40/'AGR-PJT-VHD-2023-bez'!AF40-1)&lt;='J- Parameters'!$D$7,1,POWER('AGR-PJT-VHD-2023-R1'!AF40/'AGR-PJT-VHD-2023-bez'!AF40,'J- Parameters'!$D$5))))</f>
        <v>1</v>
      </c>
      <c r="AG40" s="28">
        <f>IF('AGR-PJT-VHD-2023-bez'!AG40=0,1,IF('AGR-PJT-VHD-2023-R1'!AG40=0,1,IF(ABS('AGR-PJT-VHD-2023-R1'!AG40/'AGR-PJT-VHD-2023-bez'!AG40-1)&lt;='J- Parameters'!$D$7,1,POWER('AGR-PJT-VHD-2023-R1'!AG40/'AGR-PJT-VHD-2023-bez'!AG40,'J- Parameters'!$D$5))))</f>
        <v>1</v>
      </c>
      <c r="AH40" s="28">
        <f>IF('AGR-PJT-VHD-2023-bez'!AH40=0,1,IF('AGR-PJT-VHD-2023-R1'!AH40=0,1,IF(ABS('AGR-PJT-VHD-2023-R1'!AH40/'AGR-PJT-VHD-2023-bez'!AH40-1)&lt;='J- Parameters'!$D$7,1,POWER('AGR-PJT-VHD-2023-R1'!AH40/'AGR-PJT-VHD-2023-bez'!AH40,'J- Parameters'!$D$5))))</f>
        <v>1</v>
      </c>
      <c r="AI40" s="28">
        <f>IF('AGR-PJT-VHD-2023-bez'!AI40=0,1,IF('AGR-PJT-VHD-2023-R1'!AI40=0,1,IF(ABS('AGR-PJT-VHD-2023-R1'!AI40/'AGR-PJT-VHD-2023-bez'!AI40-1)&lt;='J- Parameters'!$D$7,1,POWER('AGR-PJT-VHD-2023-R1'!AI40/'AGR-PJT-VHD-2023-bez'!AI40,'J- Parameters'!$D$5))))</f>
        <v>1</v>
      </c>
      <c r="AJ40" s="28">
        <f>IF('AGR-PJT-VHD-2023-bez'!AJ40=0,1,IF('AGR-PJT-VHD-2023-R1'!AJ40=0,1,IF(ABS('AGR-PJT-VHD-2023-R1'!AJ40/'AGR-PJT-VHD-2023-bez'!AJ40-1)&lt;='J- Parameters'!$D$7,1,POWER('AGR-PJT-VHD-2023-R1'!AJ40/'AGR-PJT-VHD-2023-bez'!AJ40,'J- Parameters'!$D$5))))</f>
        <v>1</v>
      </c>
      <c r="AK40" s="28">
        <f>IF('AGR-PJT-VHD-2023-bez'!AK40=0,1,IF('AGR-PJT-VHD-2023-R1'!AK40=0,1,IF(ABS('AGR-PJT-VHD-2023-R1'!AK40/'AGR-PJT-VHD-2023-bez'!AK40-1)&lt;='J- Parameters'!$D$7,1,POWER('AGR-PJT-VHD-2023-R1'!AK40/'AGR-PJT-VHD-2023-bez'!AK40,'J- Parameters'!$D$5))))</f>
        <v>1</v>
      </c>
      <c r="AL40" s="28">
        <f>IF('AGR-PJT-VHD-2023-bez'!AL40=0,1,IF('AGR-PJT-VHD-2023-R1'!AL40=0,1,IF(ABS('AGR-PJT-VHD-2023-R1'!AL40/'AGR-PJT-VHD-2023-bez'!AL40-1)&lt;='J- Parameters'!$D$7,1,POWER('AGR-PJT-VHD-2023-R1'!AL40/'AGR-PJT-VHD-2023-bez'!AL40,'J- Parameters'!$D$5))))</f>
        <v>1</v>
      </c>
      <c r="AM40" s="28">
        <f>IF('AGR-PJT-VHD-2023-bez'!AM40=0,1,IF('AGR-PJT-VHD-2023-R1'!AM40=0,1,IF(ABS('AGR-PJT-VHD-2023-R1'!AM40/'AGR-PJT-VHD-2023-bez'!AM40-1)&lt;='J- Parameters'!$D$7,1,POWER('AGR-PJT-VHD-2023-R1'!AM40/'AGR-PJT-VHD-2023-bez'!AM40,'J- Parameters'!$D$5))))</f>
        <v>1</v>
      </c>
      <c r="AN40" s="28">
        <f>IF('AGR-PJT-VHD-2023-bez'!AN40=0,1,IF('AGR-PJT-VHD-2023-R1'!AN40=0,1,IF(ABS('AGR-PJT-VHD-2023-R1'!AN40/'AGR-PJT-VHD-2023-bez'!AN40-1)&lt;='J- Parameters'!$D$7,1,POWER('AGR-PJT-VHD-2023-R1'!AN40/'AGR-PJT-VHD-2023-bez'!AN40,'J- Parameters'!$D$5))))</f>
        <v>1</v>
      </c>
      <c r="AO40" s="28">
        <f>IF('AGR-PJT-VHD-2023-bez'!AO40=0,1,IF('AGR-PJT-VHD-2023-R1'!AO40=0,1,IF(ABS('AGR-PJT-VHD-2023-R1'!AO40/'AGR-PJT-VHD-2023-bez'!AO40-1)&lt;='J- Parameters'!$D$7,1,POWER('AGR-PJT-VHD-2023-R1'!AO40/'AGR-PJT-VHD-2023-bez'!AO40,'J- Parameters'!$D$5))))</f>
        <v>1</v>
      </c>
    </row>
    <row r="41" spans="1:41" x14ac:dyDescent="0.25">
      <c r="A41" s="5">
        <v>98</v>
      </c>
      <c r="B41" s="25" t="s">
        <v>37</v>
      </c>
      <c r="C41" s="21"/>
      <c r="D41" s="28">
        <f>IF('AGR-PJT-VHD-2023-bez'!D41=0,1,IF('AGR-PJT-VHD-2023-R1'!D41=0,1,IF(ABS('AGR-PJT-VHD-2023-R1'!D41/'AGR-PJT-VHD-2023-bez'!D41-1)&lt;='J- Parameters'!$D$7,1,POWER('AGR-PJT-VHD-2023-R1'!D41/'AGR-PJT-VHD-2023-bez'!D41,'J- Parameters'!$D$5))))</f>
        <v>1.0309985921215303</v>
      </c>
      <c r="E41" s="28">
        <f>IF('AGR-PJT-VHD-2023-bez'!E41=0,1,IF('AGR-PJT-VHD-2023-R1'!E41=0,1,IF(ABS('AGR-PJT-VHD-2023-R1'!E41/'AGR-PJT-VHD-2023-bez'!E41-1)&lt;='J- Parameters'!$D$7,1,POWER('AGR-PJT-VHD-2023-R1'!E41/'AGR-PJT-VHD-2023-bez'!E41,'J- Parameters'!$D$5))))</f>
        <v>1.0228974363096335</v>
      </c>
      <c r="F41" s="28">
        <f>IF('AGR-PJT-VHD-2023-bez'!F41=0,1,IF('AGR-PJT-VHD-2023-R1'!F41=0,1,IF(ABS('AGR-PJT-VHD-2023-R1'!F41/'AGR-PJT-VHD-2023-bez'!F41-1)&lt;='J- Parameters'!$D$7,1,POWER('AGR-PJT-VHD-2023-R1'!F41/'AGR-PJT-VHD-2023-bez'!F41,'J- Parameters'!$D$5))))</f>
        <v>1</v>
      </c>
      <c r="G41" s="28">
        <f>IF('AGR-PJT-VHD-2023-bez'!G41=0,1,IF('AGR-PJT-VHD-2023-R1'!G41=0,1,IF(ABS('AGR-PJT-VHD-2023-R1'!G41/'AGR-PJT-VHD-2023-bez'!G41-1)&lt;='J- Parameters'!$D$7,1,POWER('AGR-PJT-VHD-2023-R1'!G41/'AGR-PJT-VHD-2023-bez'!G41,'J- Parameters'!$D$5))))</f>
        <v>1</v>
      </c>
      <c r="H41" s="28">
        <f>IF('AGR-PJT-VHD-2023-bez'!H41=0,1,IF('AGR-PJT-VHD-2023-R1'!H41=0,1,IF(ABS('AGR-PJT-VHD-2023-R1'!H41/'AGR-PJT-VHD-2023-bez'!H41-1)&lt;='J- Parameters'!$D$7,1,POWER('AGR-PJT-VHD-2023-R1'!H41/'AGR-PJT-VHD-2023-bez'!H41,'J- Parameters'!$D$5))))</f>
        <v>1</v>
      </c>
      <c r="I41" s="28">
        <f>IF('AGR-PJT-VHD-2023-bez'!I41=0,1,IF('AGR-PJT-VHD-2023-R1'!I41=0,1,IF(ABS('AGR-PJT-VHD-2023-R1'!I41/'AGR-PJT-VHD-2023-bez'!I41-1)&lt;='J- Parameters'!$D$7,1,POWER('AGR-PJT-VHD-2023-R1'!I41/'AGR-PJT-VHD-2023-bez'!I41,'J- Parameters'!$D$5))))</f>
        <v>1.0172274417351272</v>
      </c>
      <c r="J41" s="28">
        <f>IF('AGR-PJT-VHD-2023-bez'!J41=0,1,IF('AGR-PJT-VHD-2023-R1'!J41=0,1,IF(ABS('AGR-PJT-VHD-2023-R1'!J41/'AGR-PJT-VHD-2023-bez'!J41-1)&lt;='J- Parameters'!$D$7,1,POWER('AGR-PJT-VHD-2023-R1'!J41/'AGR-PJT-VHD-2023-bez'!J41,'J- Parameters'!$D$5))))</f>
        <v>1</v>
      </c>
      <c r="K41" s="28">
        <f>IF('AGR-PJT-VHD-2023-bez'!K41=0,1,IF('AGR-PJT-VHD-2023-R1'!K41=0,1,IF(ABS('AGR-PJT-VHD-2023-R1'!K41/'AGR-PJT-VHD-2023-bez'!K41-1)&lt;='J- Parameters'!$D$7,1,POWER('AGR-PJT-VHD-2023-R1'!K41/'AGR-PJT-VHD-2023-bez'!K41,'J- Parameters'!$D$5))))</f>
        <v>1</v>
      </c>
      <c r="L41" s="28">
        <f>IF('AGR-PJT-VHD-2023-bez'!L41=0,1,IF('AGR-PJT-VHD-2023-R1'!L41=0,1,IF(ABS('AGR-PJT-VHD-2023-R1'!L41/'AGR-PJT-VHD-2023-bez'!L41-1)&lt;='J- Parameters'!$D$7,1,POWER('AGR-PJT-VHD-2023-R1'!L41/'AGR-PJT-VHD-2023-bez'!L41,'J- Parameters'!$D$5))))</f>
        <v>1</v>
      </c>
      <c r="M41" s="28">
        <f>IF('AGR-PJT-VHD-2023-bez'!M41=0,1,IF('AGR-PJT-VHD-2023-R1'!M41=0,1,IF(ABS('AGR-PJT-VHD-2023-R1'!M41/'AGR-PJT-VHD-2023-bez'!M41-1)&lt;='J- Parameters'!$D$7,1,POWER('AGR-PJT-VHD-2023-R1'!M41/'AGR-PJT-VHD-2023-bez'!M41,'J- Parameters'!$D$5))))</f>
        <v>0.989202058825979</v>
      </c>
      <c r="N41" s="28">
        <f>IF('AGR-PJT-VHD-2023-bez'!N41=0,1,IF('AGR-PJT-VHD-2023-R1'!N41=0,1,IF(ABS('AGR-PJT-VHD-2023-R1'!N41/'AGR-PJT-VHD-2023-bez'!N41-1)&lt;='J- Parameters'!$D$7,1,POWER('AGR-PJT-VHD-2023-R1'!N41/'AGR-PJT-VHD-2023-bez'!N41,'J- Parameters'!$D$5))))</f>
        <v>1</v>
      </c>
      <c r="O41" s="28">
        <f>IF('AGR-PJT-VHD-2023-bez'!O41=0,1,IF('AGR-PJT-VHD-2023-R1'!O41=0,1,IF(ABS('AGR-PJT-VHD-2023-R1'!O41/'AGR-PJT-VHD-2023-bez'!O41-1)&lt;='J- Parameters'!$D$7,1,POWER('AGR-PJT-VHD-2023-R1'!O41/'AGR-PJT-VHD-2023-bez'!O41,'J- Parameters'!$D$5))))</f>
        <v>1</v>
      </c>
      <c r="P41" s="28">
        <f>IF('AGR-PJT-VHD-2023-bez'!P41=0,1,IF('AGR-PJT-VHD-2023-R1'!P41=0,1,IF(ABS('AGR-PJT-VHD-2023-R1'!P41/'AGR-PJT-VHD-2023-bez'!P41-1)&lt;='J- Parameters'!$D$7,1,POWER('AGR-PJT-VHD-2023-R1'!P41/'AGR-PJT-VHD-2023-bez'!P41,'J- Parameters'!$D$5))))</f>
        <v>1</v>
      </c>
      <c r="Q41" s="28">
        <f>IF('AGR-PJT-VHD-2023-bez'!Q41=0,1,IF('AGR-PJT-VHD-2023-R1'!Q41=0,1,IF(ABS('AGR-PJT-VHD-2023-R1'!Q41/'AGR-PJT-VHD-2023-bez'!Q41-1)&lt;='J- Parameters'!$D$7,1,POWER('AGR-PJT-VHD-2023-R1'!Q41/'AGR-PJT-VHD-2023-bez'!Q41,'J- Parameters'!$D$5))))</f>
        <v>1</v>
      </c>
      <c r="R41" s="28">
        <f>IF('AGR-PJT-VHD-2023-bez'!R41=0,1,IF('AGR-PJT-VHD-2023-R1'!R41=0,1,IF(ABS('AGR-PJT-VHD-2023-R1'!R41/'AGR-PJT-VHD-2023-bez'!R41-1)&lt;='J- Parameters'!$D$7,1,POWER('AGR-PJT-VHD-2023-R1'!R41/'AGR-PJT-VHD-2023-bez'!R41,'J- Parameters'!$D$5))))</f>
        <v>1</v>
      </c>
      <c r="S41" s="28">
        <f>IF('AGR-PJT-VHD-2023-bez'!S41=0,1,IF('AGR-PJT-VHD-2023-R1'!S41=0,1,IF(ABS('AGR-PJT-VHD-2023-R1'!S41/'AGR-PJT-VHD-2023-bez'!S41-1)&lt;='J- Parameters'!$D$7,1,POWER('AGR-PJT-VHD-2023-R1'!S41/'AGR-PJT-VHD-2023-bez'!S41,'J- Parameters'!$D$5))))</f>
        <v>1</v>
      </c>
      <c r="T41" s="28">
        <f>IF('AGR-PJT-VHD-2023-bez'!T41=0,1,IF('AGR-PJT-VHD-2023-R1'!T41=0,1,IF(ABS('AGR-PJT-VHD-2023-R1'!T41/'AGR-PJT-VHD-2023-bez'!T41-1)&lt;='J- Parameters'!$D$7,1,POWER('AGR-PJT-VHD-2023-R1'!T41/'AGR-PJT-VHD-2023-bez'!T41,'J- Parameters'!$D$5))))</f>
        <v>1.0295954238907084</v>
      </c>
      <c r="U41" s="28">
        <f>IF('AGR-PJT-VHD-2023-bez'!U41=0,1,IF('AGR-PJT-VHD-2023-R1'!U41=0,1,IF(ABS('AGR-PJT-VHD-2023-R1'!U41/'AGR-PJT-VHD-2023-bez'!U41-1)&lt;='J- Parameters'!$D$7,1,POWER('AGR-PJT-VHD-2023-R1'!U41/'AGR-PJT-VHD-2023-bez'!U41,'J- Parameters'!$D$5))))</f>
        <v>1.060488275675264</v>
      </c>
      <c r="V41" s="28">
        <f>IF('AGR-PJT-VHD-2023-bez'!V41=0,1,IF('AGR-PJT-VHD-2023-R1'!V41=0,1,IF(ABS('AGR-PJT-VHD-2023-R1'!V41/'AGR-PJT-VHD-2023-bez'!V41-1)&lt;='J- Parameters'!$D$7,1,POWER('AGR-PJT-VHD-2023-R1'!V41/'AGR-PJT-VHD-2023-bez'!V41,'J- Parameters'!$D$5))))</f>
        <v>1</v>
      </c>
      <c r="W41" s="28">
        <f>IF('AGR-PJT-VHD-2023-bez'!W41=0,1,IF('AGR-PJT-VHD-2023-R1'!W41=0,1,IF(ABS('AGR-PJT-VHD-2023-R1'!W41/'AGR-PJT-VHD-2023-bez'!W41-1)&lt;='J- Parameters'!$D$7,1,POWER('AGR-PJT-VHD-2023-R1'!W41/'AGR-PJT-VHD-2023-bez'!W41,'J- Parameters'!$D$5))))</f>
        <v>1.0407044837840049</v>
      </c>
      <c r="X41" s="28">
        <f>IF('AGR-PJT-VHD-2023-bez'!X41=0,1,IF('AGR-PJT-VHD-2023-R1'!X41=0,1,IF(ABS('AGR-PJT-VHD-2023-R1'!X41/'AGR-PJT-VHD-2023-bez'!X41-1)&lt;='J- Parameters'!$D$7,1,POWER('AGR-PJT-VHD-2023-R1'!X41/'AGR-PJT-VHD-2023-bez'!X41,'J- Parameters'!$D$5))))</f>
        <v>1</v>
      </c>
      <c r="Y41" s="28">
        <f>IF('AGR-PJT-VHD-2023-bez'!Y41=0,1,IF('AGR-PJT-VHD-2023-R1'!Y41=0,1,IF(ABS('AGR-PJT-VHD-2023-R1'!Y41/'AGR-PJT-VHD-2023-bez'!Y41-1)&lt;='J- Parameters'!$D$7,1,POWER('AGR-PJT-VHD-2023-R1'!Y41/'AGR-PJT-VHD-2023-bez'!Y41,'J- Parameters'!$D$5))))</f>
        <v>1</v>
      </c>
      <c r="Z41" s="28">
        <f>IF('AGR-PJT-VHD-2023-bez'!Z41=0,1,IF('AGR-PJT-VHD-2023-R1'!Z41=0,1,IF(ABS('AGR-PJT-VHD-2023-R1'!Z41/'AGR-PJT-VHD-2023-bez'!Z41-1)&lt;='J- Parameters'!$D$7,1,POWER('AGR-PJT-VHD-2023-R1'!Z41/'AGR-PJT-VHD-2023-bez'!Z41,'J- Parameters'!$D$5))))</f>
        <v>1</v>
      </c>
      <c r="AA41" s="28">
        <f>IF('AGR-PJT-VHD-2023-bez'!AA41=0,1,IF('AGR-PJT-VHD-2023-R1'!AA41=0,1,IF(ABS('AGR-PJT-VHD-2023-R1'!AA41/'AGR-PJT-VHD-2023-bez'!AA41-1)&lt;='J- Parameters'!$D$7,1,POWER('AGR-PJT-VHD-2023-R1'!AA41/'AGR-PJT-VHD-2023-bez'!AA41,'J- Parameters'!$D$5))))</f>
        <v>0.98399173411969554</v>
      </c>
      <c r="AB41" s="28">
        <f>IF('AGR-PJT-VHD-2023-bez'!AB41=0,1,IF('AGR-PJT-VHD-2023-R1'!AB41=0,1,IF(ABS('AGR-PJT-VHD-2023-R1'!AB41/'AGR-PJT-VHD-2023-bez'!AB41-1)&lt;='J- Parameters'!$D$7,1,POWER('AGR-PJT-VHD-2023-R1'!AB41/'AGR-PJT-VHD-2023-bez'!AB41,'J- Parameters'!$D$5))))</f>
        <v>1</v>
      </c>
      <c r="AC41" s="28">
        <f>IF('AGR-PJT-VHD-2023-bez'!AC41=0,1,IF('AGR-PJT-VHD-2023-R1'!AC41=0,1,IF(ABS('AGR-PJT-VHD-2023-R1'!AC41/'AGR-PJT-VHD-2023-bez'!AC41-1)&lt;='J- Parameters'!$D$7,1,POWER('AGR-PJT-VHD-2023-R1'!AC41/'AGR-PJT-VHD-2023-bez'!AC41,'J- Parameters'!$D$5))))</f>
        <v>1</v>
      </c>
      <c r="AD41" s="28">
        <f>IF('AGR-PJT-VHD-2023-bez'!AD41=0,1,IF('AGR-PJT-VHD-2023-R1'!AD41=0,1,IF(ABS('AGR-PJT-VHD-2023-R1'!AD41/'AGR-PJT-VHD-2023-bez'!AD41-1)&lt;='J- Parameters'!$D$7,1,POWER('AGR-PJT-VHD-2023-R1'!AD41/'AGR-PJT-VHD-2023-bez'!AD41,'J- Parameters'!$D$5))))</f>
        <v>1</v>
      </c>
      <c r="AE41" s="28">
        <f>IF('AGR-PJT-VHD-2023-bez'!AE41=0,1,IF('AGR-PJT-VHD-2023-R1'!AE41=0,1,IF(ABS('AGR-PJT-VHD-2023-R1'!AE41/'AGR-PJT-VHD-2023-bez'!AE41-1)&lt;='J- Parameters'!$D$7,1,POWER('AGR-PJT-VHD-2023-R1'!AE41/'AGR-PJT-VHD-2023-bez'!AE41,'J- Parameters'!$D$5))))</f>
        <v>1</v>
      </c>
      <c r="AF41" s="28">
        <f>IF('AGR-PJT-VHD-2023-bez'!AF41=0,1,IF('AGR-PJT-VHD-2023-R1'!AF41=0,1,IF(ABS('AGR-PJT-VHD-2023-R1'!AF41/'AGR-PJT-VHD-2023-bez'!AF41-1)&lt;='J- Parameters'!$D$7,1,POWER('AGR-PJT-VHD-2023-R1'!AF41/'AGR-PJT-VHD-2023-bez'!AF41,'J- Parameters'!$D$5))))</f>
        <v>0.98717999194225126</v>
      </c>
      <c r="AG41" s="28">
        <f>IF('AGR-PJT-VHD-2023-bez'!AG41=0,1,IF('AGR-PJT-VHD-2023-R1'!AG41=0,1,IF(ABS('AGR-PJT-VHD-2023-R1'!AG41/'AGR-PJT-VHD-2023-bez'!AG41-1)&lt;='J- Parameters'!$D$7,1,POWER('AGR-PJT-VHD-2023-R1'!AG41/'AGR-PJT-VHD-2023-bez'!AG41,'J- Parameters'!$D$5))))</f>
        <v>1</v>
      </c>
      <c r="AH41" s="28">
        <f>IF('AGR-PJT-VHD-2023-bez'!AH41=0,1,IF('AGR-PJT-VHD-2023-R1'!AH41=0,1,IF(ABS('AGR-PJT-VHD-2023-R1'!AH41/'AGR-PJT-VHD-2023-bez'!AH41-1)&lt;='J- Parameters'!$D$7,1,POWER('AGR-PJT-VHD-2023-R1'!AH41/'AGR-PJT-VHD-2023-bez'!AH41,'J- Parameters'!$D$5))))</f>
        <v>1</v>
      </c>
      <c r="AI41" s="28">
        <f>IF('AGR-PJT-VHD-2023-bez'!AI41=0,1,IF('AGR-PJT-VHD-2023-R1'!AI41=0,1,IF(ABS('AGR-PJT-VHD-2023-R1'!AI41/'AGR-PJT-VHD-2023-bez'!AI41-1)&lt;='J- Parameters'!$D$7,1,POWER('AGR-PJT-VHD-2023-R1'!AI41/'AGR-PJT-VHD-2023-bez'!AI41,'J- Parameters'!$D$5))))</f>
        <v>1</v>
      </c>
      <c r="AJ41" s="28">
        <f>IF('AGR-PJT-VHD-2023-bez'!AJ41=0,1,IF('AGR-PJT-VHD-2023-R1'!AJ41=0,1,IF(ABS('AGR-PJT-VHD-2023-R1'!AJ41/'AGR-PJT-VHD-2023-bez'!AJ41-1)&lt;='J- Parameters'!$D$7,1,POWER('AGR-PJT-VHD-2023-R1'!AJ41/'AGR-PJT-VHD-2023-bez'!AJ41,'J- Parameters'!$D$5))))</f>
        <v>1</v>
      </c>
      <c r="AK41" s="28">
        <f>IF('AGR-PJT-VHD-2023-bez'!AK41=0,1,IF('AGR-PJT-VHD-2023-R1'!AK41=0,1,IF(ABS('AGR-PJT-VHD-2023-R1'!AK41/'AGR-PJT-VHD-2023-bez'!AK41-1)&lt;='J- Parameters'!$D$7,1,POWER('AGR-PJT-VHD-2023-R1'!AK41/'AGR-PJT-VHD-2023-bez'!AK41,'J- Parameters'!$D$5))))</f>
        <v>1</v>
      </c>
      <c r="AL41" s="28">
        <f>IF('AGR-PJT-VHD-2023-bez'!AL41=0,1,IF('AGR-PJT-VHD-2023-R1'!AL41=0,1,IF(ABS('AGR-PJT-VHD-2023-R1'!AL41/'AGR-PJT-VHD-2023-bez'!AL41-1)&lt;='J- Parameters'!$D$7,1,POWER('AGR-PJT-VHD-2023-R1'!AL41/'AGR-PJT-VHD-2023-bez'!AL41,'J- Parameters'!$D$5))))</f>
        <v>1</v>
      </c>
      <c r="AM41" s="28">
        <f>IF('AGR-PJT-VHD-2023-bez'!AM41=0,1,IF('AGR-PJT-VHD-2023-R1'!AM41=0,1,IF(ABS('AGR-PJT-VHD-2023-R1'!AM41/'AGR-PJT-VHD-2023-bez'!AM41-1)&lt;='J- Parameters'!$D$7,1,POWER('AGR-PJT-VHD-2023-R1'!AM41/'AGR-PJT-VHD-2023-bez'!AM41,'J- Parameters'!$D$5))))</f>
        <v>1</v>
      </c>
      <c r="AN41" s="28">
        <f>IF('AGR-PJT-VHD-2023-bez'!AN41=0,1,IF('AGR-PJT-VHD-2023-R1'!AN41=0,1,IF(ABS('AGR-PJT-VHD-2023-R1'!AN41/'AGR-PJT-VHD-2023-bez'!AN41-1)&lt;='J- Parameters'!$D$7,1,POWER('AGR-PJT-VHD-2023-R1'!AN41/'AGR-PJT-VHD-2023-bez'!AN41,'J- Parameters'!$D$5))))</f>
        <v>1</v>
      </c>
      <c r="AO41" s="28">
        <f>IF('AGR-PJT-VHD-2023-bez'!AO41=0,1,IF('AGR-PJT-VHD-2023-R1'!AO41=0,1,IF(ABS('AGR-PJT-VHD-2023-R1'!AO41/'AGR-PJT-VHD-2023-bez'!AO41-1)&lt;='J- Parameters'!$D$7,1,POWER('AGR-PJT-VHD-2023-R1'!AO41/'AGR-PJT-VHD-2023-bez'!AO41,'J- Parameters'!$D$5))))</f>
        <v>1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13" width="6.140625" bestFit="1" customWidth="1"/>
    <col min="14" max="14" width="7.140625" bestFit="1" customWidth="1"/>
    <col min="15" max="17" width="6.140625" bestFit="1" customWidth="1"/>
    <col min="18" max="18" width="7.140625" bestFit="1" customWidth="1"/>
    <col min="19" max="22" width="6.140625" bestFit="1" customWidth="1"/>
    <col min="23" max="24" width="5.140625" bestFit="1" customWidth="1"/>
    <col min="25" max="29" width="6.140625" bestFit="1" customWidth="1"/>
    <col min="30" max="33" width="7.140625" bestFit="1" customWidth="1"/>
    <col min="34" max="34" width="4.28515625" bestFit="1" customWidth="1"/>
    <col min="35" max="35" width="5.140625" bestFit="1" customWidth="1"/>
    <col min="36" max="36" width="6.140625" bestFit="1" customWidth="1"/>
    <col min="37" max="38" width="4.28515625" bestFit="1" customWidth="1"/>
    <col min="39" max="39" width="4.8554687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44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54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28">
        <f>IF('AGR-PJT-VHD-2023-bez'!D4=0,1,IF('AGR-PJT-VHD-2023-R1'!D4=0,1,IF(ABS('AGR-PJT-VHD-2023-R1'!D4/'AGR-PJT-VHD-2023-bez'!D4-1)&lt;='J- Parameters'!$D$7,1,POWER('AGR-PJT-VHD-2023-R1'!D4/'AGR-PJT-VHD-2023-bez'!D4,'J- Parameters'!$D$4))))</f>
        <v>1</v>
      </c>
      <c r="E4" s="28">
        <f>IF('AGR-PJT-VHD-2023-bez'!E4=0,1,IF('AGR-PJT-VHD-2023-R1'!E4=0,1,IF(ABS('AGR-PJT-VHD-2023-R1'!E4/'AGR-PJT-VHD-2023-bez'!E4-1)&lt;='J- Parameters'!$D$7,1,POWER('AGR-PJT-VHD-2023-R1'!E4/'AGR-PJT-VHD-2023-bez'!E4,'J- Parameters'!$D$4))))</f>
        <v>1</v>
      </c>
      <c r="F4" s="28">
        <f>IF('AGR-PJT-VHD-2023-bez'!F4=0,1,IF('AGR-PJT-VHD-2023-R1'!F4=0,1,IF(ABS('AGR-PJT-VHD-2023-R1'!F4/'AGR-PJT-VHD-2023-bez'!F4-1)&lt;='J- Parameters'!$D$7,1,POWER('AGR-PJT-VHD-2023-R1'!F4/'AGR-PJT-VHD-2023-bez'!F4,'J- Parameters'!$D$4))))</f>
        <v>1.179293873639808</v>
      </c>
      <c r="G4" s="28">
        <f>IF('AGR-PJT-VHD-2023-bez'!G4=0,1,IF('AGR-PJT-VHD-2023-R1'!G4=0,1,IF(ABS('AGR-PJT-VHD-2023-R1'!G4/'AGR-PJT-VHD-2023-bez'!G4-1)&lt;='J- Parameters'!$D$7,1,POWER('AGR-PJT-VHD-2023-R1'!G4/'AGR-PJT-VHD-2023-bez'!G4,'J- Parameters'!$D$4))))</f>
        <v>1</v>
      </c>
      <c r="H4" s="28">
        <f>IF('AGR-PJT-VHD-2023-bez'!H4=0,1,IF('AGR-PJT-VHD-2023-R1'!H4=0,1,IF(ABS('AGR-PJT-VHD-2023-R1'!H4/'AGR-PJT-VHD-2023-bez'!H4-1)&lt;='J- Parameters'!$D$7,1,POWER('AGR-PJT-VHD-2023-R1'!H4/'AGR-PJT-VHD-2023-bez'!H4,'J- Parameters'!$D$4))))</f>
        <v>1</v>
      </c>
      <c r="I4" s="28">
        <f>IF('AGR-PJT-VHD-2023-bez'!I4=0,1,IF('AGR-PJT-VHD-2023-R1'!I4=0,1,IF(ABS('AGR-PJT-VHD-2023-R1'!I4/'AGR-PJT-VHD-2023-bez'!I4-1)&lt;='J- Parameters'!$D$7,1,POWER('AGR-PJT-VHD-2023-R1'!I4/'AGR-PJT-VHD-2023-bez'!I4,'J- Parameters'!$D$4))))</f>
        <v>1</v>
      </c>
      <c r="J4" s="28">
        <f>IF('AGR-PJT-VHD-2023-bez'!J4=0,1,IF('AGR-PJT-VHD-2023-R1'!J4=0,1,IF(ABS('AGR-PJT-VHD-2023-R1'!J4/'AGR-PJT-VHD-2023-bez'!J4-1)&lt;='J- Parameters'!$D$7,1,POWER('AGR-PJT-VHD-2023-R1'!J4/'AGR-PJT-VHD-2023-bez'!J4,'J- Parameters'!$D$4))))</f>
        <v>1</v>
      </c>
      <c r="K4" s="28">
        <f>IF('AGR-PJT-VHD-2023-bez'!K4=0,1,IF('AGR-PJT-VHD-2023-R1'!K4=0,1,IF(ABS('AGR-PJT-VHD-2023-R1'!K4/'AGR-PJT-VHD-2023-bez'!K4-1)&lt;='J- Parameters'!$D$7,1,POWER('AGR-PJT-VHD-2023-R1'!K4/'AGR-PJT-VHD-2023-bez'!K4,'J- Parameters'!$D$4))))</f>
        <v>1</v>
      </c>
      <c r="L4" s="28">
        <f>IF('AGR-PJT-VHD-2023-bez'!L4=0,1,IF('AGR-PJT-VHD-2023-R1'!L4=0,1,IF(ABS('AGR-PJT-VHD-2023-R1'!L4/'AGR-PJT-VHD-2023-bez'!L4-1)&lt;='J- Parameters'!$D$7,1,POWER('AGR-PJT-VHD-2023-R1'!L4/'AGR-PJT-VHD-2023-bez'!L4,'J- Parameters'!$D$4))))</f>
        <v>1</v>
      </c>
      <c r="M4" s="28">
        <f>IF('AGR-PJT-VHD-2023-bez'!M4=0,1,IF('AGR-PJT-VHD-2023-R1'!M4=0,1,IF(ABS('AGR-PJT-VHD-2023-R1'!M4/'AGR-PJT-VHD-2023-bez'!M4-1)&lt;='J- Parameters'!$D$7,1,POWER('AGR-PJT-VHD-2023-R1'!M4/'AGR-PJT-VHD-2023-bez'!M4,'J- Parameters'!$D$4))))</f>
        <v>1</v>
      </c>
      <c r="N4" s="28">
        <f>IF('AGR-PJT-VHD-2023-bez'!N4=0,1,IF('AGR-PJT-VHD-2023-R1'!N4=0,1,IF(ABS('AGR-PJT-VHD-2023-R1'!N4/'AGR-PJT-VHD-2023-bez'!N4-1)&lt;='J- Parameters'!$D$7,1,POWER('AGR-PJT-VHD-2023-R1'!N4/'AGR-PJT-VHD-2023-bez'!N4,'J- Parameters'!$D$4))))</f>
        <v>1</v>
      </c>
      <c r="O4" s="28">
        <f>IF('AGR-PJT-VHD-2023-bez'!O4=0,1,IF('AGR-PJT-VHD-2023-R1'!O4=0,1,IF(ABS('AGR-PJT-VHD-2023-R1'!O4/'AGR-PJT-VHD-2023-bez'!O4-1)&lt;='J- Parameters'!$D$7,1,POWER('AGR-PJT-VHD-2023-R1'!O4/'AGR-PJT-VHD-2023-bez'!O4,'J- Parameters'!$D$4))))</f>
        <v>1</v>
      </c>
      <c r="P4" s="28">
        <f>IF('AGR-PJT-VHD-2023-bez'!P4=0,1,IF('AGR-PJT-VHD-2023-R1'!P4=0,1,IF(ABS('AGR-PJT-VHD-2023-R1'!P4/'AGR-PJT-VHD-2023-bez'!P4-1)&lt;='J- Parameters'!$D$7,1,POWER('AGR-PJT-VHD-2023-R1'!P4/'AGR-PJT-VHD-2023-bez'!P4,'J- Parameters'!$D$4))))</f>
        <v>1</v>
      </c>
      <c r="Q4" s="28">
        <f>IF('AGR-PJT-VHD-2023-bez'!Q4=0,1,IF('AGR-PJT-VHD-2023-R1'!Q4=0,1,IF(ABS('AGR-PJT-VHD-2023-R1'!Q4/'AGR-PJT-VHD-2023-bez'!Q4-1)&lt;='J- Parameters'!$D$7,1,POWER('AGR-PJT-VHD-2023-R1'!Q4/'AGR-PJT-VHD-2023-bez'!Q4,'J- Parameters'!$D$4))))</f>
        <v>1</v>
      </c>
      <c r="R4" s="28">
        <f>IF('AGR-PJT-VHD-2023-bez'!R4=0,1,IF('AGR-PJT-VHD-2023-R1'!R4=0,1,IF(ABS('AGR-PJT-VHD-2023-R1'!R4/'AGR-PJT-VHD-2023-bez'!R4-1)&lt;='J- Parameters'!$D$7,1,POWER('AGR-PJT-VHD-2023-R1'!R4/'AGR-PJT-VHD-2023-bez'!R4,'J- Parameters'!$D$4))))</f>
        <v>1</v>
      </c>
      <c r="S4" s="28">
        <f>IF('AGR-PJT-VHD-2023-bez'!S4=0,1,IF('AGR-PJT-VHD-2023-R1'!S4=0,1,IF(ABS('AGR-PJT-VHD-2023-R1'!S4/'AGR-PJT-VHD-2023-bez'!S4-1)&lt;='J- Parameters'!$D$7,1,POWER('AGR-PJT-VHD-2023-R1'!S4/'AGR-PJT-VHD-2023-bez'!S4,'J- Parameters'!$D$4))))</f>
        <v>1</v>
      </c>
      <c r="T4" s="28">
        <f>IF('AGR-PJT-VHD-2023-bez'!T4=0,1,IF('AGR-PJT-VHD-2023-R1'!T4=0,1,IF(ABS('AGR-PJT-VHD-2023-R1'!T4/'AGR-PJT-VHD-2023-bez'!T4-1)&lt;='J- Parameters'!$D$7,1,POWER('AGR-PJT-VHD-2023-R1'!T4/'AGR-PJT-VHD-2023-bez'!T4,'J- Parameters'!$D$4))))</f>
        <v>1</v>
      </c>
      <c r="U4" s="28">
        <f>IF('AGR-PJT-VHD-2023-bez'!U4=0,1,IF('AGR-PJT-VHD-2023-R1'!U4=0,1,IF(ABS('AGR-PJT-VHD-2023-R1'!U4/'AGR-PJT-VHD-2023-bez'!U4-1)&lt;='J- Parameters'!$D$7,1,POWER('AGR-PJT-VHD-2023-R1'!U4/'AGR-PJT-VHD-2023-bez'!U4,'J- Parameters'!$D$4))))</f>
        <v>1.2016280885938604</v>
      </c>
      <c r="V4" s="28">
        <f>IF('AGR-PJT-VHD-2023-bez'!V4=0,1,IF('AGR-PJT-VHD-2023-R1'!V4=0,1,IF(ABS('AGR-PJT-VHD-2023-R1'!V4/'AGR-PJT-VHD-2023-bez'!V4-1)&lt;='J- Parameters'!$D$7,1,POWER('AGR-PJT-VHD-2023-R1'!V4/'AGR-PJT-VHD-2023-bez'!V4,'J- Parameters'!$D$4))))</f>
        <v>1.0850837399716529</v>
      </c>
      <c r="W4" s="28">
        <f>IF('AGR-PJT-VHD-2023-bez'!W4=0,1,IF('AGR-PJT-VHD-2023-R1'!W4=0,1,IF(ABS('AGR-PJT-VHD-2023-R1'!W4/'AGR-PJT-VHD-2023-bez'!W4-1)&lt;='J- Parameters'!$D$7,1,POWER('AGR-PJT-VHD-2023-R1'!W4/'AGR-PJT-VHD-2023-bez'!W4,'J- Parameters'!$D$4))))</f>
        <v>1</v>
      </c>
      <c r="X4" s="28">
        <f>IF('AGR-PJT-VHD-2023-bez'!X4=0,1,IF('AGR-PJT-VHD-2023-R1'!X4=0,1,IF(ABS('AGR-PJT-VHD-2023-R1'!X4/'AGR-PJT-VHD-2023-bez'!X4-1)&lt;='J- Parameters'!$D$7,1,POWER('AGR-PJT-VHD-2023-R1'!X4/'AGR-PJT-VHD-2023-bez'!X4,'J- Parameters'!$D$4))))</f>
        <v>0.83933556419890287</v>
      </c>
      <c r="Y4" s="28">
        <f>IF('AGR-PJT-VHD-2023-bez'!Y4=0,1,IF('AGR-PJT-VHD-2023-R1'!Y4=0,1,IF(ABS('AGR-PJT-VHD-2023-R1'!Y4/'AGR-PJT-VHD-2023-bez'!Y4-1)&lt;='J- Parameters'!$D$7,1,POWER('AGR-PJT-VHD-2023-R1'!Y4/'AGR-PJT-VHD-2023-bez'!Y4,'J- Parameters'!$D$4))))</f>
        <v>1</v>
      </c>
      <c r="Z4" s="28">
        <f>IF('AGR-PJT-VHD-2023-bez'!Z4=0,1,IF('AGR-PJT-VHD-2023-R1'!Z4=0,1,IF(ABS('AGR-PJT-VHD-2023-R1'!Z4/'AGR-PJT-VHD-2023-bez'!Z4-1)&lt;='J- Parameters'!$D$7,1,POWER('AGR-PJT-VHD-2023-R1'!Z4/'AGR-PJT-VHD-2023-bez'!Z4,'J- Parameters'!$D$4))))</f>
        <v>1</v>
      </c>
      <c r="AA4" s="28">
        <f>IF('AGR-PJT-VHD-2023-bez'!AA4=0,1,IF('AGR-PJT-VHD-2023-R1'!AA4=0,1,IF(ABS('AGR-PJT-VHD-2023-R1'!AA4/'AGR-PJT-VHD-2023-bez'!AA4-1)&lt;='J- Parameters'!$D$7,1,POWER('AGR-PJT-VHD-2023-R1'!AA4/'AGR-PJT-VHD-2023-bez'!AA4,'J- Parameters'!$D$4))))</f>
        <v>0.89675525853386007</v>
      </c>
      <c r="AB4" s="28">
        <f>IF('AGR-PJT-VHD-2023-bez'!AB4=0,1,IF('AGR-PJT-VHD-2023-R1'!AB4=0,1,IF(ABS('AGR-PJT-VHD-2023-R1'!AB4/'AGR-PJT-VHD-2023-bez'!AB4-1)&lt;='J- Parameters'!$D$7,1,POWER('AGR-PJT-VHD-2023-R1'!AB4/'AGR-PJT-VHD-2023-bez'!AB4,'J- Parameters'!$D$4))))</f>
        <v>1</v>
      </c>
      <c r="AC4" s="28">
        <f>IF('AGR-PJT-VHD-2023-bez'!AC4=0,1,IF('AGR-PJT-VHD-2023-R1'!AC4=0,1,IF(ABS('AGR-PJT-VHD-2023-R1'!AC4/'AGR-PJT-VHD-2023-bez'!AC4-1)&lt;='J- Parameters'!$D$7,1,POWER('AGR-PJT-VHD-2023-R1'!AC4/'AGR-PJT-VHD-2023-bez'!AC4,'J- Parameters'!$D$4))))</f>
        <v>1.1400996827569414</v>
      </c>
      <c r="AD4" s="28">
        <f>IF('AGR-PJT-VHD-2023-bez'!AD4=0,1,IF('AGR-PJT-VHD-2023-R1'!AD4=0,1,IF(ABS('AGR-PJT-VHD-2023-R1'!AD4/'AGR-PJT-VHD-2023-bez'!AD4-1)&lt;='J- Parameters'!$D$7,1,POWER('AGR-PJT-VHD-2023-R1'!AD4/'AGR-PJT-VHD-2023-bez'!AD4,'J- Parameters'!$D$4))))</f>
        <v>1</v>
      </c>
      <c r="AE4" s="28">
        <f>IF('AGR-PJT-VHD-2023-bez'!AE4=0,1,IF('AGR-PJT-VHD-2023-R1'!AE4=0,1,IF(ABS('AGR-PJT-VHD-2023-R1'!AE4/'AGR-PJT-VHD-2023-bez'!AE4-1)&lt;='J- Parameters'!$D$7,1,POWER('AGR-PJT-VHD-2023-R1'!AE4/'AGR-PJT-VHD-2023-bez'!AE4,'J- Parameters'!$D$4))))</f>
        <v>0.84332933852547942</v>
      </c>
      <c r="AF4" s="28">
        <f>IF('AGR-PJT-VHD-2023-bez'!AF4=0,1,IF('AGR-PJT-VHD-2023-R1'!AF4=0,1,IF(ABS('AGR-PJT-VHD-2023-R1'!AF4/'AGR-PJT-VHD-2023-bez'!AF4-1)&lt;='J- Parameters'!$D$7,1,POWER('AGR-PJT-VHD-2023-R1'!AF4/'AGR-PJT-VHD-2023-bez'!AF4,'J- Parameters'!$D$4))))</f>
        <v>0.91875147218550535</v>
      </c>
      <c r="AG4" s="28">
        <f>IF('AGR-PJT-VHD-2023-bez'!AG4=0,1,IF('AGR-PJT-VHD-2023-R1'!AG4=0,1,IF(ABS('AGR-PJT-VHD-2023-R1'!AG4/'AGR-PJT-VHD-2023-bez'!AG4-1)&lt;='J- Parameters'!$D$7,1,POWER('AGR-PJT-VHD-2023-R1'!AG4/'AGR-PJT-VHD-2023-bez'!AG4,'J- Parameters'!$D$4))))</f>
        <v>1</v>
      </c>
      <c r="AH4" s="28">
        <f>IF('AGR-PJT-VHD-2023-bez'!AH4=0,1,IF('AGR-PJT-VHD-2023-R1'!AH4=0,1,IF(ABS('AGR-PJT-VHD-2023-R1'!AH4/'AGR-PJT-VHD-2023-bez'!AH4-1)&lt;='J- Parameters'!$D$7,1,POWER('AGR-PJT-VHD-2023-R1'!AH4/'AGR-PJT-VHD-2023-bez'!AH4,'J- Parameters'!$D$4))))</f>
        <v>1.2420927692055237</v>
      </c>
      <c r="AI4" s="28">
        <f>IF('AGR-PJT-VHD-2023-bez'!AI4=0,1,IF('AGR-PJT-VHD-2023-R1'!AI4=0,1,IF(ABS('AGR-PJT-VHD-2023-R1'!AI4/'AGR-PJT-VHD-2023-bez'!AI4-1)&lt;='J- Parameters'!$D$7,1,POWER('AGR-PJT-VHD-2023-R1'!AI4/'AGR-PJT-VHD-2023-bez'!AI4,'J- Parameters'!$D$4))))</f>
        <v>1.1191388880865969</v>
      </c>
      <c r="AJ4" s="28">
        <f>IF('AGR-PJT-VHD-2023-bez'!AJ4=0,1,IF('AGR-PJT-VHD-2023-R1'!AJ4=0,1,IF(ABS('AGR-PJT-VHD-2023-R1'!AJ4/'AGR-PJT-VHD-2023-bez'!AJ4-1)&lt;='J- Parameters'!$D$7,1,POWER('AGR-PJT-VHD-2023-R1'!AJ4/'AGR-PJT-VHD-2023-bez'!AJ4,'J- Parameters'!$D$4))))</f>
        <v>1.1136535806114047</v>
      </c>
      <c r="AK4" s="28">
        <f>IF('AGR-PJT-VHD-2023-bez'!AK4=0,1,IF('AGR-PJT-VHD-2023-R1'!AK4=0,1,IF(ABS('AGR-PJT-VHD-2023-R1'!AK4/'AGR-PJT-VHD-2023-bez'!AK4-1)&lt;='J- Parameters'!$D$7,1,POWER('AGR-PJT-VHD-2023-R1'!AK4/'AGR-PJT-VHD-2023-bez'!AK4,'J- Parameters'!$D$4))))</f>
        <v>1.0989997120038451</v>
      </c>
      <c r="AL4" s="28">
        <f>IF('AGR-PJT-VHD-2023-bez'!AL4=0,1,IF('AGR-PJT-VHD-2023-R1'!AL4=0,1,IF(ABS('AGR-PJT-VHD-2023-R1'!AL4/'AGR-PJT-VHD-2023-bez'!AL4-1)&lt;='J- Parameters'!$D$7,1,POWER('AGR-PJT-VHD-2023-R1'!AL4/'AGR-PJT-VHD-2023-bez'!AL4,'J- Parameters'!$D$4))))</f>
        <v>1.1097822833010638</v>
      </c>
      <c r="AM4" s="28">
        <f>IF('AGR-PJT-VHD-2023-bez'!AM4=0,1,IF('AGR-PJT-VHD-2023-R1'!AM4=0,1,IF(ABS('AGR-PJT-VHD-2023-R1'!AM4/'AGR-PJT-VHD-2023-bez'!AM4-1)&lt;='J- Parameters'!$D$7,1,POWER('AGR-PJT-VHD-2023-R1'!AM4/'AGR-PJT-VHD-2023-bez'!AM4,'J- Parameters'!$D$4))))</f>
        <v>1</v>
      </c>
      <c r="AN4" s="28">
        <f>IF('AGR-PJT-VHD-2023-bez'!AN4=0,1,IF('AGR-PJT-VHD-2023-R1'!AN4=0,1,IF(ABS('AGR-PJT-VHD-2023-R1'!AN4/'AGR-PJT-VHD-2023-bez'!AN4-1)&lt;='J- Parameters'!$D$7,1,POWER('AGR-PJT-VHD-2023-R1'!AN4/'AGR-PJT-VHD-2023-bez'!AN4,'J- Parameters'!$D$4))))</f>
        <v>1.2440525914074563</v>
      </c>
      <c r="AO4" s="28">
        <f>IF('AGR-PJT-VHD-2023-bez'!AO4=0,1,IF('AGR-PJT-VHD-2023-R1'!AO4=0,1,IF(ABS('AGR-PJT-VHD-2023-R1'!AO4/'AGR-PJT-VHD-2023-bez'!AO4-1)&lt;='J- Parameters'!$D$7,1,POWER('AGR-PJT-VHD-2023-R1'!AO4/'AGR-PJT-VHD-2023-bez'!AO4,'J- Parameters'!$D$4))))</f>
        <v>1.1464194956673257</v>
      </c>
    </row>
    <row r="5" spans="1:41" x14ac:dyDescent="0.25">
      <c r="A5" s="5">
        <v>12</v>
      </c>
      <c r="B5" s="24" t="s">
        <v>1</v>
      </c>
      <c r="C5" s="21"/>
      <c r="D5" s="28">
        <f>IF('AGR-PJT-VHD-2023-bez'!D5=0,1,IF('AGR-PJT-VHD-2023-R1'!D5=0,1,IF(ABS('AGR-PJT-VHD-2023-R1'!D5/'AGR-PJT-VHD-2023-bez'!D5-1)&lt;='J- Parameters'!$D$7,1,POWER('AGR-PJT-VHD-2023-R1'!D5/'AGR-PJT-VHD-2023-bez'!D5,'J- Parameters'!$D$4))))</f>
        <v>1</v>
      </c>
      <c r="E5" s="28">
        <f>IF('AGR-PJT-VHD-2023-bez'!E5=0,1,IF('AGR-PJT-VHD-2023-R1'!E5=0,1,IF(ABS('AGR-PJT-VHD-2023-R1'!E5/'AGR-PJT-VHD-2023-bez'!E5-1)&lt;='J- Parameters'!$D$7,1,POWER('AGR-PJT-VHD-2023-R1'!E5/'AGR-PJT-VHD-2023-bez'!E5,'J- Parameters'!$D$4))))</f>
        <v>1</v>
      </c>
      <c r="F5" s="28">
        <f>IF('AGR-PJT-VHD-2023-bez'!F5=0,1,IF('AGR-PJT-VHD-2023-R1'!F5=0,1,IF(ABS('AGR-PJT-VHD-2023-R1'!F5/'AGR-PJT-VHD-2023-bez'!F5-1)&lt;='J- Parameters'!$D$7,1,POWER('AGR-PJT-VHD-2023-R1'!F5/'AGR-PJT-VHD-2023-bez'!F5,'J- Parameters'!$D$4))))</f>
        <v>1.2851768394979246</v>
      </c>
      <c r="G5" s="28">
        <f>IF('AGR-PJT-VHD-2023-bez'!G5=0,1,IF('AGR-PJT-VHD-2023-R1'!G5=0,1,IF(ABS('AGR-PJT-VHD-2023-R1'!G5/'AGR-PJT-VHD-2023-bez'!G5-1)&lt;='J- Parameters'!$D$7,1,POWER('AGR-PJT-VHD-2023-R1'!G5/'AGR-PJT-VHD-2023-bez'!G5,'J- Parameters'!$D$4))))</f>
        <v>1</v>
      </c>
      <c r="H5" s="28">
        <f>IF('AGR-PJT-VHD-2023-bez'!H5=0,1,IF('AGR-PJT-VHD-2023-R1'!H5=0,1,IF(ABS('AGR-PJT-VHD-2023-R1'!H5/'AGR-PJT-VHD-2023-bez'!H5-1)&lt;='J- Parameters'!$D$7,1,POWER('AGR-PJT-VHD-2023-R1'!H5/'AGR-PJT-VHD-2023-bez'!H5,'J- Parameters'!$D$4))))</f>
        <v>1</v>
      </c>
      <c r="I5" s="28">
        <f>IF('AGR-PJT-VHD-2023-bez'!I5=0,1,IF('AGR-PJT-VHD-2023-R1'!I5=0,1,IF(ABS('AGR-PJT-VHD-2023-R1'!I5/'AGR-PJT-VHD-2023-bez'!I5-1)&lt;='J- Parameters'!$D$7,1,POWER('AGR-PJT-VHD-2023-R1'!I5/'AGR-PJT-VHD-2023-bez'!I5,'J- Parameters'!$D$4))))</f>
        <v>1</v>
      </c>
      <c r="J5" s="28">
        <f>IF('AGR-PJT-VHD-2023-bez'!J5=0,1,IF('AGR-PJT-VHD-2023-R1'!J5=0,1,IF(ABS('AGR-PJT-VHD-2023-R1'!J5/'AGR-PJT-VHD-2023-bez'!J5-1)&lt;='J- Parameters'!$D$7,1,POWER('AGR-PJT-VHD-2023-R1'!J5/'AGR-PJT-VHD-2023-bez'!J5,'J- Parameters'!$D$4))))</f>
        <v>1.0853768653391367</v>
      </c>
      <c r="K5" s="28">
        <f>IF('AGR-PJT-VHD-2023-bez'!K5=0,1,IF('AGR-PJT-VHD-2023-R1'!K5=0,1,IF(ABS('AGR-PJT-VHD-2023-R1'!K5/'AGR-PJT-VHD-2023-bez'!K5-1)&lt;='J- Parameters'!$D$7,1,POWER('AGR-PJT-VHD-2023-R1'!K5/'AGR-PJT-VHD-2023-bez'!K5,'J- Parameters'!$D$4))))</f>
        <v>1.193583474552165</v>
      </c>
      <c r="L5" s="28">
        <f>IF('AGR-PJT-VHD-2023-bez'!L5=0,1,IF('AGR-PJT-VHD-2023-R1'!L5=0,1,IF(ABS('AGR-PJT-VHD-2023-R1'!L5/'AGR-PJT-VHD-2023-bez'!L5-1)&lt;='J- Parameters'!$D$7,1,POWER('AGR-PJT-VHD-2023-R1'!L5/'AGR-PJT-VHD-2023-bez'!L5,'J- Parameters'!$D$4))))</f>
        <v>1.4177717694545913</v>
      </c>
      <c r="M5" s="28">
        <f>IF('AGR-PJT-VHD-2023-bez'!M5=0,1,IF('AGR-PJT-VHD-2023-R1'!M5=0,1,IF(ABS('AGR-PJT-VHD-2023-R1'!M5/'AGR-PJT-VHD-2023-bez'!M5-1)&lt;='J- Parameters'!$D$7,1,POWER('AGR-PJT-VHD-2023-R1'!M5/'AGR-PJT-VHD-2023-bez'!M5,'J- Parameters'!$D$4))))</f>
        <v>1.1340922479093773</v>
      </c>
      <c r="N5" s="28">
        <f>IF('AGR-PJT-VHD-2023-bez'!N5=0,1,IF('AGR-PJT-VHD-2023-R1'!N5=0,1,IF(ABS('AGR-PJT-VHD-2023-R1'!N5/'AGR-PJT-VHD-2023-bez'!N5-1)&lt;='J- Parameters'!$D$7,1,POWER('AGR-PJT-VHD-2023-R1'!N5/'AGR-PJT-VHD-2023-bez'!N5,'J- Parameters'!$D$4))))</f>
        <v>1.1882839430613197</v>
      </c>
      <c r="O5" s="28">
        <f>IF('AGR-PJT-VHD-2023-bez'!O5=0,1,IF('AGR-PJT-VHD-2023-R1'!O5=0,1,IF(ABS('AGR-PJT-VHD-2023-R1'!O5/'AGR-PJT-VHD-2023-bez'!O5-1)&lt;='J- Parameters'!$D$7,1,POWER('AGR-PJT-VHD-2023-R1'!O5/'AGR-PJT-VHD-2023-bez'!O5,'J- Parameters'!$D$4))))</f>
        <v>1</v>
      </c>
      <c r="P5" s="28">
        <f>IF('AGR-PJT-VHD-2023-bez'!P5=0,1,IF('AGR-PJT-VHD-2023-R1'!P5=0,1,IF(ABS('AGR-PJT-VHD-2023-R1'!P5/'AGR-PJT-VHD-2023-bez'!P5-1)&lt;='J- Parameters'!$D$7,1,POWER('AGR-PJT-VHD-2023-R1'!P5/'AGR-PJT-VHD-2023-bez'!P5,'J- Parameters'!$D$4))))</f>
        <v>1.3172242994878374</v>
      </c>
      <c r="Q5" s="28">
        <f>IF('AGR-PJT-VHD-2023-bez'!Q5=0,1,IF('AGR-PJT-VHD-2023-R1'!Q5=0,1,IF(ABS('AGR-PJT-VHD-2023-R1'!Q5/'AGR-PJT-VHD-2023-bez'!Q5-1)&lt;='J- Parameters'!$D$7,1,POWER('AGR-PJT-VHD-2023-R1'!Q5/'AGR-PJT-VHD-2023-bez'!Q5,'J- Parameters'!$D$4))))</f>
        <v>1</v>
      </c>
      <c r="R5" s="28">
        <f>IF('AGR-PJT-VHD-2023-bez'!R5=0,1,IF('AGR-PJT-VHD-2023-R1'!R5=0,1,IF(ABS('AGR-PJT-VHD-2023-R1'!R5/'AGR-PJT-VHD-2023-bez'!R5-1)&lt;='J- Parameters'!$D$7,1,POWER('AGR-PJT-VHD-2023-R1'!R5/'AGR-PJT-VHD-2023-bez'!R5,'J- Parameters'!$D$4))))</f>
        <v>1</v>
      </c>
      <c r="S5" s="28">
        <f>IF('AGR-PJT-VHD-2023-bez'!S5=0,1,IF('AGR-PJT-VHD-2023-R1'!S5=0,1,IF(ABS('AGR-PJT-VHD-2023-R1'!S5/'AGR-PJT-VHD-2023-bez'!S5-1)&lt;='J- Parameters'!$D$7,1,POWER('AGR-PJT-VHD-2023-R1'!S5/'AGR-PJT-VHD-2023-bez'!S5,'J- Parameters'!$D$4))))</f>
        <v>1.1059552631483049</v>
      </c>
      <c r="T5" s="28">
        <f>IF('AGR-PJT-VHD-2023-bez'!T5=0,1,IF('AGR-PJT-VHD-2023-R1'!T5=0,1,IF(ABS('AGR-PJT-VHD-2023-R1'!T5/'AGR-PJT-VHD-2023-bez'!T5-1)&lt;='J- Parameters'!$D$7,1,POWER('AGR-PJT-VHD-2023-R1'!T5/'AGR-PJT-VHD-2023-bez'!T5,'J- Parameters'!$D$4))))</f>
        <v>1</v>
      </c>
      <c r="U5" s="28">
        <f>IF('AGR-PJT-VHD-2023-bez'!U5=0,1,IF('AGR-PJT-VHD-2023-R1'!U5=0,1,IF(ABS('AGR-PJT-VHD-2023-R1'!U5/'AGR-PJT-VHD-2023-bez'!U5-1)&lt;='J- Parameters'!$D$7,1,POWER('AGR-PJT-VHD-2023-R1'!U5/'AGR-PJT-VHD-2023-bez'!U5,'J- Parameters'!$D$4))))</f>
        <v>1.1422356667059295</v>
      </c>
      <c r="V5" s="28">
        <f>IF('AGR-PJT-VHD-2023-bez'!V5=0,1,IF('AGR-PJT-VHD-2023-R1'!V5=0,1,IF(ABS('AGR-PJT-VHD-2023-R1'!V5/'AGR-PJT-VHD-2023-bez'!V5-1)&lt;='J- Parameters'!$D$7,1,POWER('AGR-PJT-VHD-2023-R1'!V5/'AGR-PJT-VHD-2023-bez'!V5,'J- Parameters'!$D$4))))</f>
        <v>1.1239891544186953</v>
      </c>
      <c r="W5" s="28">
        <f>IF('AGR-PJT-VHD-2023-bez'!W5=0,1,IF('AGR-PJT-VHD-2023-R1'!W5=0,1,IF(ABS('AGR-PJT-VHD-2023-R1'!W5/'AGR-PJT-VHD-2023-bez'!W5-1)&lt;='J- Parameters'!$D$7,1,POWER('AGR-PJT-VHD-2023-R1'!W5/'AGR-PJT-VHD-2023-bez'!W5,'J- Parameters'!$D$4))))</f>
        <v>0.85276874911371503</v>
      </c>
      <c r="X5" s="28">
        <f>IF('AGR-PJT-VHD-2023-bez'!X5=0,1,IF('AGR-PJT-VHD-2023-R1'!X5=0,1,IF(ABS('AGR-PJT-VHD-2023-R1'!X5/'AGR-PJT-VHD-2023-bez'!X5-1)&lt;='J- Parameters'!$D$7,1,POWER('AGR-PJT-VHD-2023-R1'!X5/'AGR-PJT-VHD-2023-bez'!X5,'J- Parameters'!$D$4))))</f>
        <v>1.9108970562816341</v>
      </c>
      <c r="Y5" s="28">
        <f>IF('AGR-PJT-VHD-2023-bez'!Y5=0,1,IF('AGR-PJT-VHD-2023-R1'!Y5=0,1,IF(ABS('AGR-PJT-VHD-2023-R1'!Y5/'AGR-PJT-VHD-2023-bez'!Y5-1)&lt;='J- Parameters'!$D$7,1,POWER('AGR-PJT-VHD-2023-R1'!Y5/'AGR-PJT-VHD-2023-bez'!Y5,'J- Parameters'!$D$4))))</f>
        <v>1.137118653849325</v>
      </c>
      <c r="Z5" s="28">
        <f>IF('AGR-PJT-VHD-2023-bez'!Z5=0,1,IF('AGR-PJT-VHD-2023-R1'!Z5=0,1,IF(ABS('AGR-PJT-VHD-2023-R1'!Z5/'AGR-PJT-VHD-2023-bez'!Z5-1)&lt;='J- Parameters'!$D$7,1,POWER('AGR-PJT-VHD-2023-R1'!Z5/'AGR-PJT-VHD-2023-bez'!Z5,'J- Parameters'!$D$4))))</f>
        <v>1.2369430414458327</v>
      </c>
      <c r="AA5" s="28">
        <f>IF('AGR-PJT-VHD-2023-bez'!AA5=0,1,IF('AGR-PJT-VHD-2023-R1'!AA5=0,1,IF(ABS('AGR-PJT-VHD-2023-R1'!AA5/'AGR-PJT-VHD-2023-bez'!AA5-1)&lt;='J- Parameters'!$D$7,1,POWER('AGR-PJT-VHD-2023-R1'!AA5/'AGR-PJT-VHD-2023-bez'!AA5,'J- Parameters'!$D$4))))</f>
        <v>1.1332466090490758</v>
      </c>
      <c r="AB5" s="28">
        <f>IF('AGR-PJT-VHD-2023-bez'!AB5=0,1,IF('AGR-PJT-VHD-2023-R1'!AB5=0,1,IF(ABS('AGR-PJT-VHD-2023-R1'!AB5/'AGR-PJT-VHD-2023-bez'!AB5-1)&lt;='J- Parameters'!$D$7,1,POWER('AGR-PJT-VHD-2023-R1'!AB5/'AGR-PJT-VHD-2023-bez'!AB5,'J- Parameters'!$D$4))))</f>
        <v>1</v>
      </c>
      <c r="AC5" s="28">
        <f>IF('AGR-PJT-VHD-2023-bez'!AC5=0,1,IF('AGR-PJT-VHD-2023-R1'!AC5=0,1,IF(ABS('AGR-PJT-VHD-2023-R1'!AC5/'AGR-PJT-VHD-2023-bez'!AC5-1)&lt;='J- Parameters'!$D$7,1,POWER('AGR-PJT-VHD-2023-R1'!AC5/'AGR-PJT-VHD-2023-bez'!AC5,'J- Parameters'!$D$4))))</f>
        <v>1.4982629824667457</v>
      </c>
      <c r="AD5" s="28">
        <f>IF('AGR-PJT-VHD-2023-bez'!AD5=0,1,IF('AGR-PJT-VHD-2023-R1'!AD5=0,1,IF(ABS('AGR-PJT-VHD-2023-R1'!AD5/'AGR-PJT-VHD-2023-bez'!AD5-1)&lt;='J- Parameters'!$D$7,1,POWER('AGR-PJT-VHD-2023-R1'!AD5/'AGR-PJT-VHD-2023-bez'!AD5,'J- Parameters'!$D$4))))</f>
        <v>1.1172503411383903</v>
      </c>
      <c r="AE5" s="28">
        <f>IF('AGR-PJT-VHD-2023-bez'!AE5=0,1,IF('AGR-PJT-VHD-2023-R1'!AE5=0,1,IF(ABS('AGR-PJT-VHD-2023-R1'!AE5/'AGR-PJT-VHD-2023-bez'!AE5-1)&lt;='J- Parameters'!$D$7,1,POWER('AGR-PJT-VHD-2023-R1'!AE5/'AGR-PJT-VHD-2023-bez'!AE5,'J- Parameters'!$D$4))))</f>
        <v>1.1067443706923485</v>
      </c>
      <c r="AF5" s="28">
        <f>IF('AGR-PJT-VHD-2023-bez'!AF5=0,1,IF('AGR-PJT-VHD-2023-R1'!AF5=0,1,IF(ABS('AGR-PJT-VHD-2023-R1'!AF5/'AGR-PJT-VHD-2023-bez'!AF5-1)&lt;='J- Parameters'!$D$7,1,POWER('AGR-PJT-VHD-2023-R1'!AF5/'AGR-PJT-VHD-2023-bez'!AF5,'J- Parameters'!$D$4))))</f>
        <v>1.1954763558726496</v>
      </c>
      <c r="AG5" s="28">
        <f>IF('AGR-PJT-VHD-2023-bez'!AG5=0,1,IF('AGR-PJT-VHD-2023-R1'!AG5=0,1,IF(ABS('AGR-PJT-VHD-2023-R1'!AG5/'AGR-PJT-VHD-2023-bez'!AG5-1)&lt;='J- Parameters'!$D$7,1,POWER('AGR-PJT-VHD-2023-R1'!AG5/'AGR-PJT-VHD-2023-bez'!AG5,'J- Parameters'!$D$4))))</f>
        <v>1.2846233820475059</v>
      </c>
      <c r="AH5" s="28">
        <f>IF('AGR-PJT-VHD-2023-bez'!AH5=0,1,IF('AGR-PJT-VHD-2023-R1'!AH5=0,1,IF(ABS('AGR-PJT-VHD-2023-R1'!AH5/'AGR-PJT-VHD-2023-bez'!AH5-1)&lt;='J- Parameters'!$D$7,1,POWER('AGR-PJT-VHD-2023-R1'!AH5/'AGR-PJT-VHD-2023-bez'!AH5,'J- Parameters'!$D$4))))</f>
        <v>1.1393803144808996</v>
      </c>
      <c r="AI5" s="28">
        <f>IF('AGR-PJT-VHD-2023-bez'!AI5=0,1,IF('AGR-PJT-VHD-2023-R1'!AI5=0,1,IF(ABS('AGR-PJT-VHD-2023-R1'!AI5/'AGR-PJT-VHD-2023-bez'!AI5-1)&lt;='J- Parameters'!$D$7,1,POWER('AGR-PJT-VHD-2023-R1'!AI5/'AGR-PJT-VHD-2023-bez'!AI5,'J- Parameters'!$D$4))))</f>
        <v>0.92918850809938691</v>
      </c>
      <c r="AJ5" s="28">
        <f>IF('AGR-PJT-VHD-2023-bez'!AJ5=0,1,IF('AGR-PJT-VHD-2023-R1'!AJ5=0,1,IF(ABS('AGR-PJT-VHD-2023-R1'!AJ5/'AGR-PJT-VHD-2023-bez'!AJ5-1)&lt;='J- Parameters'!$D$7,1,POWER('AGR-PJT-VHD-2023-R1'!AJ5/'AGR-PJT-VHD-2023-bez'!AJ5,'J- Parameters'!$D$4))))</f>
        <v>1</v>
      </c>
      <c r="AK5" s="28">
        <f>IF('AGR-PJT-VHD-2023-bez'!AK5=0,1,IF('AGR-PJT-VHD-2023-R1'!AK5=0,1,IF(ABS('AGR-PJT-VHD-2023-R1'!AK5/'AGR-PJT-VHD-2023-bez'!AK5-1)&lt;='J- Parameters'!$D$7,1,POWER('AGR-PJT-VHD-2023-R1'!AK5/'AGR-PJT-VHD-2023-bez'!AK5,'J- Parameters'!$D$4))))</f>
        <v>1.2086813554306086</v>
      </c>
      <c r="AL5" s="28">
        <f>IF('AGR-PJT-VHD-2023-bez'!AL5=0,1,IF('AGR-PJT-VHD-2023-R1'!AL5=0,1,IF(ABS('AGR-PJT-VHD-2023-R1'!AL5/'AGR-PJT-VHD-2023-bez'!AL5-1)&lt;='J- Parameters'!$D$7,1,POWER('AGR-PJT-VHD-2023-R1'!AL5/'AGR-PJT-VHD-2023-bez'!AL5,'J- Parameters'!$D$4))))</f>
        <v>1.1695842643248</v>
      </c>
      <c r="AM5" s="28">
        <f>IF('AGR-PJT-VHD-2023-bez'!AM5=0,1,IF('AGR-PJT-VHD-2023-R1'!AM5=0,1,IF(ABS('AGR-PJT-VHD-2023-R1'!AM5/'AGR-PJT-VHD-2023-bez'!AM5-1)&lt;='J- Parameters'!$D$7,1,POWER('AGR-PJT-VHD-2023-R1'!AM5/'AGR-PJT-VHD-2023-bez'!AM5,'J- Parameters'!$D$4))))</f>
        <v>1</v>
      </c>
      <c r="AN5" s="28">
        <f>IF('AGR-PJT-VHD-2023-bez'!AN5=0,1,IF('AGR-PJT-VHD-2023-R1'!AN5=0,1,IF(ABS('AGR-PJT-VHD-2023-R1'!AN5/'AGR-PJT-VHD-2023-bez'!AN5-1)&lt;='J- Parameters'!$D$7,1,POWER('AGR-PJT-VHD-2023-R1'!AN5/'AGR-PJT-VHD-2023-bez'!AN5,'J- Parameters'!$D$4))))</f>
        <v>1.2668490408092274</v>
      </c>
      <c r="AO5" s="28">
        <f>IF('AGR-PJT-VHD-2023-bez'!AO5=0,1,IF('AGR-PJT-VHD-2023-R1'!AO5=0,1,IF(ABS('AGR-PJT-VHD-2023-R1'!AO5/'AGR-PJT-VHD-2023-bez'!AO5-1)&lt;='J- Parameters'!$D$7,1,POWER('AGR-PJT-VHD-2023-R1'!AO5/'AGR-PJT-VHD-2023-bez'!AO5,'J- Parameters'!$D$4))))</f>
        <v>1.1249738457078007</v>
      </c>
    </row>
    <row r="6" spans="1:41" x14ac:dyDescent="0.25">
      <c r="A6" s="5">
        <v>21</v>
      </c>
      <c r="B6" s="24" t="s">
        <v>2</v>
      </c>
      <c r="C6" s="21"/>
      <c r="D6" s="28">
        <f>IF('AGR-PJT-VHD-2023-bez'!D6=0,1,IF('AGR-PJT-VHD-2023-R1'!D6=0,1,IF(ABS('AGR-PJT-VHD-2023-R1'!D6/'AGR-PJT-VHD-2023-bez'!D6-1)&lt;='J- Parameters'!$D$7,1,POWER('AGR-PJT-VHD-2023-R1'!D6/'AGR-PJT-VHD-2023-bez'!D6,'J- Parameters'!$D$4))))</f>
        <v>1.1020382282831886</v>
      </c>
      <c r="E6" s="28">
        <f>IF('AGR-PJT-VHD-2023-bez'!E6=0,1,IF('AGR-PJT-VHD-2023-R1'!E6=0,1,IF(ABS('AGR-PJT-VHD-2023-R1'!E6/'AGR-PJT-VHD-2023-bez'!E6-1)&lt;='J- Parameters'!$D$7,1,POWER('AGR-PJT-VHD-2023-R1'!E6/'AGR-PJT-VHD-2023-bez'!E6,'J- Parameters'!$D$4))))</f>
        <v>1.1771674621929935</v>
      </c>
      <c r="F6" s="28">
        <f>IF('AGR-PJT-VHD-2023-bez'!F6=0,1,IF('AGR-PJT-VHD-2023-R1'!F6=0,1,IF(ABS('AGR-PJT-VHD-2023-R1'!F6/'AGR-PJT-VHD-2023-bez'!F6-1)&lt;='J- Parameters'!$D$7,1,POWER('AGR-PJT-VHD-2023-R1'!F6/'AGR-PJT-VHD-2023-bez'!F6,'J- Parameters'!$D$4))))</f>
        <v>1</v>
      </c>
      <c r="G6" s="28">
        <f>IF('AGR-PJT-VHD-2023-bez'!G6=0,1,IF('AGR-PJT-VHD-2023-R1'!G6=0,1,IF(ABS('AGR-PJT-VHD-2023-R1'!G6/'AGR-PJT-VHD-2023-bez'!G6-1)&lt;='J- Parameters'!$D$7,1,POWER('AGR-PJT-VHD-2023-R1'!G6/'AGR-PJT-VHD-2023-bez'!G6,'J- Parameters'!$D$4))))</f>
        <v>1.2418182131183622</v>
      </c>
      <c r="H6" s="28">
        <f>IF('AGR-PJT-VHD-2023-bez'!H6=0,1,IF('AGR-PJT-VHD-2023-R1'!H6=0,1,IF(ABS('AGR-PJT-VHD-2023-R1'!H6/'AGR-PJT-VHD-2023-bez'!H6-1)&lt;='J- Parameters'!$D$7,1,POWER('AGR-PJT-VHD-2023-R1'!H6/'AGR-PJT-VHD-2023-bez'!H6,'J- Parameters'!$D$4))))</f>
        <v>1</v>
      </c>
      <c r="I6" s="28">
        <f>IF('AGR-PJT-VHD-2023-bez'!I6=0,1,IF('AGR-PJT-VHD-2023-R1'!I6=0,1,IF(ABS('AGR-PJT-VHD-2023-R1'!I6/'AGR-PJT-VHD-2023-bez'!I6-1)&lt;='J- Parameters'!$D$7,1,POWER('AGR-PJT-VHD-2023-R1'!I6/'AGR-PJT-VHD-2023-bez'!I6,'J- Parameters'!$D$4))))</f>
        <v>1</v>
      </c>
      <c r="J6" s="28">
        <f>IF('AGR-PJT-VHD-2023-bez'!J6=0,1,IF('AGR-PJT-VHD-2023-R1'!J6=0,1,IF(ABS('AGR-PJT-VHD-2023-R1'!J6/'AGR-PJT-VHD-2023-bez'!J6-1)&lt;='J- Parameters'!$D$7,1,POWER('AGR-PJT-VHD-2023-R1'!J6/'AGR-PJT-VHD-2023-bez'!J6,'J- Parameters'!$D$4))))</f>
        <v>1.2446829924909806</v>
      </c>
      <c r="K6" s="28">
        <f>IF('AGR-PJT-VHD-2023-bez'!K6=0,1,IF('AGR-PJT-VHD-2023-R1'!K6=0,1,IF(ABS('AGR-PJT-VHD-2023-R1'!K6/'AGR-PJT-VHD-2023-bez'!K6-1)&lt;='J- Parameters'!$D$7,1,POWER('AGR-PJT-VHD-2023-R1'!K6/'AGR-PJT-VHD-2023-bez'!K6,'J- Parameters'!$D$4))))</f>
        <v>1.1668382468753142</v>
      </c>
      <c r="L6" s="28">
        <f>IF('AGR-PJT-VHD-2023-bez'!L6=0,1,IF('AGR-PJT-VHD-2023-R1'!L6=0,1,IF(ABS('AGR-PJT-VHD-2023-R1'!L6/'AGR-PJT-VHD-2023-bez'!L6-1)&lt;='J- Parameters'!$D$7,1,POWER('AGR-PJT-VHD-2023-R1'!L6/'AGR-PJT-VHD-2023-bez'!L6,'J- Parameters'!$D$4))))</f>
        <v>1.3548833148319621</v>
      </c>
      <c r="M6" s="28">
        <f>IF('AGR-PJT-VHD-2023-bez'!M6=0,1,IF('AGR-PJT-VHD-2023-R1'!M6=0,1,IF(ABS('AGR-PJT-VHD-2023-R1'!M6/'AGR-PJT-VHD-2023-bez'!M6-1)&lt;='J- Parameters'!$D$7,1,POWER('AGR-PJT-VHD-2023-R1'!M6/'AGR-PJT-VHD-2023-bez'!M6,'J- Parameters'!$D$4))))</f>
        <v>1</v>
      </c>
      <c r="N6" s="28">
        <f>IF('AGR-PJT-VHD-2023-bez'!N6=0,1,IF('AGR-PJT-VHD-2023-R1'!N6=0,1,IF(ABS('AGR-PJT-VHD-2023-R1'!N6/'AGR-PJT-VHD-2023-bez'!N6-1)&lt;='J- Parameters'!$D$7,1,POWER('AGR-PJT-VHD-2023-R1'!N6/'AGR-PJT-VHD-2023-bez'!N6,'J- Parameters'!$D$4))))</f>
        <v>1</v>
      </c>
      <c r="O6" s="28">
        <f>IF('AGR-PJT-VHD-2023-bez'!O6=0,1,IF('AGR-PJT-VHD-2023-R1'!O6=0,1,IF(ABS('AGR-PJT-VHD-2023-R1'!O6/'AGR-PJT-VHD-2023-bez'!O6-1)&lt;='J- Parameters'!$D$7,1,POWER('AGR-PJT-VHD-2023-R1'!O6/'AGR-PJT-VHD-2023-bez'!O6,'J- Parameters'!$D$4))))</f>
        <v>1</v>
      </c>
      <c r="P6" s="28">
        <f>IF('AGR-PJT-VHD-2023-bez'!P6=0,1,IF('AGR-PJT-VHD-2023-R1'!P6=0,1,IF(ABS('AGR-PJT-VHD-2023-R1'!P6/'AGR-PJT-VHD-2023-bez'!P6-1)&lt;='J- Parameters'!$D$7,1,POWER('AGR-PJT-VHD-2023-R1'!P6/'AGR-PJT-VHD-2023-bez'!P6,'J- Parameters'!$D$4))))</f>
        <v>1.0971635130809316</v>
      </c>
      <c r="Q6" s="28">
        <f>IF('AGR-PJT-VHD-2023-bez'!Q6=0,1,IF('AGR-PJT-VHD-2023-R1'!Q6=0,1,IF(ABS('AGR-PJT-VHD-2023-R1'!Q6/'AGR-PJT-VHD-2023-bez'!Q6-1)&lt;='J- Parameters'!$D$7,1,POWER('AGR-PJT-VHD-2023-R1'!Q6/'AGR-PJT-VHD-2023-bez'!Q6,'J- Parameters'!$D$4))))</f>
        <v>1</v>
      </c>
      <c r="R6" s="28">
        <f>IF('AGR-PJT-VHD-2023-bez'!R6=0,1,IF('AGR-PJT-VHD-2023-R1'!R6=0,1,IF(ABS('AGR-PJT-VHD-2023-R1'!R6/'AGR-PJT-VHD-2023-bez'!R6-1)&lt;='J- Parameters'!$D$7,1,POWER('AGR-PJT-VHD-2023-R1'!R6/'AGR-PJT-VHD-2023-bez'!R6,'J- Parameters'!$D$4))))</f>
        <v>0.93362486382973187</v>
      </c>
      <c r="S6" s="28">
        <f>IF('AGR-PJT-VHD-2023-bez'!S6=0,1,IF('AGR-PJT-VHD-2023-R1'!S6=0,1,IF(ABS('AGR-PJT-VHD-2023-R1'!S6/'AGR-PJT-VHD-2023-bez'!S6-1)&lt;='J- Parameters'!$D$7,1,POWER('AGR-PJT-VHD-2023-R1'!S6/'AGR-PJT-VHD-2023-bez'!S6,'J- Parameters'!$D$4))))</f>
        <v>1</v>
      </c>
      <c r="T6" s="28">
        <f>IF('AGR-PJT-VHD-2023-bez'!T6=0,1,IF('AGR-PJT-VHD-2023-R1'!T6=0,1,IF(ABS('AGR-PJT-VHD-2023-R1'!T6/'AGR-PJT-VHD-2023-bez'!T6-1)&lt;='J- Parameters'!$D$7,1,POWER('AGR-PJT-VHD-2023-R1'!T6/'AGR-PJT-VHD-2023-bez'!T6,'J- Parameters'!$D$4))))</f>
        <v>1.2444562778057862</v>
      </c>
      <c r="U6" s="28">
        <f>IF('AGR-PJT-VHD-2023-bez'!U6=0,1,IF('AGR-PJT-VHD-2023-R1'!U6=0,1,IF(ABS('AGR-PJT-VHD-2023-R1'!U6/'AGR-PJT-VHD-2023-bez'!U6-1)&lt;='J- Parameters'!$D$7,1,POWER('AGR-PJT-VHD-2023-R1'!U6/'AGR-PJT-VHD-2023-bez'!U6,'J- Parameters'!$D$4))))</f>
        <v>2.5375318819472343</v>
      </c>
      <c r="V6" s="28">
        <f>IF('AGR-PJT-VHD-2023-bez'!V6=0,1,IF('AGR-PJT-VHD-2023-R1'!V6=0,1,IF(ABS('AGR-PJT-VHD-2023-R1'!V6/'AGR-PJT-VHD-2023-bez'!V6-1)&lt;='J- Parameters'!$D$7,1,POWER('AGR-PJT-VHD-2023-R1'!V6/'AGR-PJT-VHD-2023-bez'!V6,'J- Parameters'!$D$4))))</f>
        <v>1.1538892751385175</v>
      </c>
      <c r="W6" s="28">
        <f>IF('AGR-PJT-VHD-2023-bez'!W6=0,1,IF('AGR-PJT-VHD-2023-R1'!W6=0,1,IF(ABS('AGR-PJT-VHD-2023-R1'!W6/'AGR-PJT-VHD-2023-bez'!W6-1)&lt;='J- Parameters'!$D$7,1,POWER('AGR-PJT-VHD-2023-R1'!W6/'AGR-PJT-VHD-2023-bez'!W6,'J- Parameters'!$D$4))))</f>
        <v>0.66401547912999392</v>
      </c>
      <c r="X6" s="28">
        <f>IF('AGR-PJT-VHD-2023-bez'!X6=0,1,IF('AGR-PJT-VHD-2023-R1'!X6=0,1,IF(ABS('AGR-PJT-VHD-2023-R1'!X6/'AGR-PJT-VHD-2023-bez'!X6-1)&lt;='J- Parameters'!$D$7,1,POWER('AGR-PJT-VHD-2023-R1'!X6/'AGR-PJT-VHD-2023-bez'!X6,'J- Parameters'!$D$4))))</f>
        <v>0.65391434607691989</v>
      </c>
      <c r="Y6" s="28">
        <f>IF('AGR-PJT-VHD-2023-bez'!Y6=0,1,IF('AGR-PJT-VHD-2023-R1'!Y6=0,1,IF(ABS('AGR-PJT-VHD-2023-R1'!Y6/'AGR-PJT-VHD-2023-bez'!Y6-1)&lt;='J- Parameters'!$D$7,1,POWER('AGR-PJT-VHD-2023-R1'!Y6/'AGR-PJT-VHD-2023-bez'!Y6,'J- Parameters'!$D$4))))</f>
        <v>1</v>
      </c>
      <c r="Z6" s="28">
        <f>IF('AGR-PJT-VHD-2023-bez'!Z6=0,1,IF('AGR-PJT-VHD-2023-R1'!Z6=0,1,IF(ABS('AGR-PJT-VHD-2023-R1'!Z6/'AGR-PJT-VHD-2023-bez'!Z6-1)&lt;='J- Parameters'!$D$7,1,POWER('AGR-PJT-VHD-2023-R1'!Z6/'AGR-PJT-VHD-2023-bez'!Z6,'J- Parameters'!$D$4))))</f>
        <v>1.2879916745633289</v>
      </c>
      <c r="AA6" s="28">
        <f>IF('AGR-PJT-VHD-2023-bez'!AA6=0,1,IF('AGR-PJT-VHD-2023-R1'!AA6=0,1,IF(ABS('AGR-PJT-VHD-2023-R1'!AA6/'AGR-PJT-VHD-2023-bez'!AA6-1)&lt;='J- Parameters'!$D$7,1,POWER('AGR-PJT-VHD-2023-R1'!AA6/'AGR-PJT-VHD-2023-bez'!AA6,'J- Parameters'!$D$4))))</f>
        <v>1.3032392390789584</v>
      </c>
      <c r="AB6" s="28">
        <f>IF('AGR-PJT-VHD-2023-bez'!AB6=0,1,IF('AGR-PJT-VHD-2023-R1'!AB6=0,1,IF(ABS('AGR-PJT-VHD-2023-R1'!AB6/'AGR-PJT-VHD-2023-bez'!AB6-1)&lt;='J- Parameters'!$D$7,1,POWER('AGR-PJT-VHD-2023-R1'!AB6/'AGR-PJT-VHD-2023-bez'!AB6,'J- Parameters'!$D$4))))</f>
        <v>1</v>
      </c>
      <c r="AC6" s="28">
        <f>IF('AGR-PJT-VHD-2023-bez'!AC6=0,1,IF('AGR-PJT-VHD-2023-R1'!AC6=0,1,IF(ABS('AGR-PJT-VHD-2023-R1'!AC6/'AGR-PJT-VHD-2023-bez'!AC6-1)&lt;='J- Parameters'!$D$7,1,POWER('AGR-PJT-VHD-2023-R1'!AC6/'AGR-PJT-VHD-2023-bez'!AC6,'J- Parameters'!$D$4))))</f>
        <v>1.524326840734102</v>
      </c>
      <c r="AD6" s="28">
        <f>IF('AGR-PJT-VHD-2023-bez'!AD6=0,1,IF('AGR-PJT-VHD-2023-R1'!AD6=0,1,IF(ABS('AGR-PJT-VHD-2023-R1'!AD6/'AGR-PJT-VHD-2023-bez'!AD6-1)&lt;='J- Parameters'!$D$7,1,POWER('AGR-PJT-VHD-2023-R1'!AD6/'AGR-PJT-VHD-2023-bez'!AD6,'J- Parameters'!$D$4))))</f>
        <v>1</v>
      </c>
      <c r="AE6" s="28">
        <f>IF('AGR-PJT-VHD-2023-bez'!AE6=0,1,IF('AGR-PJT-VHD-2023-R1'!AE6=0,1,IF(ABS('AGR-PJT-VHD-2023-R1'!AE6/'AGR-PJT-VHD-2023-bez'!AE6-1)&lt;='J- Parameters'!$D$7,1,POWER('AGR-PJT-VHD-2023-R1'!AE6/'AGR-PJT-VHD-2023-bez'!AE6,'J- Parameters'!$D$4))))</f>
        <v>1</v>
      </c>
      <c r="AF6" s="28">
        <f>IF('AGR-PJT-VHD-2023-bez'!AF6=0,1,IF('AGR-PJT-VHD-2023-R1'!AF6=0,1,IF(ABS('AGR-PJT-VHD-2023-R1'!AF6/'AGR-PJT-VHD-2023-bez'!AF6-1)&lt;='J- Parameters'!$D$7,1,POWER('AGR-PJT-VHD-2023-R1'!AF6/'AGR-PJT-VHD-2023-bez'!AF6,'J- Parameters'!$D$4))))</f>
        <v>1</v>
      </c>
      <c r="AG6" s="28">
        <f>IF('AGR-PJT-VHD-2023-bez'!AG6=0,1,IF('AGR-PJT-VHD-2023-R1'!AG6=0,1,IF(ABS('AGR-PJT-VHD-2023-R1'!AG6/'AGR-PJT-VHD-2023-bez'!AG6-1)&lt;='J- Parameters'!$D$7,1,POWER('AGR-PJT-VHD-2023-R1'!AG6/'AGR-PJT-VHD-2023-bez'!AG6,'J- Parameters'!$D$4))))</f>
        <v>1.1975738716462085</v>
      </c>
      <c r="AH6" s="28">
        <f>IF('AGR-PJT-VHD-2023-bez'!AH6=0,1,IF('AGR-PJT-VHD-2023-R1'!AH6=0,1,IF(ABS('AGR-PJT-VHD-2023-R1'!AH6/'AGR-PJT-VHD-2023-bez'!AH6-1)&lt;='J- Parameters'!$D$7,1,POWER('AGR-PJT-VHD-2023-R1'!AH6/'AGR-PJT-VHD-2023-bez'!AH6,'J- Parameters'!$D$4))))</f>
        <v>1</v>
      </c>
      <c r="AI6" s="28">
        <f>IF('AGR-PJT-VHD-2023-bez'!AI6=0,1,IF('AGR-PJT-VHD-2023-R1'!AI6=0,1,IF(ABS('AGR-PJT-VHD-2023-R1'!AI6/'AGR-PJT-VHD-2023-bez'!AI6-1)&lt;='J- Parameters'!$D$7,1,POWER('AGR-PJT-VHD-2023-R1'!AI6/'AGR-PJT-VHD-2023-bez'!AI6,'J- Parameters'!$D$4))))</f>
        <v>1</v>
      </c>
      <c r="AJ6" s="28">
        <f>IF('AGR-PJT-VHD-2023-bez'!AJ6=0,1,IF('AGR-PJT-VHD-2023-R1'!AJ6=0,1,IF(ABS('AGR-PJT-VHD-2023-R1'!AJ6/'AGR-PJT-VHD-2023-bez'!AJ6-1)&lt;='J- Parameters'!$D$7,1,POWER('AGR-PJT-VHD-2023-R1'!AJ6/'AGR-PJT-VHD-2023-bez'!AJ6,'J- Parameters'!$D$4))))</f>
        <v>1</v>
      </c>
      <c r="AK6" s="28">
        <f>IF('AGR-PJT-VHD-2023-bez'!AK6=0,1,IF('AGR-PJT-VHD-2023-R1'!AK6=0,1,IF(ABS('AGR-PJT-VHD-2023-R1'!AK6/'AGR-PJT-VHD-2023-bez'!AK6-1)&lt;='J- Parameters'!$D$7,1,POWER('AGR-PJT-VHD-2023-R1'!AK6/'AGR-PJT-VHD-2023-bez'!AK6,'J- Parameters'!$D$4))))</f>
        <v>1</v>
      </c>
      <c r="AL6" s="28">
        <f>IF('AGR-PJT-VHD-2023-bez'!AL6=0,1,IF('AGR-PJT-VHD-2023-R1'!AL6=0,1,IF(ABS('AGR-PJT-VHD-2023-R1'!AL6/'AGR-PJT-VHD-2023-bez'!AL6-1)&lt;='J- Parameters'!$D$7,1,POWER('AGR-PJT-VHD-2023-R1'!AL6/'AGR-PJT-VHD-2023-bez'!AL6,'J- Parameters'!$D$4))))</f>
        <v>1</v>
      </c>
      <c r="AM6" s="28">
        <f>IF('AGR-PJT-VHD-2023-bez'!AM6=0,1,IF('AGR-PJT-VHD-2023-R1'!AM6=0,1,IF(ABS('AGR-PJT-VHD-2023-R1'!AM6/'AGR-PJT-VHD-2023-bez'!AM6-1)&lt;='J- Parameters'!$D$7,1,POWER('AGR-PJT-VHD-2023-R1'!AM6/'AGR-PJT-VHD-2023-bez'!AM6,'J- Parameters'!$D$4))))</f>
        <v>1</v>
      </c>
      <c r="AN6" s="28">
        <f>IF('AGR-PJT-VHD-2023-bez'!AN6=0,1,IF('AGR-PJT-VHD-2023-R1'!AN6=0,1,IF(ABS('AGR-PJT-VHD-2023-R1'!AN6/'AGR-PJT-VHD-2023-bez'!AN6-1)&lt;='J- Parameters'!$D$7,1,POWER('AGR-PJT-VHD-2023-R1'!AN6/'AGR-PJT-VHD-2023-bez'!AN6,'J- Parameters'!$D$4))))</f>
        <v>1</v>
      </c>
      <c r="AO6" s="28">
        <f>IF('AGR-PJT-VHD-2023-bez'!AO6=0,1,IF('AGR-PJT-VHD-2023-R1'!AO6=0,1,IF(ABS('AGR-PJT-VHD-2023-R1'!AO6/'AGR-PJT-VHD-2023-bez'!AO6-1)&lt;='J- Parameters'!$D$7,1,POWER('AGR-PJT-VHD-2023-R1'!AO6/'AGR-PJT-VHD-2023-bez'!AO6,'J- Parameters'!$D$4))))</f>
        <v>1</v>
      </c>
    </row>
    <row r="7" spans="1:41" x14ac:dyDescent="0.25">
      <c r="A7" s="5">
        <v>22</v>
      </c>
      <c r="B7" s="24" t="s">
        <v>22</v>
      </c>
      <c r="C7" s="21"/>
      <c r="D7" s="28">
        <f>IF('AGR-PJT-VHD-2023-bez'!D7=0,1,IF('AGR-PJT-VHD-2023-R1'!D7=0,1,IF(ABS('AGR-PJT-VHD-2023-R1'!D7/'AGR-PJT-VHD-2023-bez'!D7-1)&lt;='J- Parameters'!$D$7,1,POWER('AGR-PJT-VHD-2023-R1'!D7/'AGR-PJT-VHD-2023-bez'!D7,'J- Parameters'!$D$4))))</f>
        <v>1</v>
      </c>
      <c r="E7" s="28">
        <f>IF('AGR-PJT-VHD-2023-bez'!E7=0,1,IF('AGR-PJT-VHD-2023-R1'!E7=0,1,IF(ABS('AGR-PJT-VHD-2023-R1'!E7/'AGR-PJT-VHD-2023-bez'!E7-1)&lt;='J- Parameters'!$D$7,1,POWER('AGR-PJT-VHD-2023-R1'!E7/'AGR-PJT-VHD-2023-bez'!E7,'J- Parameters'!$D$4))))</f>
        <v>1</v>
      </c>
      <c r="F7" s="28">
        <f>IF('AGR-PJT-VHD-2023-bez'!F7=0,1,IF('AGR-PJT-VHD-2023-R1'!F7=0,1,IF(ABS('AGR-PJT-VHD-2023-R1'!F7/'AGR-PJT-VHD-2023-bez'!F7-1)&lt;='J- Parameters'!$D$7,1,POWER('AGR-PJT-VHD-2023-R1'!F7/'AGR-PJT-VHD-2023-bez'!F7,'J- Parameters'!$D$4))))</f>
        <v>1.1587530768741074</v>
      </c>
      <c r="G7" s="28">
        <f>IF('AGR-PJT-VHD-2023-bez'!G7=0,1,IF('AGR-PJT-VHD-2023-R1'!G7=0,1,IF(ABS('AGR-PJT-VHD-2023-R1'!G7/'AGR-PJT-VHD-2023-bez'!G7-1)&lt;='J- Parameters'!$D$7,1,POWER('AGR-PJT-VHD-2023-R1'!G7/'AGR-PJT-VHD-2023-bez'!G7,'J- Parameters'!$D$4))))</f>
        <v>1</v>
      </c>
      <c r="H7" s="28">
        <f>IF('AGR-PJT-VHD-2023-bez'!H7=0,1,IF('AGR-PJT-VHD-2023-R1'!H7=0,1,IF(ABS('AGR-PJT-VHD-2023-R1'!H7/'AGR-PJT-VHD-2023-bez'!H7-1)&lt;='J- Parameters'!$D$7,1,POWER('AGR-PJT-VHD-2023-R1'!H7/'AGR-PJT-VHD-2023-bez'!H7,'J- Parameters'!$D$4))))</f>
        <v>1</v>
      </c>
      <c r="I7" s="28">
        <f>IF('AGR-PJT-VHD-2023-bez'!I7=0,1,IF('AGR-PJT-VHD-2023-R1'!I7=0,1,IF(ABS('AGR-PJT-VHD-2023-R1'!I7/'AGR-PJT-VHD-2023-bez'!I7-1)&lt;='J- Parameters'!$D$7,1,POWER('AGR-PJT-VHD-2023-R1'!I7/'AGR-PJT-VHD-2023-bez'!I7,'J- Parameters'!$D$4))))</f>
        <v>1.0800650445147522</v>
      </c>
      <c r="J7" s="28">
        <f>IF('AGR-PJT-VHD-2023-bez'!J7=0,1,IF('AGR-PJT-VHD-2023-R1'!J7=0,1,IF(ABS('AGR-PJT-VHD-2023-R1'!J7/'AGR-PJT-VHD-2023-bez'!J7-1)&lt;='J- Parameters'!$D$7,1,POWER('AGR-PJT-VHD-2023-R1'!J7/'AGR-PJT-VHD-2023-bez'!J7,'J- Parameters'!$D$4))))</f>
        <v>1</v>
      </c>
      <c r="K7" s="28">
        <f>IF('AGR-PJT-VHD-2023-bez'!K7=0,1,IF('AGR-PJT-VHD-2023-R1'!K7=0,1,IF(ABS('AGR-PJT-VHD-2023-R1'!K7/'AGR-PJT-VHD-2023-bez'!K7-1)&lt;='J- Parameters'!$D$7,1,POWER('AGR-PJT-VHD-2023-R1'!K7/'AGR-PJT-VHD-2023-bez'!K7,'J- Parameters'!$D$4))))</f>
        <v>1</v>
      </c>
      <c r="L7" s="28">
        <f>IF('AGR-PJT-VHD-2023-bez'!L7=0,1,IF('AGR-PJT-VHD-2023-R1'!L7=0,1,IF(ABS('AGR-PJT-VHD-2023-R1'!L7/'AGR-PJT-VHD-2023-bez'!L7-1)&lt;='J- Parameters'!$D$7,1,POWER('AGR-PJT-VHD-2023-R1'!L7/'AGR-PJT-VHD-2023-bez'!L7,'J- Parameters'!$D$4))))</f>
        <v>1.1496313876860538</v>
      </c>
      <c r="M7" s="28">
        <f>IF('AGR-PJT-VHD-2023-bez'!M7=0,1,IF('AGR-PJT-VHD-2023-R1'!M7=0,1,IF(ABS('AGR-PJT-VHD-2023-R1'!M7/'AGR-PJT-VHD-2023-bez'!M7-1)&lt;='J- Parameters'!$D$7,1,POWER('AGR-PJT-VHD-2023-R1'!M7/'AGR-PJT-VHD-2023-bez'!M7,'J- Parameters'!$D$4))))</f>
        <v>0.92126770474581687</v>
      </c>
      <c r="N7" s="28">
        <f>IF('AGR-PJT-VHD-2023-bez'!N7=0,1,IF('AGR-PJT-VHD-2023-R1'!N7=0,1,IF(ABS('AGR-PJT-VHD-2023-R1'!N7/'AGR-PJT-VHD-2023-bez'!N7-1)&lt;='J- Parameters'!$D$7,1,POWER('AGR-PJT-VHD-2023-R1'!N7/'AGR-PJT-VHD-2023-bez'!N7,'J- Parameters'!$D$4))))</f>
        <v>1</v>
      </c>
      <c r="O7" s="28">
        <f>IF('AGR-PJT-VHD-2023-bez'!O7=0,1,IF('AGR-PJT-VHD-2023-R1'!O7=0,1,IF(ABS('AGR-PJT-VHD-2023-R1'!O7/'AGR-PJT-VHD-2023-bez'!O7-1)&lt;='J- Parameters'!$D$7,1,POWER('AGR-PJT-VHD-2023-R1'!O7/'AGR-PJT-VHD-2023-bez'!O7,'J- Parameters'!$D$4))))</f>
        <v>1</v>
      </c>
      <c r="P7" s="28">
        <f>IF('AGR-PJT-VHD-2023-bez'!P7=0,1,IF('AGR-PJT-VHD-2023-R1'!P7=0,1,IF(ABS('AGR-PJT-VHD-2023-R1'!P7/'AGR-PJT-VHD-2023-bez'!P7-1)&lt;='J- Parameters'!$D$7,1,POWER('AGR-PJT-VHD-2023-R1'!P7/'AGR-PJT-VHD-2023-bez'!P7,'J- Parameters'!$D$4))))</f>
        <v>1</v>
      </c>
      <c r="Q7" s="28">
        <f>IF('AGR-PJT-VHD-2023-bez'!Q7=0,1,IF('AGR-PJT-VHD-2023-R1'!Q7=0,1,IF(ABS('AGR-PJT-VHD-2023-R1'!Q7/'AGR-PJT-VHD-2023-bez'!Q7-1)&lt;='J- Parameters'!$D$7,1,POWER('AGR-PJT-VHD-2023-R1'!Q7/'AGR-PJT-VHD-2023-bez'!Q7,'J- Parameters'!$D$4))))</f>
        <v>1</v>
      </c>
      <c r="R7" s="28">
        <f>IF('AGR-PJT-VHD-2023-bez'!R7=0,1,IF('AGR-PJT-VHD-2023-R1'!R7=0,1,IF(ABS('AGR-PJT-VHD-2023-R1'!R7/'AGR-PJT-VHD-2023-bez'!R7-1)&lt;='J- Parameters'!$D$7,1,POWER('AGR-PJT-VHD-2023-R1'!R7/'AGR-PJT-VHD-2023-bez'!R7,'J- Parameters'!$D$4))))</f>
        <v>1</v>
      </c>
      <c r="S7" s="28">
        <f>IF('AGR-PJT-VHD-2023-bez'!S7=0,1,IF('AGR-PJT-VHD-2023-R1'!S7=0,1,IF(ABS('AGR-PJT-VHD-2023-R1'!S7/'AGR-PJT-VHD-2023-bez'!S7-1)&lt;='J- Parameters'!$D$7,1,POWER('AGR-PJT-VHD-2023-R1'!S7/'AGR-PJT-VHD-2023-bez'!S7,'J- Parameters'!$D$4))))</f>
        <v>1</v>
      </c>
      <c r="T7" s="28">
        <f>IF('AGR-PJT-VHD-2023-bez'!T7=0,1,IF('AGR-PJT-VHD-2023-R1'!T7=0,1,IF(ABS('AGR-PJT-VHD-2023-R1'!T7/'AGR-PJT-VHD-2023-bez'!T7-1)&lt;='J- Parameters'!$D$7,1,POWER('AGR-PJT-VHD-2023-R1'!T7/'AGR-PJT-VHD-2023-bez'!T7,'J- Parameters'!$D$4))))</f>
        <v>1</v>
      </c>
      <c r="U7" s="28">
        <f>IF('AGR-PJT-VHD-2023-bez'!U7=0,1,IF('AGR-PJT-VHD-2023-R1'!U7=0,1,IF(ABS('AGR-PJT-VHD-2023-R1'!U7/'AGR-PJT-VHD-2023-bez'!U7-1)&lt;='J- Parameters'!$D$7,1,POWER('AGR-PJT-VHD-2023-R1'!U7/'AGR-PJT-VHD-2023-bez'!U7,'J- Parameters'!$D$4))))</f>
        <v>1.2452458089675746</v>
      </c>
      <c r="V7" s="28">
        <f>IF('AGR-PJT-VHD-2023-bez'!V7=0,1,IF('AGR-PJT-VHD-2023-R1'!V7=0,1,IF(ABS('AGR-PJT-VHD-2023-R1'!V7/'AGR-PJT-VHD-2023-bez'!V7-1)&lt;='J- Parameters'!$D$7,1,POWER('AGR-PJT-VHD-2023-R1'!V7/'AGR-PJT-VHD-2023-bez'!V7,'J- Parameters'!$D$4))))</f>
        <v>0.81769180801244623</v>
      </c>
      <c r="W7" s="28">
        <f>IF('AGR-PJT-VHD-2023-bez'!W7=0,1,IF('AGR-PJT-VHD-2023-R1'!W7=0,1,IF(ABS('AGR-PJT-VHD-2023-R1'!W7/'AGR-PJT-VHD-2023-bez'!W7-1)&lt;='J- Parameters'!$D$7,1,POWER('AGR-PJT-VHD-2023-R1'!W7/'AGR-PJT-VHD-2023-bez'!W7,'J- Parameters'!$D$4))))</f>
        <v>0.78608665116103404</v>
      </c>
      <c r="X7" s="28">
        <f>IF('AGR-PJT-VHD-2023-bez'!X7=0,1,IF('AGR-PJT-VHD-2023-R1'!X7=0,1,IF(ABS('AGR-PJT-VHD-2023-R1'!X7/'AGR-PJT-VHD-2023-bez'!X7-1)&lt;='J- Parameters'!$D$7,1,POWER('AGR-PJT-VHD-2023-R1'!X7/'AGR-PJT-VHD-2023-bez'!X7,'J- Parameters'!$D$4))))</f>
        <v>0.74369715859681929</v>
      </c>
      <c r="Y7" s="28">
        <f>IF('AGR-PJT-VHD-2023-bez'!Y7=0,1,IF('AGR-PJT-VHD-2023-R1'!Y7=0,1,IF(ABS('AGR-PJT-VHD-2023-R1'!Y7/'AGR-PJT-VHD-2023-bez'!Y7-1)&lt;='J- Parameters'!$D$7,1,POWER('AGR-PJT-VHD-2023-R1'!Y7/'AGR-PJT-VHD-2023-bez'!Y7,'J- Parameters'!$D$4))))</f>
        <v>1</v>
      </c>
      <c r="Z7" s="28">
        <f>IF('AGR-PJT-VHD-2023-bez'!Z7=0,1,IF('AGR-PJT-VHD-2023-R1'!Z7=0,1,IF(ABS('AGR-PJT-VHD-2023-R1'!Z7/'AGR-PJT-VHD-2023-bez'!Z7-1)&lt;='J- Parameters'!$D$7,1,POWER('AGR-PJT-VHD-2023-R1'!Z7/'AGR-PJT-VHD-2023-bez'!Z7,'J- Parameters'!$D$4))))</f>
        <v>1</v>
      </c>
      <c r="AA7" s="28">
        <f>IF('AGR-PJT-VHD-2023-bez'!AA7=0,1,IF('AGR-PJT-VHD-2023-R1'!AA7=0,1,IF(ABS('AGR-PJT-VHD-2023-R1'!AA7/'AGR-PJT-VHD-2023-bez'!AA7-1)&lt;='J- Parameters'!$D$7,1,POWER('AGR-PJT-VHD-2023-R1'!AA7/'AGR-PJT-VHD-2023-bez'!AA7,'J- Parameters'!$D$4))))</f>
        <v>0.93495982000812128</v>
      </c>
      <c r="AB7" s="28">
        <f>IF('AGR-PJT-VHD-2023-bez'!AB7=0,1,IF('AGR-PJT-VHD-2023-R1'!AB7=0,1,IF(ABS('AGR-PJT-VHD-2023-R1'!AB7/'AGR-PJT-VHD-2023-bez'!AB7-1)&lt;='J- Parameters'!$D$7,1,POWER('AGR-PJT-VHD-2023-R1'!AB7/'AGR-PJT-VHD-2023-bez'!AB7,'J- Parameters'!$D$4))))</f>
        <v>1</v>
      </c>
      <c r="AC7" s="28">
        <f>IF('AGR-PJT-VHD-2023-bez'!AC7=0,1,IF('AGR-PJT-VHD-2023-R1'!AC7=0,1,IF(ABS('AGR-PJT-VHD-2023-R1'!AC7/'AGR-PJT-VHD-2023-bez'!AC7-1)&lt;='J- Parameters'!$D$7,1,POWER('AGR-PJT-VHD-2023-R1'!AC7/'AGR-PJT-VHD-2023-bez'!AC7,'J- Parameters'!$D$4))))</f>
        <v>1.0834245911311657</v>
      </c>
      <c r="AD7" s="28">
        <f>IF('AGR-PJT-VHD-2023-bez'!AD7=0,1,IF('AGR-PJT-VHD-2023-R1'!AD7=0,1,IF(ABS('AGR-PJT-VHD-2023-R1'!AD7/'AGR-PJT-VHD-2023-bez'!AD7-1)&lt;='J- Parameters'!$D$7,1,POWER('AGR-PJT-VHD-2023-R1'!AD7/'AGR-PJT-VHD-2023-bez'!AD7,'J- Parameters'!$D$4))))</f>
        <v>1</v>
      </c>
      <c r="AE7" s="28">
        <f>IF('AGR-PJT-VHD-2023-bez'!AE7=0,1,IF('AGR-PJT-VHD-2023-R1'!AE7=0,1,IF(ABS('AGR-PJT-VHD-2023-R1'!AE7/'AGR-PJT-VHD-2023-bez'!AE7-1)&lt;='J- Parameters'!$D$7,1,POWER('AGR-PJT-VHD-2023-R1'!AE7/'AGR-PJT-VHD-2023-bez'!AE7,'J- Parameters'!$D$4))))</f>
        <v>0.86210538871899256</v>
      </c>
      <c r="AF7" s="28">
        <f>IF('AGR-PJT-VHD-2023-bez'!AF7=0,1,IF('AGR-PJT-VHD-2023-R1'!AF7=0,1,IF(ABS('AGR-PJT-VHD-2023-R1'!AF7/'AGR-PJT-VHD-2023-bez'!AF7-1)&lt;='J- Parameters'!$D$7,1,POWER('AGR-PJT-VHD-2023-R1'!AF7/'AGR-PJT-VHD-2023-bez'!AF7,'J- Parameters'!$D$4))))</f>
        <v>0.91089548649409025</v>
      </c>
      <c r="AG7" s="28">
        <f>IF('AGR-PJT-VHD-2023-bez'!AG7=0,1,IF('AGR-PJT-VHD-2023-R1'!AG7=0,1,IF(ABS('AGR-PJT-VHD-2023-R1'!AG7/'AGR-PJT-VHD-2023-bez'!AG7-1)&lt;='J- Parameters'!$D$7,1,POWER('AGR-PJT-VHD-2023-R1'!AG7/'AGR-PJT-VHD-2023-bez'!AG7,'J- Parameters'!$D$4))))</f>
        <v>1</v>
      </c>
      <c r="AH7" s="28">
        <f>IF('AGR-PJT-VHD-2023-bez'!AH7=0,1,IF('AGR-PJT-VHD-2023-R1'!AH7=0,1,IF(ABS('AGR-PJT-VHD-2023-R1'!AH7/'AGR-PJT-VHD-2023-bez'!AH7-1)&lt;='J- Parameters'!$D$7,1,POWER('AGR-PJT-VHD-2023-R1'!AH7/'AGR-PJT-VHD-2023-bez'!AH7,'J- Parameters'!$D$4))))</f>
        <v>0.93117795978790452</v>
      </c>
      <c r="AI7" s="28">
        <f>IF('AGR-PJT-VHD-2023-bez'!AI7=0,1,IF('AGR-PJT-VHD-2023-R1'!AI7=0,1,IF(ABS('AGR-PJT-VHD-2023-R1'!AI7/'AGR-PJT-VHD-2023-bez'!AI7-1)&lt;='J- Parameters'!$D$7,1,POWER('AGR-PJT-VHD-2023-R1'!AI7/'AGR-PJT-VHD-2023-bez'!AI7,'J- Parameters'!$D$4))))</f>
        <v>0.84857670841851351</v>
      </c>
      <c r="AJ7" s="28">
        <f>IF('AGR-PJT-VHD-2023-bez'!AJ7=0,1,IF('AGR-PJT-VHD-2023-R1'!AJ7=0,1,IF(ABS('AGR-PJT-VHD-2023-R1'!AJ7/'AGR-PJT-VHD-2023-bez'!AJ7-1)&lt;='J- Parameters'!$D$7,1,POWER('AGR-PJT-VHD-2023-R1'!AJ7/'AGR-PJT-VHD-2023-bez'!AJ7,'J- Parameters'!$D$4))))</f>
        <v>1</v>
      </c>
      <c r="AK7" s="28">
        <f>IF('AGR-PJT-VHD-2023-bez'!AK7=0,1,IF('AGR-PJT-VHD-2023-R1'!AK7=0,1,IF(ABS('AGR-PJT-VHD-2023-R1'!AK7/'AGR-PJT-VHD-2023-bez'!AK7-1)&lt;='J- Parameters'!$D$7,1,POWER('AGR-PJT-VHD-2023-R1'!AK7/'AGR-PJT-VHD-2023-bez'!AK7,'J- Parameters'!$D$4))))</f>
        <v>1</v>
      </c>
      <c r="AL7" s="28">
        <f>IF('AGR-PJT-VHD-2023-bez'!AL7=0,1,IF('AGR-PJT-VHD-2023-R1'!AL7=0,1,IF(ABS('AGR-PJT-VHD-2023-R1'!AL7/'AGR-PJT-VHD-2023-bez'!AL7-1)&lt;='J- Parameters'!$D$7,1,POWER('AGR-PJT-VHD-2023-R1'!AL7/'AGR-PJT-VHD-2023-bez'!AL7,'J- Parameters'!$D$4))))</f>
        <v>1</v>
      </c>
      <c r="AM7" s="28">
        <f>IF('AGR-PJT-VHD-2023-bez'!AM7=0,1,IF('AGR-PJT-VHD-2023-R1'!AM7=0,1,IF(ABS('AGR-PJT-VHD-2023-R1'!AM7/'AGR-PJT-VHD-2023-bez'!AM7-1)&lt;='J- Parameters'!$D$7,1,POWER('AGR-PJT-VHD-2023-R1'!AM7/'AGR-PJT-VHD-2023-bez'!AM7,'J- Parameters'!$D$4))))</f>
        <v>1</v>
      </c>
      <c r="AN7" s="28">
        <f>IF('AGR-PJT-VHD-2023-bez'!AN7=0,1,IF('AGR-PJT-VHD-2023-R1'!AN7=0,1,IF(ABS('AGR-PJT-VHD-2023-R1'!AN7/'AGR-PJT-VHD-2023-bez'!AN7-1)&lt;='J- Parameters'!$D$7,1,POWER('AGR-PJT-VHD-2023-R1'!AN7/'AGR-PJT-VHD-2023-bez'!AN7,'J- Parameters'!$D$4))))</f>
        <v>1</v>
      </c>
      <c r="AO7" s="28">
        <f>IF('AGR-PJT-VHD-2023-bez'!AO7=0,1,IF('AGR-PJT-VHD-2023-R1'!AO7=0,1,IF(ABS('AGR-PJT-VHD-2023-R1'!AO7/'AGR-PJT-VHD-2023-bez'!AO7-1)&lt;='J- Parameters'!$D$7,1,POWER('AGR-PJT-VHD-2023-R1'!AO7/'AGR-PJT-VHD-2023-bez'!AO7,'J- Parameters'!$D$4))))</f>
        <v>1</v>
      </c>
    </row>
    <row r="8" spans="1:41" x14ac:dyDescent="0.25">
      <c r="A8" s="5">
        <v>23</v>
      </c>
      <c r="B8" s="24" t="s">
        <v>23</v>
      </c>
      <c r="C8" s="21"/>
      <c r="D8" s="28">
        <f>IF('AGR-PJT-VHD-2023-bez'!D8=0,1,IF('AGR-PJT-VHD-2023-R1'!D8=0,1,IF(ABS('AGR-PJT-VHD-2023-R1'!D8/'AGR-PJT-VHD-2023-bez'!D8-1)&lt;='J- Parameters'!$D$7,1,POWER('AGR-PJT-VHD-2023-R1'!D8/'AGR-PJT-VHD-2023-bez'!D8,'J- Parameters'!$D$4))))</f>
        <v>1</v>
      </c>
      <c r="E8" s="28">
        <f>IF('AGR-PJT-VHD-2023-bez'!E8=0,1,IF('AGR-PJT-VHD-2023-R1'!E8=0,1,IF(ABS('AGR-PJT-VHD-2023-R1'!E8/'AGR-PJT-VHD-2023-bez'!E8-1)&lt;='J- Parameters'!$D$7,1,POWER('AGR-PJT-VHD-2023-R1'!E8/'AGR-PJT-VHD-2023-bez'!E8,'J- Parameters'!$D$4))))</f>
        <v>1</v>
      </c>
      <c r="F8" s="28">
        <f>IF('AGR-PJT-VHD-2023-bez'!F8=0,1,IF('AGR-PJT-VHD-2023-R1'!F8=0,1,IF(ABS('AGR-PJT-VHD-2023-R1'!F8/'AGR-PJT-VHD-2023-bez'!F8-1)&lt;='J- Parameters'!$D$7,1,POWER('AGR-PJT-VHD-2023-R1'!F8/'AGR-PJT-VHD-2023-bez'!F8,'J- Parameters'!$D$4))))</f>
        <v>1</v>
      </c>
      <c r="G8" s="28">
        <f>IF('AGR-PJT-VHD-2023-bez'!G8=0,1,IF('AGR-PJT-VHD-2023-R1'!G8=0,1,IF(ABS('AGR-PJT-VHD-2023-R1'!G8/'AGR-PJT-VHD-2023-bez'!G8-1)&lt;='J- Parameters'!$D$7,1,POWER('AGR-PJT-VHD-2023-R1'!G8/'AGR-PJT-VHD-2023-bez'!G8,'J- Parameters'!$D$4))))</f>
        <v>1</v>
      </c>
      <c r="H8" s="28">
        <f>IF('AGR-PJT-VHD-2023-bez'!H8=0,1,IF('AGR-PJT-VHD-2023-R1'!H8=0,1,IF(ABS('AGR-PJT-VHD-2023-R1'!H8/'AGR-PJT-VHD-2023-bez'!H8-1)&lt;='J- Parameters'!$D$7,1,POWER('AGR-PJT-VHD-2023-R1'!H8/'AGR-PJT-VHD-2023-bez'!H8,'J- Parameters'!$D$4))))</f>
        <v>1</v>
      </c>
      <c r="I8" s="28">
        <f>IF('AGR-PJT-VHD-2023-bez'!I8=0,1,IF('AGR-PJT-VHD-2023-R1'!I8=0,1,IF(ABS('AGR-PJT-VHD-2023-R1'!I8/'AGR-PJT-VHD-2023-bez'!I8-1)&lt;='J- Parameters'!$D$7,1,POWER('AGR-PJT-VHD-2023-R1'!I8/'AGR-PJT-VHD-2023-bez'!I8,'J- Parameters'!$D$4))))</f>
        <v>1</v>
      </c>
      <c r="J8" s="28">
        <f>IF('AGR-PJT-VHD-2023-bez'!J8=0,1,IF('AGR-PJT-VHD-2023-R1'!J8=0,1,IF(ABS('AGR-PJT-VHD-2023-R1'!J8/'AGR-PJT-VHD-2023-bez'!J8-1)&lt;='J- Parameters'!$D$7,1,POWER('AGR-PJT-VHD-2023-R1'!J8/'AGR-PJT-VHD-2023-bez'!J8,'J- Parameters'!$D$4))))</f>
        <v>1</v>
      </c>
      <c r="K8" s="28">
        <f>IF('AGR-PJT-VHD-2023-bez'!K8=0,1,IF('AGR-PJT-VHD-2023-R1'!K8=0,1,IF(ABS('AGR-PJT-VHD-2023-R1'!K8/'AGR-PJT-VHD-2023-bez'!K8-1)&lt;='J- Parameters'!$D$7,1,POWER('AGR-PJT-VHD-2023-R1'!K8/'AGR-PJT-VHD-2023-bez'!K8,'J- Parameters'!$D$4))))</f>
        <v>1</v>
      </c>
      <c r="L8" s="28">
        <f>IF('AGR-PJT-VHD-2023-bez'!L8=0,1,IF('AGR-PJT-VHD-2023-R1'!L8=0,1,IF(ABS('AGR-PJT-VHD-2023-R1'!L8/'AGR-PJT-VHD-2023-bez'!L8-1)&lt;='J- Parameters'!$D$7,1,POWER('AGR-PJT-VHD-2023-R1'!L8/'AGR-PJT-VHD-2023-bez'!L8,'J- Parameters'!$D$4))))</f>
        <v>1</v>
      </c>
      <c r="M8" s="28">
        <f>IF('AGR-PJT-VHD-2023-bez'!M8=0,1,IF('AGR-PJT-VHD-2023-R1'!M8=0,1,IF(ABS('AGR-PJT-VHD-2023-R1'!M8/'AGR-PJT-VHD-2023-bez'!M8-1)&lt;='J- Parameters'!$D$7,1,POWER('AGR-PJT-VHD-2023-R1'!M8/'AGR-PJT-VHD-2023-bez'!M8,'J- Parameters'!$D$4))))</f>
        <v>1</v>
      </c>
      <c r="N8" s="28">
        <f>IF('AGR-PJT-VHD-2023-bez'!N8=0,1,IF('AGR-PJT-VHD-2023-R1'!N8=0,1,IF(ABS('AGR-PJT-VHD-2023-R1'!N8/'AGR-PJT-VHD-2023-bez'!N8-1)&lt;='J- Parameters'!$D$7,1,POWER('AGR-PJT-VHD-2023-R1'!N8/'AGR-PJT-VHD-2023-bez'!N8,'J- Parameters'!$D$4))))</f>
        <v>1</v>
      </c>
      <c r="O8" s="28">
        <f>IF('AGR-PJT-VHD-2023-bez'!O8=0,1,IF('AGR-PJT-VHD-2023-R1'!O8=0,1,IF(ABS('AGR-PJT-VHD-2023-R1'!O8/'AGR-PJT-VHD-2023-bez'!O8-1)&lt;='J- Parameters'!$D$7,1,POWER('AGR-PJT-VHD-2023-R1'!O8/'AGR-PJT-VHD-2023-bez'!O8,'J- Parameters'!$D$4))))</f>
        <v>1</v>
      </c>
      <c r="P8" s="28">
        <f>IF('AGR-PJT-VHD-2023-bez'!P8=0,1,IF('AGR-PJT-VHD-2023-R1'!P8=0,1,IF(ABS('AGR-PJT-VHD-2023-R1'!P8/'AGR-PJT-VHD-2023-bez'!P8-1)&lt;='J- Parameters'!$D$7,1,POWER('AGR-PJT-VHD-2023-R1'!P8/'AGR-PJT-VHD-2023-bez'!P8,'J- Parameters'!$D$4))))</f>
        <v>1</v>
      </c>
      <c r="Q8" s="28">
        <f>IF('AGR-PJT-VHD-2023-bez'!Q8=0,1,IF('AGR-PJT-VHD-2023-R1'!Q8=0,1,IF(ABS('AGR-PJT-VHD-2023-R1'!Q8/'AGR-PJT-VHD-2023-bez'!Q8-1)&lt;='J- Parameters'!$D$7,1,POWER('AGR-PJT-VHD-2023-R1'!Q8/'AGR-PJT-VHD-2023-bez'!Q8,'J- Parameters'!$D$4))))</f>
        <v>1</v>
      </c>
      <c r="R8" s="28">
        <f>IF('AGR-PJT-VHD-2023-bez'!R8=0,1,IF('AGR-PJT-VHD-2023-R1'!R8=0,1,IF(ABS('AGR-PJT-VHD-2023-R1'!R8/'AGR-PJT-VHD-2023-bez'!R8-1)&lt;='J- Parameters'!$D$7,1,POWER('AGR-PJT-VHD-2023-R1'!R8/'AGR-PJT-VHD-2023-bez'!R8,'J- Parameters'!$D$4))))</f>
        <v>1</v>
      </c>
      <c r="S8" s="28">
        <f>IF('AGR-PJT-VHD-2023-bez'!S8=0,1,IF('AGR-PJT-VHD-2023-R1'!S8=0,1,IF(ABS('AGR-PJT-VHD-2023-R1'!S8/'AGR-PJT-VHD-2023-bez'!S8-1)&lt;='J- Parameters'!$D$7,1,POWER('AGR-PJT-VHD-2023-R1'!S8/'AGR-PJT-VHD-2023-bez'!S8,'J- Parameters'!$D$4))))</f>
        <v>1</v>
      </c>
      <c r="T8" s="28">
        <f>IF('AGR-PJT-VHD-2023-bez'!T8=0,1,IF('AGR-PJT-VHD-2023-R1'!T8=0,1,IF(ABS('AGR-PJT-VHD-2023-R1'!T8/'AGR-PJT-VHD-2023-bez'!T8-1)&lt;='J- Parameters'!$D$7,1,POWER('AGR-PJT-VHD-2023-R1'!T8/'AGR-PJT-VHD-2023-bez'!T8,'J- Parameters'!$D$4))))</f>
        <v>1</v>
      </c>
      <c r="U8" s="28">
        <f>IF('AGR-PJT-VHD-2023-bez'!U8=0,1,IF('AGR-PJT-VHD-2023-R1'!U8=0,1,IF(ABS('AGR-PJT-VHD-2023-R1'!U8/'AGR-PJT-VHD-2023-bez'!U8-1)&lt;='J- Parameters'!$D$7,1,POWER('AGR-PJT-VHD-2023-R1'!U8/'AGR-PJT-VHD-2023-bez'!U8,'J- Parameters'!$D$4))))</f>
        <v>1</v>
      </c>
      <c r="V8" s="28">
        <f>IF('AGR-PJT-VHD-2023-bez'!V8=0,1,IF('AGR-PJT-VHD-2023-R1'!V8=0,1,IF(ABS('AGR-PJT-VHD-2023-R1'!V8/'AGR-PJT-VHD-2023-bez'!V8-1)&lt;='J- Parameters'!$D$7,1,POWER('AGR-PJT-VHD-2023-R1'!V8/'AGR-PJT-VHD-2023-bez'!V8,'J- Parameters'!$D$4))))</f>
        <v>1</v>
      </c>
      <c r="W8" s="28">
        <f>IF('AGR-PJT-VHD-2023-bez'!W8=0,1,IF('AGR-PJT-VHD-2023-R1'!W8=0,1,IF(ABS('AGR-PJT-VHD-2023-R1'!W8/'AGR-PJT-VHD-2023-bez'!W8-1)&lt;='J- Parameters'!$D$7,1,POWER('AGR-PJT-VHD-2023-R1'!W8/'AGR-PJT-VHD-2023-bez'!W8,'J- Parameters'!$D$4))))</f>
        <v>1.0673014843673265</v>
      </c>
      <c r="X8" s="28">
        <f>IF('AGR-PJT-VHD-2023-bez'!X8=0,1,IF('AGR-PJT-VHD-2023-R1'!X8=0,1,IF(ABS('AGR-PJT-VHD-2023-R1'!X8/'AGR-PJT-VHD-2023-bez'!X8-1)&lt;='J- Parameters'!$D$7,1,POWER('AGR-PJT-VHD-2023-R1'!X8/'AGR-PJT-VHD-2023-bez'!X8,'J- Parameters'!$D$4))))</f>
        <v>1</v>
      </c>
      <c r="Y8" s="28">
        <f>IF('AGR-PJT-VHD-2023-bez'!Y8=0,1,IF('AGR-PJT-VHD-2023-R1'!Y8=0,1,IF(ABS('AGR-PJT-VHD-2023-R1'!Y8/'AGR-PJT-VHD-2023-bez'!Y8-1)&lt;='J- Parameters'!$D$7,1,POWER('AGR-PJT-VHD-2023-R1'!Y8/'AGR-PJT-VHD-2023-bez'!Y8,'J- Parameters'!$D$4))))</f>
        <v>1</v>
      </c>
      <c r="Z8" s="28">
        <f>IF('AGR-PJT-VHD-2023-bez'!Z8=0,1,IF('AGR-PJT-VHD-2023-R1'!Z8=0,1,IF(ABS('AGR-PJT-VHD-2023-R1'!Z8/'AGR-PJT-VHD-2023-bez'!Z8-1)&lt;='J- Parameters'!$D$7,1,POWER('AGR-PJT-VHD-2023-R1'!Z8/'AGR-PJT-VHD-2023-bez'!Z8,'J- Parameters'!$D$4))))</f>
        <v>1</v>
      </c>
      <c r="AA8" s="28">
        <f>IF('AGR-PJT-VHD-2023-bez'!AA8=0,1,IF('AGR-PJT-VHD-2023-R1'!AA8=0,1,IF(ABS('AGR-PJT-VHD-2023-R1'!AA8/'AGR-PJT-VHD-2023-bez'!AA8-1)&lt;='J- Parameters'!$D$7,1,POWER('AGR-PJT-VHD-2023-R1'!AA8/'AGR-PJT-VHD-2023-bez'!AA8,'J- Parameters'!$D$4))))</f>
        <v>1</v>
      </c>
      <c r="AB8" s="28">
        <f>IF('AGR-PJT-VHD-2023-bez'!AB8=0,1,IF('AGR-PJT-VHD-2023-R1'!AB8=0,1,IF(ABS('AGR-PJT-VHD-2023-R1'!AB8/'AGR-PJT-VHD-2023-bez'!AB8-1)&lt;='J- Parameters'!$D$7,1,POWER('AGR-PJT-VHD-2023-R1'!AB8/'AGR-PJT-VHD-2023-bez'!AB8,'J- Parameters'!$D$4))))</f>
        <v>1</v>
      </c>
      <c r="AC8" s="28">
        <f>IF('AGR-PJT-VHD-2023-bez'!AC8=0,1,IF('AGR-PJT-VHD-2023-R1'!AC8=0,1,IF(ABS('AGR-PJT-VHD-2023-R1'!AC8/'AGR-PJT-VHD-2023-bez'!AC8-1)&lt;='J- Parameters'!$D$7,1,POWER('AGR-PJT-VHD-2023-R1'!AC8/'AGR-PJT-VHD-2023-bez'!AC8,'J- Parameters'!$D$4))))</f>
        <v>1</v>
      </c>
      <c r="AD8" s="28">
        <f>IF('AGR-PJT-VHD-2023-bez'!AD8=0,1,IF('AGR-PJT-VHD-2023-R1'!AD8=0,1,IF(ABS('AGR-PJT-VHD-2023-R1'!AD8/'AGR-PJT-VHD-2023-bez'!AD8-1)&lt;='J- Parameters'!$D$7,1,POWER('AGR-PJT-VHD-2023-R1'!AD8/'AGR-PJT-VHD-2023-bez'!AD8,'J- Parameters'!$D$4))))</f>
        <v>1</v>
      </c>
      <c r="AE8" s="28">
        <f>IF('AGR-PJT-VHD-2023-bez'!AE8=0,1,IF('AGR-PJT-VHD-2023-R1'!AE8=0,1,IF(ABS('AGR-PJT-VHD-2023-R1'!AE8/'AGR-PJT-VHD-2023-bez'!AE8-1)&lt;='J- Parameters'!$D$7,1,POWER('AGR-PJT-VHD-2023-R1'!AE8/'AGR-PJT-VHD-2023-bez'!AE8,'J- Parameters'!$D$4))))</f>
        <v>1</v>
      </c>
      <c r="AF8" s="28">
        <f>IF('AGR-PJT-VHD-2023-bez'!AF8=0,1,IF('AGR-PJT-VHD-2023-R1'!AF8=0,1,IF(ABS('AGR-PJT-VHD-2023-R1'!AF8/'AGR-PJT-VHD-2023-bez'!AF8-1)&lt;='J- Parameters'!$D$7,1,POWER('AGR-PJT-VHD-2023-R1'!AF8/'AGR-PJT-VHD-2023-bez'!AF8,'J- Parameters'!$D$4))))</f>
        <v>1</v>
      </c>
      <c r="AG8" s="28">
        <f>IF('AGR-PJT-VHD-2023-bez'!AG8=0,1,IF('AGR-PJT-VHD-2023-R1'!AG8=0,1,IF(ABS('AGR-PJT-VHD-2023-R1'!AG8/'AGR-PJT-VHD-2023-bez'!AG8-1)&lt;='J- Parameters'!$D$7,1,POWER('AGR-PJT-VHD-2023-R1'!AG8/'AGR-PJT-VHD-2023-bez'!AG8,'J- Parameters'!$D$4))))</f>
        <v>1</v>
      </c>
      <c r="AH8" s="28">
        <f>IF('AGR-PJT-VHD-2023-bez'!AH8=0,1,IF('AGR-PJT-VHD-2023-R1'!AH8=0,1,IF(ABS('AGR-PJT-VHD-2023-R1'!AH8/'AGR-PJT-VHD-2023-bez'!AH8-1)&lt;='J- Parameters'!$D$7,1,POWER('AGR-PJT-VHD-2023-R1'!AH8/'AGR-PJT-VHD-2023-bez'!AH8,'J- Parameters'!$D$4))))</f>
        <v>1</v>
      </c>
      <c r="AI8" s="28">
        <f>IF('AGR-PJT-VHD-2023-bez'!AI8=0,1,IF('AGR-PJT-VHD-2023-R1'!AI8=0,1,IF(ABS('AGR-PJT-VHD-2023-R1'!AI8/'AGR-PJT-VHD-2023-bez'!AI8-1)&lt;='J- Parameters'!$D$7,1,POWER('AGR-PJT-VHD-2023-R1'!AI8/'AGR-PJT-VHD-2023-bez'!AI8,'J- Parameters'!$D$4))))</f>
        <v>1.2366479201235965</v>
      </c>
      <c r="AJ8" s="28">
        <f>IF('AGR-PJT-VHD-2023-bez'!AJ8=0,1,IF('AGR-PJT-VHD-2023-R1'!AJ8=0,1,IF(ABS('AGR-PJT-VHD-2023-R1'!AJ8/'AGR-PJT-VHD-2023-bez'!AJ8-1)&lt;='J- Parameters'!$D$7,1,POWER('AGR-PJT-VHD-2023-R1'!AJ8/'AGR-PJT-VHD-2023-bez'!AJ8,'J- Parameters'!$D$4))))</f>
        <v>1</v>
      </c>
      <c r="AK8" s="28">
        <f>IF('AGR-PJT-VHD-2023-bez'!AK8=0,1,IF('AGR-PJT-VHD-2023-R1'!AK8=0,1,IF(ABS('AGR-PJT-VHD-2023-R1'!AK8/'AGR-PJT-VHD-2023-bez'!AK8-1)&lt;='J- Parameters'!$D$7,1,POWER('AGR-PJT-VHD-2023-R1'!AK8/'AGR-PJT-VHD-2023-bez'!AK8,'J- Parameters'!$D$4))))</f>
        <v>1</v>
      </c>
      <c r="AL8" s="28">
        <f>IF('AGR-PJT-VHD-2023-bez'!AL8=0,1,IF('AGR-PJT-VHD-2023-R1'!AL8=0,1,IF(ABS('AGR-PJT-VHD-2023-R1'!AL8/'AGR-PJT-VHD-2023-bez'!AL8-1)&lt;='J- Parameters'!$D$7,1,POWER('AGR-PJT-VHD-2023-R1'!AL8/'AGR-PJT-VHD-2023-bez'!AL8,'J- Parameters'!$D$4))))</f>
        <v>1</v>
      </c>
      <c r="AM8" s="28">
        <f>IF('AGR-PJT-VHD-2023-bez'!AM8=0,1,IF('AGR-PJT-VHD-2023-R1'!AM8=0,1,IF(ABS('AGR-PJT-VHD-2023-R1'!AM8/'AGR-PJT-VHD-2023-bez'!AM8-1)&lt;='J- Parameters'!$D$7,1,POWER('AGR-PJT-VHD-2023-R1'!AM8/'AGR-PJT-VHD-2023-bez'!AM8,'J- Parameters'!$D$4))))</f>
        <v>1</v>
      </c>
      <c r="AN8" s="28">
        <f>IF('AGR-PJT-VHD-2023-bez'!AN8=0,1,IF('AGR-PJT-VHD-2023-R1'!AN8=0,1,IF(ABS('AGR-PJT-VHD-2023-R1'!AN8/'AGR-PJT-VHD-2023-bez'!AN8-1)&lt;='J- Parameters'!$D$7,1,POWER('AGR-PJT-VHD-2023-R1'!AN8/'AGR-PJT-VHD-2023-bez'!AN8,'J- Parameters'!$D$4))))</f>
        <v>1</v>
      </c>
      <c r="AO8" s="28">
        <f>IF('AGR-PJT-VHD-2023-bez'!AO8=0,1,IF('AGR-PJT-VHD-2023-R1'!AO8=0,1,IF(ABS('AGR-PJT-VHD-2023-R1'!AO8/'AGR-PJT-VHD-2023-bez'!AO8-1)&lt;='J- Parameters'!$D$7,1,POWER('AGR-PJT-VHD-2023-R1'!AO8/'AGR-PJT-VHD-2023-bez'!AO8,'J- Parameters'!$D$4))))</f>
        <v>1</v>
      </c>
    </row>
    <row r="9" spans="1:41" x14ac:dyDescent="0.25">
      <c r="A9" s="5">
        <v>24</v>
      </c>
      <c r="B9" s="24" t="s">
        <v>24</v>
      </c>
      <c r="C9" s="21"/>
      <c r="D9" s="28">
        <f>IF('AGR-PJT-VHD-2023-bez'!D9=0,1,IF('AGR-PJT-VHD-2023-R1'!D9=0,1,IF(ABS('AGR-PJT-VHD-2023-R1'!D9/'AGR-PJT-VHD-2023-bez'!D9-1)&lt;='J- Parameters'!$D$7,1,POWER('AGR-PJT-VHD-2023-R1'!D9/'AGR-PJT-VHD-2023-bez'!D9,'J- Parameters'!$D$4))))</f>
        <v>1</v>
      </c>
      <c r="E9" s="28">
        <f>IF('AGR-PJT-VHD-2023-bez'!E9=0,1,IF('AGR-PJT-VHD-2023-R1'!E9=0,1,IF(ABS('AGR-PJT-VHD-2023-R1'!E9/'AGR-PJT-VHD-2023-bez'!E9-1)&lt;='J- Parameters'!$D$7,1,POWER('AGR-PJT-VHD-2023-R1'!E9/'AGR-PJT-VHD-2023-bez'!E9,'J- Parameters'!$D$4))))</f>
        <v>1</v>
      </c>
      <c r="F9" s="28">
        <f>IF('AGR-PJT-VHD-2023-bez'!F9=0,1,IF('AGR-PJT-VHD-2023-R1'!F9=0,1,IF(ABS('AGR-PJT-VHD-2023-R1'!F9/'AGR-PJT-VHD-2023-bez'!F9-1)&lt;='J- Parameters'!$D$7,1,POWER('AGR-PJT-VHD-2023-R1'!F9/'AGR-PJT-VHD-2023-bez'!F9,'J- Parameters'!$D$4))))</f>
        <v>1</v>
      </c>
      <c r="G9" s="28">
        <f>IF('AGR-PJT-VHD-2023-bez'!G9=0,1,IF('AGR-PJT-VHD-2023-R1'!G9=0,1,IF(ABS('AGR-PJT-VHD-2023-R1'!G9/'AGR-PJT-VHD-2023-bez'!G9-1)&lt;='J- Parameters'!$D$7,1,POWER('AGR-PJT-VHD-2023-R1'!G9/'AGR-PJT-VHD-2023-bez'!G9,'J- Parameters'!$D$4))))</f>
        <v>1</v>
      </c>
      <c r="H9" s="28">
        <f>IF('AGR-PJT-VHD-2023-bez'!H9=0,1,IF('AGR-PJT-VHD-2023-R1'!H9=0,1,IF(ABS('AGR-PJT-VHD-2023-R1'!H9/'AGR-PJT-VHD-2023-bez'!H9-1)&lt;='J- Parameters'!$D$7,1,POWER('AGR-PJT-VHD-2023-R1'!H9/'AGR-PJT-VHD-2023-bez'!H9,'J- Parameters'!$D$4))))</f>
        <v>1</v>
      </c>
      <c r="I9" s="28">
        <f>IF('AGR-PJT-VHD-2023-bez'!I9=0,1,IF('AGR-PJT-VHD-2023-R1'!I9=0,1,IF(ABS('AGR-PJT-VHD-2023-R1'!I9/'AGR-PJT-VHD-2023-bez'!I9-1)&lt;='J- Parameters'!$D$7,1,POWER('AGR-PJT-VHD-2023-R1'!I9/'AGR-PJT-VHD-2023-bez'!I9,'J- Parameters'!$D$4))))</f>
        <v>1</v>
      </c>
      <c r="J9" s="28">
        <f>IF('AGR-PJT-VHD-2023-bez'!J9=0,1,IF('AGR-PJT-VHD-2023-R1'!J9=0,1,IF(ABS('AGR-PJT-VHD-2023-R1'!J9/'AGR-PJT-VHD-2023-bez'!J9-1)&lt;='J- Parameters'!$D$7,1,POWER('AGR-PJT-VHD-2023-R1'!J9/'AGR-PJT-VHD-2023-bez'!J9,'J- Parameters'!$D$4))))</f>
        <v>1</v>
      </c>
      <c r="K9" s="28">
        <f>IF('AGR-PJT-VHD-2023-bez'!K9=0,1,IF('AGR-PJT-VHD-2023-R1'!K9=0,1,IF(ABS('AGR-PJT-VHD-2023-R1'!K9/'AGR-PJT-VHD-2023-bez'!K9-1)&lt;='J- Parameters'!$D$7,1,POWER('AGR-PJT-VHD-2023-R1'!K9/'AGR-PJT-VHD-2023-bez'!K9,'J- Parameters'!$D$4))))</f>
        <v>1</v>
      </c>
      <c r="L9" s="28">
        <f>IF('AGR-PJT-VHD-2023-bez'!L9=0,1,IF('AGR-PJT-VHD-2023-R1'!L9=0,1,IF(ABS('AGR-PJT-VHD-2023-R1'!L9/'AGR-PJT-VHD-2023-bez'!L9-1)&lt;='J- Parameters'!$D$7,1,POWER('AGR-PJT-VHD-2023-R1'!L9/'AGR-PJT-VHD-2023-bez'!L9,'J- Parameters'!$D$4))))</f>
        <v>1</v>
      </c>
      <c r="M9" s="28">
        <f>IF('AGR-PJT-VHD-2023-bez'!M9=0,1,IF('AGR-PJT-VHD-2023-R1'!M9=0,1,IF(ABS('AGR-PJT-VHD-2023-R1'!M9/'AGR-PJT-VHD-2023-bez'!M9-1)&lt;='J- Parameters'!$D$7,1,POWER('AGR-PJT-VHD-2023-R1'!M9/'AGR-PJT-VHD-2023-bez'!M9,'J- Parameters'!$D$4))))</f>
        <v>1</v>
      </c>
      <c r="N9" s="28">
        <f>IF('AGR-PJT-VHD-2023-bez'!N9=0,1,IF('AGR-PJT-VHD-2023-R1'!N9=0,1,IF(ABS('AGR-PJT-VHD-2023-R1'!N9/'AGR-PJT-VHD-2023-bez'!N9-1)&lt;='J- Parameters'!$D$7,1,POWER('AGR-PJT-VHD-2023-R1'!N9/'AGR-PJT-VHD-2023-bez'!N9,'J- Parameters'!$D$4))))</f>
        <v>1</v>
      </c>
      <c r="O9" s="28">
        <f>IF('AGR-PJT-VHD-2023-bez'!O9=0,1,IF('AGR-PJT-VHD-2023-R1'!O9=0,1,IF(ABS('AGR-PJT-VHD-2023-R1'!O9/'AGR-PJT-VHD-2023-bez'!O9-1)&lt;='J- Parameters'!$D$7,1,POWER('AGR-PJT-VHD-2023-R1'!O9/'AGR-PJT-VHD-2023-bez'!O9,'J- Parameters'!$D$4))))</f>
        <v>1</v>
      </c>
      <c r="P9" s="28">
        <f>IF('AGR-PJT-VHD-2023-bez'!P9=0,1,IF('AGR-PJT-VHD-2023-R1'!P9=0,1,IF(ABS('AGR-PJT-VHD-2023-R1'!P9/'AGR-PJT-VHD-2023-bez'!P9-1)&lt;='J- Parameters'!$D$7,1,POWER('AGR-PJT-VHD-2023-R1'!P9/'AGR-PJT-VHD-2023-bez'!P9,'J- Parameters'!$D$4))))</f>
        <v>1</v>
      </c>
      <c r="Q9" s="28">
        <f>IF('AGR-PJT-VHD-2023-bez'!Q9=0,1,IF('AGR-PJT-VHD-2023-R1'!Q9=0,1,IF(ABS('AGR-PJT-VHD-2023-R1'!Q9/'AGR-PJT-VHD-2023-bez'!Q9-1)&lt;='J- Parameters'!$D$7,1,POWER('AGR-PJT-VHD-2023-R1'!Q9/'AGR-PJT-VHD-2023-bez'!Q9,'J- Parameters'!$D$4))))</f>
        <v>1</v>
      </c>
      <c r="R9" s="28">
        <f>IF('AGR-PJT-VHD-2023-bez'!R9=0,1,IF('AGR-PJT-VHD-2023-R1'!R9=0,1,IF(ABS('AGR-PJT-VHD-2023-R1'!R9/'AGR-PJT-VHD-2023-bez'!R9-1)&lt;='J- Parameters'!$D$7,1,POWER('AGR-PJT-VHD-2023-R1'!R9/'AGR-PJT-VHD-2023-bez'!R9,'J- Parameters'!$D$4))))</f>
        <v>1</v>
      </c>
      <c r="S9" s="28">
        <f>IF('AGR-PJT-VHD-2023-bez'!S9=0,1,IF('AGR-PJT-VHD-2023-R1'!S9=0,1,IF(ABS('AGR-PJT-VHD-2023-R1'!S9/'AGR-PJT-VHD-2023-bez'!S9-1)&lt;='J- Parameters'!$D$7,1,POWER('AGR-PJT-VHD-2023-R1'!S9/'AGR-PJT-VHD-2023-bez'!S9,'J- Parameters'!$D$4))))</f>
        <v>1</v>
      </c>
      <c r="T9" s="28">
        <f>IF('AGR-PJT-VHD-2023-bez'!T9=0,1,IF('AGR-PJT-VHD-2023-R1'!T9=0,1,IF(ABS('AGR-PJT-VHD-2023-R1'!T9/'AGR-PJT-VHD-2023-bez'!T9-1)&lt;='J- Parameters'!$D$7,1,POWER('AGR-PJT-VHD-2023-R1'!T9/'AGR-PJT-VHD-2023-bez'!T9,'J- Parameters'!$D$4))))</f>
        <v>0.94153699508419086</v>
      </c>
      <c r="U9" s="28">
        <f>IF('AGR-PJT-VHD-2023-bez'!U9=0,1,IF('AGR-PJT-VHD-2023-R1'!U9=0,1,IF(ABS('AGR-PJT-VHD-2023-R1'!U9/'AGR-PJT-VHD-2023-bez'!U9-1)&lt;='J- Parameters'!$D$7,1,POWER('AGR-PJT-VHD-2023-R1'!U9/'AGR-PJT-VHD-2023-bez'!U9,'J- Parameters'!$D$4))))</f>
        <v>1</v>
      </c>
      <c r="V9" s="28">
        <f>IF('AGR-PJT-VHD-2023-bez'!V9=0,1,IF('AGR-PJT-VHD-2023-R1'!V9=0,1,IF(ABS('AGR-PJT-VHD-2023-R1'!V9/'AGR-PJT-VHD-2023-bez'!V9-1)&lt;='J- Parameters'!$D$7,1,POWER('AGR-PJT-VHD-2023-R1'!V9/'AGR-PJT-VHD-2023-bez'!V9,'J- Parameters'!$D$4))))</f>
        <v>1</v>
      </c>
      <c r="W9" s="28">
        <f>IF('AGR-PJT-VHD-2023-bez'!W9=0,1,IF('AGR-PJT-VHD-2023-R1'!W9=0,1,IF(ABS('AGR-PJT-VHD-2023-R1'!W9/'AGR-PJT-VHD-2023-bez'!W9-1)&lt;='J- Parameters'!$D$7,1,POWER('AGR-PJT-VHD-2023-R1'!W9/'AGR-PJT-VHD-2023-bez'!W9,'J- Parameters'!$D$4))))</f>
        <v>1.0914352047492479</v>
      </c>
      <c r="X9" s="28">
        <f>IF('AGR-PJT-VHD-2023-bez'!X9=0,1,IF('AGR-PJT-VHD-2023-R1'!X9=0,1,IF(ABS('AGR-PJT-VHD-2023-R1'!X9/'AGR-PJT-VHD-2023-bez'!X9-1)&lt;='J- Parameters'!$D$7,1,POWER('AGR-PJT-VHD-2023-R1'!X9/'AGR-PJT-VHD-2023-bez'!X9,'J- Parameters'!$D$4))))</f>
        <v>1</v>
      </c>
      <c r="Y9" s="28">
        <f>IF('AGR-PJT-VHD-2023-bez'!Y9=0,1,IF('AGR-PJT-VHD-2023-R1'!Y9=0,1,IF(ABS('AGR-PJT-VHD-2023-R1'!Y9/'AGR-PJT-VHD-2023-bez'!Y9-1)&lt;='J- Parameters'!$D$7,1,POWER('AGR-PJT-VHD-2023-R1'!Y9/'AGR-PJT-VHD-2023-bez'!Y9,'J- Parameters'!$D$4))))</f>
        <v>1</v>
      </c>
      <c r="Z9" s="28">
        <f>IF('AGR-PJT-VHD-2023-bez'!Z9=0,1,IF('AGR-PJT-VHD-2023-R1'!Z9=0,1,IF(ABS('AGR-PJT-VHD-2023-R1'!Z9/'AGR-PJT-VHD-2023-bez'!Z9-1)&lt;='J- Parameters'!$D$7,1,POWER('AGR-PJT-VHD-2023-R1'!Z9/'AGR-PJT-VHD-2023-bez'!Z9,'J- Parameters'!$D$4))))</f>
        <v>1</v>
      </c>
      <c r="AA9" s="28">
        <f>IF('AGR-PJT-VHD-2023-bez'!AA9=0,1,IF('AGR-PJT-VHD-2023-R1'!AA9=0,1,IF(ABS('AGR-PJT-VHD-2023-R1'!AA9/'AGR-PJT-VHD-2023-bez'!AA9-1)&lt;='J- Parameters'!$D$7,1,POWER('AGR-PJT-VHD-2023-R1'!AA9/'AGR-PJT-VHD-2023-bez'!AA9,'J- Parameters'!$D$4))))</f>
        <v>1</v>
      </c>
      <c r="AB9" s="28">
        <f>IF('AGR-PJT-VHD-2023-bez'!AB9=0,1,IF('AGR-PJT-VHD-2023-R1'!AB9=0,1,IF(ABS('AGR-PJT-VHD-2023-R1'!AB9/'AGR-PJT-VHD-2023-bez'!AB9-1)&lt;='J- Parameters'!$D$7,1,POWER('AGR-PJT-VHD-2023-R1'!AB9/'AGR-PJT-VHD-2023-bez'!AB9,'J- Parameters'!$D$4))))</f>
        <v>1</v>
      </c>
      <c r="AC9" s="28">
        <f>IF('AGR-PJT-VHD-2023-bez'!AC9=0,1,IF('AGR-PJT-VHD-2023-R1'!AC9=0,1,IF(ABS('AGR-PJT-VHD-2023-R1'!AC9/'AGR-PJT-VHD-2023-bez'!AC9-1)&lt;='J- Parameters'!$D$7,1,POWER('AGR-PJT-VHD-2023-R1'!AC9/'AGR-PJT-VHD-2023-bez'!AC9,'J- Parameters'!$D$4))))</f>
        <v>1.1366292095548949</v>
      </c>
      <c r="AD9" s="28">
        <f>IF('AGR-PJT-VHD-2023-bez'!AD9=0,1,IF('AGR-PJT-VHD-2023-R1'!AD9=0,1,IF(ABS('AGR-PJT-VHD-2023-R1'!AD9/'AGR-PJT-VHD-2023-bez'!AD9-1)&lt;='J- Parameters'!$D$7,1,POWER('AGR-PJT-VHD-2023-R1'!AD9/'AGR-PJT-VHD-2023-bez'!AD9,'J- Parameters'!$D$4))))</f>
        <v>1</v>
      </c>
      <c r="AE9" s="28">
        <f>IF('AGR-PJT-VHD-2023-bez'!AE9=0,1,IF('AGR-PJT-VHD-2023-R1'!AE9=0,1,IF(ABS('AGR-PJT-VHD-2023-R1'!AE9/'AGR-PJT-VHD-2023-bez'!AE9-1)&lt;='J- Parameters'!$D$7,1,POWER('AGR-PJT-VHD-2023-R1'!AE9/'AGR-PJT-VHD-2023-bez'!AE9,'J- Parameters'!$D$4))))</f>
        <v>1</v>
      </c>
      <c r="AF9" s="28">
        <f>IF('AGR-PJT-VHD-2023-bez'!AF9=0,1,IF('AGR-PJT-VHD-2023-R1'!AF9=0,1,IF(ABS('AGR-PJT-VHD-2023-R1'!AF9/'AGR-PJT-VHD-2023-bez'!AF9-1)&lt;='J- Parameters'!$D$7,1,POWER('AGR-PJT-VHD-2023-R1'!AF9/'AGR-PJT-VHD-2023-bez'!AF9,'J- Parameters'!$D$4))))</f>
        <v>1</v>
      </c>
      <c r="AG9" s="28">
        <f>IF('AGR-PJT-VHD-2023-bez'!AG9=0,1,IF('AGR-PJT-VHD-2023-R1'!AG9=0,1,IF(ABS('AGR-PJT-VHD-2023-R1'!AG9/'AGR-PJT-VHD-2023-bez'!AG9-1)&lt;='J- Parameters'!$D$7,1,POWER('AGR-PJT-VHD-2023-R1'!AG9/'AGR-PJT-VHD-2023-bez'!AG9,'J- Parameters'!$D$4))))</f>
        <v>1</v>
      </c>
      <c r="AH9" s="28">
        <f>IF('AGR-PJT-VHD-2023-bez'!AH9=0,1,IF('AGR-PJT-VHD-2023-R1'!AH9=0,1,IF(ABS('AGR-PJT-VHD-2023-R1'!AH9/'AGR-PJT-VHD-2023-bez'!AH9-1)&lt;='J- Parameters'!$D$7,1,POWER('AGR-PJT-VHD-2023-R1'!AH9/'AGR-PJT-VHD-2023-bez'!AH9,'J- Parameters'!$D$4))))</f>
        <v>1</v>
      </c>
      <c r="AI9" s="28">
        <f>IF('AGR-PJT-VHD-2023-bez'!AI9=0,1,IF('AGR-PJT-VHD-2023-R1'!AI9=0,1,IF(ABS('AGR-PJT-VHD-2023-R1'!AI9/'AGR-PJT-VHD-2023-bez'!AI9-1)&lt;='J- Parameters'!$D$7,1,POWER('AGR-PJT-VHD-2023-R1'!AI9/'AGR-PJT-VHD-2023-bez'!AI9,'J- Parameters'!$D$4))))</f>
        <v>1.6049388475116435</v>
      </c>
      <c r="AJ9" s="28">
        <f>IF('AGR-PJT-VHD-2023-bez'!AJ9=0,1,IF('AGR-PJT-VHD-2023-R1'!AJ9=0,1,IF(ABS('AGR-PJT-VHD-2023-R1'!AJ9/'AGR-PJT-VHD-2023-bez'!AJ9-1)&lt;='J- Parameters'!$D$7,1,POWER('AGR-PJT-VHD-2023-R1'!AJ9/'AGR-PJT-VHD-2023-bez'!AJ9,'J- Parameters'!$D$4))))</f>
        <v>1</v>
      </c>
      <c r="AK9" s="28">
        <f>IF('AGR-PJT-VHD-2023-bez'!AK9=0,1,IF('AGR-PJT-VHD-2023-R1'!AK9=0,1,IF(ABS('AGR-PJT-VHD-2023-R1'!AK9/'AGR-PJT-VHD-2023-bez'!AK9-1)&lt;='J- Parameters'!$D$7,1,POWER('AGR-PJT-VHD-2023-R1'!AK9/'AGR-PJT-VHD-2023-bez'!AK9,'J- Parameters'!$D$4))))</f>
        <v>1</v>
      </c>
      <c r="AL9" s="28">
        <f>IF('AGR-PJT-VHD-2023-bez'!AL9=0,1,IF('AGR-PJT-VHD-2023-R1'!AL9=0,1,IF(ABS('AGR-PJT-VHD-2023-R1'!AL9/'AGR-PJT-VHD-2023-bez'!AL9-1)&lt;='J- Parameters'!$D$7,1,POWER('AGR-PJT-VHD-2023-R1'!AL9/'AGR-PJT-VHD-2023-bez'!AL9,'J- Parameters'!$D$4))))</f>
        <v>1</v>
      </c>
      <c r="AM9" s="28">
        <f>IF('AGR-PJT-VHD-2023-bez'!AM9=0,1,IF('AGR-PJT-VHD-2023-R1'!AM9=0,1,IF(ABS('AGR-PJT-VHD-2023-R1'!AM9/'AGR-PJT-VHD-2023-bez'!AM9-1)&lt;='J- Parameters'!$D$7,1,POWER('AGR-PJT-VHD-2023-R1'!AM9/'AGR-PJT-VHD-2023-bez'!AM9,'J- Parameters'!$D$4))))</f>
        <v>1</v>
      </c>
      <c r="AN9" s="28">
        <f>IF('AGR-PJT-VHD-2023-bez'!AN9=0,1,IF('AGR-PJT-VHD-2023-R1'!AN9=0,1,IF(ABS('AGR-PJT-VHD-2023-R1'!AN9/'AGR-PJT-VHD-2023-bez'!AN9-1)&lt;='J- Parameters'!$D$7,1,POWER('AGR-PJT-VHD-2023-R1'!AN9/'AGR-PJT-VHD-2023-bez'!AN9,'J- Parameters'!$D$4))))</f>
        <v>1</v>
      </c>
      <c r="AO9" s="28">
        <f>IF('AGR-PJT-VHD-2023-bez'!AO9=0,1,IF('AGR-PJT-VHD-2023-R1'!AO9=0,1,IF(ABS('AGR-PJT-VHD-2023-R1'!AO9/'AGR-PJT-VHD-2023-bez'!AO9-1)&lt;='J- Parameters'!$D$7,1,POWER('AGR-PJT-VHD-2023-R1'!AO9/'AGR-PJT-VHD-2023-bez'!AO9,'J- Parameters'!$D$4))))</f>
        <v>0.942614839177637</v>
      </c>
    </row>
    <row r="10" spans="1:41" x14ac:dyDescent="0.25">
      <c r="A10" s="5">
        <v>25</v>
      </c>
      <c r="B10" s="24" t="s">
        <v>3</v>
      </c>
      <c r="C10" s="21"/>
      <c r="D10" s="28">
        <f>IF('AGR-PJT-VHD-2023-bez'!D10=0,1,IF('AGR-PJT-VHD-2023-R1'!D10=0,1,IF(ABS('AGR-PJT-VHD-2023-R1'!D10/'AGR-PJT-VHD-2023-bez'!D10-1)&lt;='J- Parameters'!$D$7,1,POWER('AGR-PJT-VHD-2023-R1'!D10/'AGR-PJT-VHD-2023-bez'!D10,'J- Parameters'!$D$4))))</f>
        <v>1</v>
      </c>
      <c r="E10" s="28">
        <f>IF('AGR-PJT-VHD-2023-bez'!E10=0,1,IF('AGR-PJT-VHD-2023-R1'!E10=0,1,IF(ABS('AGR-PJT-VHD-2023-R1'!E10/'AGR-PJT-VHD-2023-bez'!E10-1)&lt;='J- Parameters'!$D$7,1,POWER('AGR-PJT-VHD-2023-R1'!E10/'AGR-PJT-VHD-2023-bez'!E10,'J- Parameters'!$D$4))))</f>
        <v>1.0740499840740545</v>
      </c>
      <c r="F10" s="28">
        <f>IF('AGR-PJT-VHD-2023-bez'!F10=0,1,IF('AGR-PJT-VHD-2023-R1'!F10=0,1,IF(ABS('AGR-PJT-VHD-2023-R1'!F10/'AGR-PJT-VHD-2023-bez'!F10-1)&lt;='J- Parameters'!$D$7,1,POWER('AGR-PJT-VHD-2023-R1'!F10/'AGR-PJT-VHD-2023-bez'!F10,'J- Parameters'!$D$4))))</f>
        <v>1</v>
      </c>
      <c r="G10" s="28">
        <f>IF('AGR-PJT-VHD-2023-bez'!G10=0,1,IF('AGR-PJT-VHD-2023-R1'!G10=0,1,IF(ABS('AGR-PJT-VHD-2023-R1'!G10/'AGR-PJT-VHD-2023-bez'!G10-1)&lt;='J- Parameters'!$D$7,1,POWER('AGR-PJT-VHD-2023-R1'!G10/'AGR-PJT-VHD-2023-bez'!G10,'J- Parameters'!$D$4))))</f>
        <v>1</v>
      </c>
      <c r="H10" s="28">
        <f>IF('AGR-PJT-VHD-2023-bez'!H10=0,1,IF('AGR-PJT-VHD-2023-R1'!H10=0,1,IF(ABS('AGR-PJT-VHD-2023-R1'!H10/'AGR-PJT-VHD-2023-bez'!H10-1)&lt;='J- Parameters'!$D$7,1,POWER('AGR-PJT-VHD-2023-R1'!H10/'AGR-PJT-VHD-2023-bez'!H10,'J- Parameters'!$D$4))))</f>
        <v>1</v>
      </c>
      <c r="I10" s="28">
        <f>IF('AGR-PJT-VHD-2023-bez'!I10=0,1,IF('AGR-PJT-VHD-2023-R1'!I10=0,1,IF(ABS('AGR-PJT-VHD-2023-R1'!I10/'AGR-PJT-VHD-2023-bez'!I10-1)&lt;='J- Parameters'!$D$7,1,POWER('AGR-PJT-VHD-2023-R1'!I10/'AGR-PJT-VHD-2023-bez'!I10,'J- Parameters'!$D$4))))</f>
        <v>1</v>
      </c>
      <c r="J10" s="28">
        <f>IF('AGR-PJT-VHD-2023-bez'!J10=0,1,IF('AGR-PJT-VHD-2023-R1'!J10=0,1,IF(ABS('AGR-PJT-VHD-2023-R1'!J10/'AGR-PJT-VHD-2023-bez'!J10-1)&lt;='J- Parameters'!$D$7,1,POWER('AGR-PJT-VHD-2023-R1'!J10/'AGR-PJT-VHD-2023-bez'!J10,'J- Parameters'!$D$4))))</f>
        <v>1</v>
      </c>
      <c r="K10" s="28">
        <f>IF('AGR-PJT-VHD-2023-bez'!K10=0,1,IF('AGR-PJT-VHD-2023-R1'!K10=0,1,IF(ABS('AGR-PJT-VHD-2023-R1'!K10/'AGR-PJT-VHD-2023-bez'!K10-1)&lt;='J- Parameters'!$D$7,1,POWER('AGR-PJT-VHD-2023-R1'!K10/'AGR-PJT-VHD-2023-bez'!K10,'J- Parameters'!$D$4))))</f>
        <v>1.0922067385306702</v>
      </c>
      <c r="L10" s="28">
        <f>IF('AGR-PJT-VHD-2023-bez'!L10=0,1,IF('AGR-PJT-VHD-2023-R1'!L10=0,1,IF(ABS('AGR-PJT-VHD-2023-R1'!L10/'AGR-PJT-VHD-2023-bez'!L10-1)&lt;='J- Parameters'!$D$7,1,POWER('AGR-PJT-VHD-2023-R1'!L10/'AGR-PJT-VHD-2023-bez'!L10,'J- Parameters'!$D$4))))</f>
        <v>1.4233664087799789</v>
      </c>
      <c r="M10" s="28">
        <f>IF('AGR-PJT-VHD-2023-bez'!M10=0,1,IF('AGR-PJT-VHD-2023-R1'!M10=0,1,IF(ABS('AGR-PJT-VHD-2023-R1'!M10/'AGR-PJT-VHD-2023-bez'!M10-1)&lt;='J- Parameters'!$D$7,1,POWER('AGR-PJT-VHD-2023-R1'!M10/'AGR-PJT-VHD-2023-bez'!M10,'J- Parameters'!$D$4))))</f>
        <v>1.0808934735011742</v>
      </c>
      <c r="N10" s="28">
        <f>IF('AGR-PJT-VHD-2023-bez'!N10=0,1,IF('AGR-PJT-VHD-2023-R1'!N10=0,1,IF(ABS('AGR-PJT-VHD-2023-R1'!N10/'AGR-PJT-VHD-2023-bez'!N10-1)&lt;='J- Parameters'!$D$7,1,POWER('AGR-PJT-VHD-2023-R1'!N10/'AGR-PJT-VHD-2023-bez'!N10,'J- Parameters'!$D$4))))</f>
        <v>1.0873599097929298</v>
      </c>
      <c r="O10" s="28">
        <f>IF('AGR-PJT-VHD-2023-bez'!O10=0,1,IF('AGR-PJT-VHD-2023-R1'!O10=0,1,IF(ABS('AGR-PJT-VHD-2023-R1'!O10/'AGR-PJT-VHD-2023-bez'!O10-1)&lt;='J- Parameters'!$D$7,1,POWER('AGR-PJT-VHD-2023-R1'!O10/'AGR-PJT-VHD-2023-bez'!O10,'J- Parameters'!$D$4))))</f>
        <v>1</v>
      </c>
      <c r="P10" s="28">
        <f>IF('AGR-PJT-VHD-2023-bez'!P10=0,1,IF('AGR-PJT-VHD-2023-R1'!P10=0,1,IF(ABS('AGR-PJT-VHD-2023-R1'!P10/'AGR-PJT-VHD-2023-bez'!P10-1)&lt;='J- Parameters'!$D$7,1,POWER('AGR-PJT-VHD-2023-R1'!P10/'AGR-PJT-VHD-2023-bez'!P10,'J- Parameters'!$D$4))))</f>
        <v>1.1142943306845625</v>
      </c>
      <c r="Q10" s="28">
        <f>IF('AGR-PJT-VHD-2023-bez'!Q10=0,1,IF('AGR-PJT-VHD-2023-R1'!Q10=0,1,IF(ABS('AGR-PJT-VHD-2023-R1'!Q10/'AGR-PJT-VHD-2023-bez'!Q10-1)&lt;='J- Parameters'!$D$7,1,POWER('AGR-PJT-VHD-2023-R1'!Q10/'AGR-PJT-VHD-2023-bez'!Q10,'J- Parameters'!$D$4))))</f>
        <v>1</v>
      </c>
      <c r="R10" s="28">
        <f>IF('AGR-PJT-VHD-2023-bez'!R10=0,1,IF('AGR-PJT-VHD-2023-R1'!R10=0,1,IF(ABS('AGR-PJT-VHD-2023-R1'!R10/'AGR-PJT-VHD-2023-bez'!R10-1)&lt;='J- Parameters'!$D$7,1,POWER('AGR-PJT-VHD-2023-R1'!R10/'AGR-PJT-VHD-2023-bez'!R10,'J- Parameters'!$D$4))))</f>
        <v>1</v>
      </c>
      <c r="S10" s="28">
        <f>IF('AGR-PJT-VHD-2023-bez'!S10=0,1,IF('AGR-PJT-VHD-2023-R1'!S10=0,1,IF(ABS('AGR-PJT-VHD-2023-R1'!S10/'AGR-PJT-VHD-2023-bez'!S10-1)&lt;='J- Parameters'!$D$7,1,POWER('AGR-PJT-VHD-2023-R1'!S10/'AGR-PJT-VHD-2023-bez'!S10,'J- Parameters'!$D$4))))</f>
        <v>1.1055630795787832</v>
      </c>
      <c r="T10" s="28">
        <f>IF('AGR-PJT-VHD-2023-bez'!T10=0,1,IF('AGR-PJT-VHD-2023-R1'!T10=0,1,IF(ABS('AGR-PJT-VHD-2023-R1'!T10/'AGR-PJT-VHD-2023-bez'!T10-1)&lt;='J- Parameters'!$D$7,1,POWER('AGR-PJT-VHD-2023-R1'!T10/'AGR-PJT-VHD-2023-bez'!T10,'J- Parameters'!$D$4))))</f>
        <v>1.1930578314793583</v>
      </c>
      <c r="U10" s="28">
        <f>IF('AGR-PJT-VHD-2023-bez'!U10=0,1,IF('AGR-PJT-VHD-2023-R1'!U10=0,1,IF(ABS('AGR-PJT-VHD-2023-R1'!U10/'AGR-PJT-VHD-2023-bez'!U10-1)&lt;='J- Parameters'!$D$7,1,POWER('AGR-PJT-VHD-2023-R1'!U10/'AGR-PJT-VHD-2023-bez'!U10,'J- Parameters'!$D$4))))</f>
        <v>1.4510577055548637</v>
      </c>
      <c r="V10" s="28">
        <f>IF('AGR-PJT-VHD-2023-bez'!V10=0,1,IF('AGR-PJT-VHD-2023-R1'!V10=0,1,IF(ABS('AGR-PJT-VHD-2023-R1'!V10/'AGR-PJT-VHD-2023-bez'!V10-1)&lt;='J- Parameters'!$D$7,1,POWER('AGR-PJT-VHD-2023-R1'!V10/'AGR-PJT-VHD-2023-bez'!V10,'J- Parameters'!$D$4))))</f>
        <v>1.1595938550614966</v>
      </c>
      <c r="W10" s="28">
        <f>IF('AGR-PJT-VHD-2023-bez'!W10=0,1,IF('AGR-PJT-VHD-2023-R1'!W10=0,1,IF(ABS('AGR-PJT-VHD-2023-R1'!W10/'AGR-PJT-VHD-2023-bez'!W10-1)&lt;='J- Parameters'!$D$7,1,POWER('AGR-PJT-VHD-2023-R1'!W10/'AGR-PJT-VHD-2023-bez'!W10,'J- Parameters'!$D$4))))</f>
        <v>0.8684319650611475</v>
      </c>
      <c r="X10" s="28">
        <f>IF('AGR-PJT-VHD-2023-bez'!X10=0,1,IF('AGR-PJT-VHD-2023-R1'!X10=0,1,IF(ABS('AGR-PJT-VHD-2023-R1'!X10/'AGR-PJT-VHD-2023-bez'!X10-1)&lt;='J- Parameters'!$D$7,1,POWER('AGR-PJT-VHD-2023-R1'!X10/'AGR-PJT-VHD-2023-bez'!X10,'J- Parameters'!$D$4))))</f>
        <v>0.670693677697482</v>
      </c>
      <c r="Y10" s="28">
        <f>IF('AGR-PJT-VHD-2023-bez'!Y10=0,1,IF('AGR-PJT-VHD-2023-R1'!Y10=0,1,IF(ABS('AGR-PJT-VHD-2023-R1'!Y10/'AGR-PJT-VHD-2023-bez'!Y10-1)&lt;='J- Parameters'!$D$7,1,POWER('AGR-PJT-VHD-2023-R1'!Y10/'AGR-PJT-VHD-2023-bez'!Y10,'J- Parameters'!$D$4))))</f>
        <v>1.0762453614124541</v>
      </c>
      <c r="Z10" s="28">
        <f>IF('AGR-PJT-VHD-2023-bez'!Z10=0,1,IF('AGR-PJT-VHD-2023-R1'!Z10=0,1,IF(ABS('AGR-PJT-VHD-2023-R1'!Z10/'AGR-PJT-VHD-2023-bez'!Z10-1)&lt;='J- Parameters'!$D$7,1,POWER('AGR-PJT-VHD-2023-R1'!Z10/'AGR-PJT-VHD-2023-bez'!Z10,'J- Parameters'!$D$4))))</f>
        <v>1.1864466811397376</v>
      </c>
      <c r="AA10" s="28">
        <f>IF('AGR-PJT-VHD-2023-bez'!AA10=0,1,IF('AGR-PJT-VHD-2023-R1'!AA10=0,1,IF(ABS('AGR-PJT-VHD-2023-R1'!AA10/'AGR-PJT-VHD-2023-bez'!AA10-1)&lt;='J- Parameters'!$D$7,1,POWER('AGR-PJT-VHD-2023-R1'!AA10/'AGR-PJT-VHD-2023-bez'!AA10,'J- Parameters'!$D$4))))</f>
        <v>0.90261159103842403</v>
      </c>
      <c r="AB10" s="28">
        <f>IF('AGR-PJT-VHD-2023-bez'!AB10=0,1,IF('AGR-PJT-VHD-2023-R1'!AB10=0,1,IF(ABS('AGR-PJT-VHD-2023-R1'!AB10/'AGR-PJT-VHD-2023-bez'!AB10-1)&lt;='J- Parameters'!$D$7,1,POWER('AGR-PJT-VHD-2023-R1'!AB10/'AGR-PJT-VHD-2023-bez'!AB10,'J- Parameters'!$D$4))))</f>
        <v>1</v>
      </c>
      <c r="AC10" s="28">
        <f>IF('AGR-PJT-VHD-2023-bez'!AC10=0,1,IF('AGR-PJT-VHD-2023-R1'!AC10=0,1,IF(ABS('AGR-PJT-VHD-2023-R1'!AC10/'AGR-PJT-VHD-2023-bez'!AC10-1)&lt;='J- Parameters'!$D$7,1,POWER('AGR-PJT-VHD-2023-R1'!AC10/'AGR-PJT-VHD-2023-bez'!AC10,'J- Parameters'!$D$4))))</f>
        <v>1.2921995109078375</v>
      </c>
      <c r="AD10" s="28">
        <f>IF('AGR-PJT-VHD-2023-bez'!AD10=0,1,IF('AGR-PJT-VHD-2023-R1'!AD10=0,1,IF(ABS('AGR-PJT-VHD-2023-R1'!AD10/'AGR-PJT-VHD-2023-bez'!AD10-1)&lt;='J- Parameters'!$D$7,1,POWER('AGR-PJT-VHD-2023-R1'!AD10/'AGR-PJT-VHD-2023-bez'!AD10,'J- Parameters'!$D$4))))</f>
        <v>1.0714103572282794</v>
      </c>
      <c r="AE10" s="28">
        <f>IF('AGR-PJT-VHD-2023-bez'!AE10=0,1,IF('AGR-PJT-VHD-2023-R1'!AE10=0,1,IF(ABS('AGR-PJT-VHD-2023-R1'!AE10/'AGR-PJT-VHD-2023-bez'!AE10-1)&lt;='J- Parameters'!$D$7,1,POWER('AGR-PJT-VHD-2023-R1'!AE10/'AGR-PJT-VHD-2023-bez'!AE10,'J- Parameters'!$D$4))))</f>
        <v>0.88554225623938243</v>
      </c>
      <c r="AF10" s="28">
        <f>IF('AGR-PJT-VHD-2023-bez'!AF10=0,1,IF('AGR-PJT-VHD-2023-R1'!AF10=0,1,IF(ABS('AGR-PJT-VHD-2023-R1'!AF10/'AGR-PJT-VHD-2023-bez'!AF10-1)&lt;='J- Parameters'!$D$7,1,POWER('AGR-PJT-VHD-2023-R1'!AF10/'AGR-PJT-VHD-2023-bez'!AF10,'J- Parameters'!$D$4))))</f>
        <v>1</v>
      </c>
      <c r="AG10" s="28">
        <f>IF('AGR-PJT-VHD-2023-bez'!AG10=0,1,IF('AGR-PJT-VHD-2023-R1'!AG10=0,1,IF(ABS('AGR-PJT-VHD-2023-R1'!AG10/'AGR-PJT-VHD-2023-bez'!AG10-1)&lt;='J- Parameters'!$D$7,1,POWER('AGR-PJT-VHD-2023-R1'!AG10/'AGR-PJT-VHD-2023-bez'!AG10,'J- Parameters'!$D$4))))</f>
        <v>1.1801652016781705</v>
      </c>
      <c r="AH10" s="28">
        <f>IF('AGR-PJT-VHD-2023-bez'!AH10=0,1,IF('AGR-PJT-VHD-2023-R1'!AH10=0,1,IF(ABS('AGR-PJT-VHD-2023-R1'!AH10/'AGR-PJT-VHD-2023-bez'!AH10-1)&lt;='J- Parameters'!$D$7,1,POWER('AGR-PJT-VHD-2023-R1'!AH10/'AGR-PJT-VHD-2023-bez'!AH10,'J- Parameters'!$D$4))))</f>
        <v>1.253582230319042</v>
      </c>
      <c r="AI10" s="28">
        <f>IF('AGR-PJT-VHD-2023-bez'!AI10=0,1,IF('AGR-PJT-VHD-2023-R1'!AI10=0,1,IF(ABS('AGR-PJT-VHD-2023-R1'!AI10/'AGR-PJT-VHD-2023-bez'!AI10-1)&lt;='J- Parameters'!$D$7,1,POWER('AGR-PJT-VHD-2023-R1'!AI10/'AGR-PJT-VHD-2023-bez'!AI10,'J- Parameters'!$D$4))))</f>
        <v>1.3846212982388704</v>
      </c>
      <c r="AJ10" s="28">
        <f>IF('AGR-PJT-VHD-2023-bez'!AJ10=0,1,IF('AGR-PJT-VHD-2023-R1'!AJ10=0,1,IF(ABS('AGR-PJT-VHD-2023-R1'!AJ10/'AGR-PJT-VHD-2023-bez'!AJ10-1)&lt;='J- Parameters'!$D$7,1,POWER('AGR-PJT-VHD-2023-R1'!AJ10/'AGR-PJT-VHD-2023-bez'!AJ10,'J- Parameters'!$D$4))))</f>
        <v>1</v>
      </c>
      <c r="AK10" s="28">
        <f>IF('AGR-PJT-VHD-2023-bez'!AK10=0,1,IF('AGR-PJT-VHD-2023-R1'!AK10=0,1,IF(ABS('AGR-PJT-VHD-2023-R1'!AK10/'AGR-PJT-VHD-2023-bez'!AK10-1)&lt;='J- Parameters'!$D$7,1,POWER('AGR-PJT-VHD-2023-R1'!AK10/'AGR-PJT-VHD-2023-bez'!AK10,'J- Parameters'!$D$4))))</f>
        <v>1.141210093842391</v>
      </c>
      <c r="AL10" s="28">
        <f>IF('AGR-PJT-VHD-2023-bez'!AL10=0,1,IF('AGR-PJT-VHD-2023-R1'!AL10=0,1,IF(ABS('AGR-PJT-VHD-2023-R1'!AL10/'AGR-PJT-VHD-2023-bez'!AL10-1)&lt;='J- Parameters'!$D$7,1,POWER('AGR-PJT-VHD-2023-R1'!AL10/'AGR-PJT-VHD-2023-bez'!AL10,'J- Parameters'!$D$4))))</f>
        <v>1.2338665031168732</v>
      </c>
      <c r="AM10" s="28">
        <f>IF('AGR-PJT-VHD-2023-bez'!AM10=0,1,IF('AGR-PJT-VHD-2023-R1'!AM10=0,1,IF(ABS('AGR-PJT-VHD-2023-R1'!AM10/'AGR-PJT-VHD-2023-bez'!AM10-1)&lt;='J- Parameters'!$D$7,1,POWER('AGR-PJT-VHD-2023-R1'!AM10/'AGR-PJT-VHD-2023-bez'!AM10,'J- Parameters'!$D$4))))</f>
        <v>1</v>
      </c>
      <c r="AN10" s="28">
        <f>IF('AGR-PJT-VHD-2023-bez'!AN10=0,1,IF('AGR-PJT-VHD-2023-R1'!AN10=0,1,IF(ABS('AGR-PJT-VHD-2023-R1'!AN10/'AGR-PJT-VHD-2023-bez'!AN10-1)&lt;='J- Parameters'!$D$7,1,POWER('AGR-PJT-VHD-2023-R1'!AN10/'AGR-PJT-VHD-2023-bez'!AN10,'J- Parameters'!$D$4))))</f>
        <v>1.1635903974754411</v>
      </c>
      <c r="AO10" s="28">
        <f>IF('AGR-PJT-VHD-2023-bez'!AO10=0,1,IF('AGR-PJT-VHD-2023-R1'!AO10=0,1,IF(ABS('AGR-PJT-VHD-2023-R1'!AO10/'AGR-PJT-VHD-2023-bez'!AO10-1)&lt;='J- Parameters'!$D$7,1,POWER('AGR-PJT-VHD-2023-R1'!AO10/'AGR-PJT-VHD-2023-bez'!AO10,'J- Parameters'!$D$4))))</f>
        <v>1</v>
      </c>
    </row>
    <row r="11" spans="1:41" x14ac:dyDescent="0.25">
      <c r="A11" s="5">
        <v>31</v>
      </c>
      <c r="B11" s="24" t="s">
        <v>14</v>
      </c>
      <c r="C11" s="21"/>
      <c r="D11" s="28">
        <f>IF('AGR-PJT-VHD-2023-bez'!D11=0,1,IF('AGR-PJT-VHD-2023-R1'!D11=0,1,IF(ABS('AGR-PJT-VHD-2023-R1'!D11/'AGR-PJT-VHD-2023-bez'!D11-1)&lt;='J- Parameters'!$D$7,1,POWER('AGR-PJT-VHD-2023-R1'!D11/'AGR-PJT-VHD-2023-bez'!D11,'J- Parameters'!$D$4))))</f>
        <v>1</v>
      </c>
      <c r="E11" s="28">
        <f>IF('AGR-PJT-VHD-2023-bez'!E11=0,1,IF('AGR-PJT-VHD-2023-R1'!E11=0,1,IF(ABS('AGR-PJT-VHD-2023-R1'!E11/'AGR-PJT-VHD-2023-bez'!E11-1)&lt;='J- Parameters'!$D$7,1,POWER('AGR-PJT-VHD-2023-R1'!E11/'AGR-PJT-VHD-2023-bez'!E11,'J- Parameters'!$D$4))))</f>
        <v>1.1817938223287106</v>
      </c>
      <c r="F11" s="28">
        <f>IF('AGR-PJT-VHD-2023-bez'!F11=0,1,IF('AGR-PJT-VHD-2023-R1'!F11=0,1,IF(ABS('AGR-PJT-VHD-2023-R1'!F11/'AGR-PJT-VHD-2023-bez'!F11-1)&lt;='J- Parameters'!$D$7,1,POWER('AGR-PJT-VHD-2023-R1'!F11/'AGR-PJT-VHD-2023-bez'!F11,'J- Parameters'!$D$4))))</f>
        <v>1.1434435024601788</v>
      </c>
      <c r="G11" s="28">
        <f>IF('AGR-PJT-VHD-2023-bez'!G11=0,1,IF('AGR-PJT-VHD-2023-R1'!G11=0,1,IF(ABS('AGR-PJT-VHD-2023-R1'!G11/'AGR-PJT-VHD-2023-bez'!G11-1)&lt;='J- Parameters'!$D$7,1,POWER('AGR-PJT-VHD-2023-R1'!G11/'AGR-PJT-VHD-2023-bez'!G11,'J- Parameters'!$D$4))))</f>
        <v>1</v>
      </c>
      <c r="H11" s="28">
        <f>IF('AGR-PJT-VHD-2023-bez'!H11=0,1,IF('AGR-PJT-VHD-2023-R1'!H11=0,1,IF(ABS('AGR-PJT-VHD-2023-R1'!H11/'AGR-PJT-VHD-2023-bez'!H11-1)&lt;='J- Parameters'!$D$7,1,POWER('AGR-PJT-VHD-2023-R1'!H11/'AGR-PJT-VHD-2023-bez'!H11,'J- Parameters'!$D$4))))</f>
        <v>1</v>
      </c>
      <c r="I11" s="28">
        <f>IF('AGR-PJT-VHD-2023-bez'!I11=0,1,IF('AGR-PJT-VHD-2023-R1'!I11=0,1,IF(ABS('AGR-PJT-VHD-2023-R1'!I11/'AGR-PJT-VHD-2023-bez'!I11-1)&lt;='J- Parameters'!$D$7,1,POWER('AGR-PJT-VHD-2023-R1'!I11/'AGR-PJT-VHD-2023-bez'!I11,'J- Parameters'!$D$4))))</f>
        <v>1</v>
      </c>
      <c r="J11" s="28">
        <f>IF('AGR-PJT-VHD-2023-bez'!J11=0,1,IF('AGR-PJT-VHD-2023-R1'!J11=0,1,IF(ABS('AGR-PJT-VHD-2023-R1'!J11/'AGR-PJT-VHD-2023-bez'!J11-1)&lt;='J- Parameters'!$D$7,1,POWER('AGR-PJT-VHD-2023-R1'!J11/'AGR-PJT-VHD-2023-bez'!J11,'J- Parameters'!$D$4))))</f>
        <v>1</v>
      </c>
      <c r="K11" s="28">
        <f>IF('AGR-PJT-VHD-2023-bez'!K11=0,1,IF('AGR-PJT-VHD-2023-R1'!K11=0,1,IF(ABS('AGR-PJT-VHD-2023-R1'!K11/'AGR-PJT-VHD-2023-bez'!K11-1)&lt;='J- Parameters'!$D$7,1,POWER('AGR-PJT-VHD-2023-R1'!K11/'AGR-PJT-VHD-2023-bez'!K11,'J- Parameters'!$D$4))))</f>
        <v>1</v>
      </c>
      <c r="L11" s="28">
        <f>IF('AGR-PJT-VHD-2023-bez'!L11=0,1,IF('AGR-PJT-VHD-2023-R1'!L11=0,1,IF(ABS('AGR-PJT-VHD-2023-R1'!L11/'AGR-PJT-VHD-2023-bez'!L11-1)&lt;='J- Parameters'!$D$7,1,POWER('AGR-PJT-VHD-2023-R1'!L11/'AGR-PJT-VHD-2023-bez'!L11,'J- Parameters'!$D$4))))</f>
        <v>1</v>
      </c>
      <c r="M11" s="28">
        <f>IF('AGR-PJT-VHD-2023-bez'!M11=0,1,IF('AGR-PJT-VHD-2023-R1'!M11=0,1,IF(ABS('AGR-PJT-VHD-2023-R1'!M11/'AGR-PJT-VHD-2023-bez'!M11-1)&lt;='J- Parameters'!$D$7,1,POWER('AGR-PJT-VHD-2023-R1'!M11/'AGR-PJT-VHD-2023-bez'!M11,'J- Parameters'!$D$4))))</f>
        <v>1</v>
      </c>
      <c r="N11" s="28">
        <f>IF('AGR-PJT-VHD-2023-bez'!N11=0,1,IF('AGR-PJT-VHD-2023-R1'!N11=0,1,IF(ABS('AGR-PJT-VHD-2023-R1'!N11/'AGR-PJT-VHD-2023-bez'!N11-1)&lt;='J- Parameters'!$D$7,1,POWER('AGR-PJT-VHD-2023-R1'!N11/'AGR-PJT-VHD-2023-bez'!N11,'J- Parameters'!$D$4))))</f>
        <v>1</v>
      </c>
      <c r="O11" s="28">
        <f>IF('AGR-PJT-VHD-2023-bez'!O11=0,1,IF('AGR-PJT-VHD-2023-R1'!O11=0,1,IF(ABS('AGR-PJT-VHD-2023-R1'!O11/'AGR-PJT-VHD-2023-bez'!O11-1)&lt;='J- Parameters'!$D$7,1,POWER('AGR-PJT-VHD-2023-R1'!O11/'AGR-PJT-VHD-2023-bez'!O11,'J- Parameters'!$D$4))))</f>
        <v>1</v>
      </c>
      <c r="P11" s="28">
        <f>IF('AGR-PJT-VHD-2023-bez'!P11=0,1,IF('AGR-PJT-VHD-2023-R1'!P11=0,1,IF(ABS('AGR-PJT-VHD-2023-R1'!P11/'AGR-PJT-VHD-2023-bez'!P11-1)&lt;='J- Parameters'!$D$7,1,POWER('AGR-PJT-VHD-2023-R1'!P11/'AGR-PJT-VHD-2023-bez'!P11,'J- Parameters'!$D$4))))</f>
        <v>1</v>
      </c>
      <c r="Q11" s="28">
        <f>IF('AGR-PJT-VHD-2023-bez'!Q11=0,1,IF('AGR-PJT-VHD-2023-R1'!Q11=0,1,IF(ABS('AGR-PJT-VHD-2023-R1'!Q11/'AGR-PJT-VHD-2023-bez'!Q11-1)&lt;='J- Parameters'!$D$7,1,POWER('AGR-PJT-VHD-2023-R1'!Q11/'AGR-PJT-VHD-2023-bez'!Q11,'J- Parameters'!$D$4))))</f>
        <v>1</v>
      </c>
      <c r="R11" s="28">
        <f>IF('AGR-PJT-VHD-2023-bez'!R11=0,1,IF('AGR-PJT-VHD-2023-R1'!R11=0,1,IF(ABS('AGR-PJT-VHD-2023-R1'!R11/'AGR-PJT-VHD-2023-bez'!R11-1)&lt;='J- Parameters'!$D$7,1,POWER('AGR-PJT-VHD-2023-R1'!R11/'AGR-PJT-VHD-2023-bez'!R11,'J- Parameters'!$D$4))))</f>
        <v>1</v>
      </c>
      <c r="S11" s="28">
        <f>IF('AGR-PJT-VHD-2023-bez'!S11=0,1,IF('AGR-PJT-VHD-2023-R1'!S11=0,1,IF(ABS('AGR-PJT-VHD-2023-R1'!S11/'AGR-PJT-VHD-2023-bez'!S11-1)&lt;='J- Parameters'!$D$7,1,POWER('AGR-PJT-VHD-2023-R1'!S11/'AGR-PJT-VHD-2023-bez'!S11,'J- Parameters'!$D$4))))</f>
        <v>1</v>
      </c>
      <c r="T11" s="28">
        <f>IF('AGR-PJT-VHD-2023-bez'!T11=0,1,IF('AGR-PJT-VHD-2023-R1'!T11=0,1,IF(ABS('AGR-PJT-VHD-2023-R1'!T11/'AGR-PJT-VHD-2023-bez'!T11-1)&lt;='J- Parameters'!$D$7,1,POWER('AGR-PJT-VHD-2023-R1'!T11/'AGR-PJT-VHD-2023-bez'!T11,'J- Parameters'!$D$4))))</f>
        <v>1.2094872098928</v>
      </c>
      <c r="U11" s="28">
        <f>IF('AGR-PJT-VHD-2023-bez'!U11=0,1,IF('AGR-PJT-VHD-2023-R1'!U11=0,1,IF(ABS('AGR-PJT-VHD-2023-R1'!U11/'AGR-PJT-VHD-2023-bez'!U11-1)&lt;='J- Parameters'!$D$7,1,POWER('AGR-PJT-VHD-2023-R1'!U11/'AGR-PJT-VHD-2023-bez'!U11,'J- Parameters'!$D$4))))</f>
        <v>1.5639296530743796</v>
      </c>
      <c r="V11" s="28">
        <f>IF('AGR-PJT-VHD-2023-bez'!V11=0,1,IF('AGR-PJT-VHD-2023-R1'!V11=0,1,IF(ABS('AGR-PJT-VHD-2023-R1'!V11/'AGR-PJT-VHD-2023-bez'!V11-1)&lt;='J- Parameters'!$D$7,1,POWER('AGR-PJT-VHD-2023-R1'!V11/'AGR-PJT-VHD-2023-bez'!V11,'J- Parameters'!$D$4))))</f>
        <v>1.12278198098235</v>
      </c>
      <c r="W11" s="28">
        <f>IF('AGR-PJT-VHD-2023-bez'!W11=0,1,IF('AGR-PJT-VHD-2023-R1'!W11=0,1,IF(ABS('AGR-PJT-VHD-2023-R1'!W11/'AGR-PJT-VHD-2023-bez'!W11-1)&lt;='J- Parameters'!$D$7,1,POWER('AGR-PJT-VHD-2023-R1'!W11/'AGR-PJT-VHD-2023-bez'!W11,'J- Parameters'!$D$4))))</f>
        <v>1.6005132189419315</v>
      </c>
      <c r="X11" s="28">
        <f>IF('AGR-PJT-VHD-2023-bez'!X11=0,1,IF('AGR-PJT-VHD-2023-R1'!X11=0,1,IF(ABS('AGR-PJT-VHD-2023-R1'!X11/'AGR-PJT-VHD-2023-bez'!X11-1)&lt;='J- Parameters'!$D$7,1,POWER('AGR-PJT-VHD-2023-R1'!X11/'AGR-PJT-VHD-2023-bez'!X11,'J- Parameters'!$D$4))))</f>
        <v>1</v>
      </c>
      <c r="Y11" s="28">
        <f>IF('AGR-PJT-VHD-2023-bez'!Y11=0,1,IF('AGR-PJT-VHD-2023-R1'!Y11=0,1,IF(ABS('AGR-PJT-VHD-2023-R1'!Y11/'AGR-PJT-VHD-2023-bez'!Y11-1)&lt;='J- Parameters'!$D$7,1,POWER('AGR-PJT-VHD-2023-R1'!Y11/'AGR-PJT-VHD-2023-bez'!Y11,'J- Parameters'!$D$4))))</f>
        <v>1</v>
      </c>
      <c r="Z11" s="28">
        <f>IF('AGR-PJT-VHD-2023-bez'!Z11=0,1,IF('AGR-PJT-VHD-2023-R1'!Z11=0,1,IF(ABS('AGR-PJT-VHD-2023-R1'!Z11/'AGR-PJT-VHD-2023-bez'!Z11-1)&lt;='J- Parameters'!$D$7,1,POWER('AGR-PJT-VHD-2023-R1'!Z11/'AGR-PJT-VHD-2023-bez'!Z11,'J- Parameters'!$D$4))))</f>
        <v>1</v>
      </c>
      <c r="AA11" s="28">
        <f>IF('AGR-PJT-VHD-2023-bez'!AA11=0,1,IF('AGR-PJT-VHD-2023-R1'!AA11=0,1,IF(ABS('AGR-PJT-VHD-2023-R1'!AA11/'AGR-PJT-VHD-2023-bez'!AA11-1)&lt;='J- Parameters'!$D$7,1,POWER('AGR-PJT-VHD-2023-R1'!AA11/'AGR-PJT-VHD-2023-bez'!AA11,'J- Parameters'!$D$4))))</f>
        <v>1</v>
      </c>
      <c r="AB11" s="28">
        <f>IF('AGR-PJT-VHD-2023-bez'!AB11=0,1,IF('AGR-PJT-VHD-2023-R1'!AB11=0,1,IF(ABS('AGR-PJT-VHD-2023-R1'!AB11/'AGR-PJT-VHD-2023-bez'!AB11-1)&lt;='J- Parameters'!$D$7,1,POWER('AGR-PJT-VHD-2023-R1'!AB11/'AGR-PJT-VHD-2023-bez'!AB11,'J- Parameters'!$D$4))))</f>
        <v>1</v>
      </c>
      <c r="AC11" s="28">
        <f>IF('AGR-PJT-VHD-2023-bez'!AC11=0,1,IF('AGR-PJT-VHD-2023-R1'!AC11=0,1,IF(ABS('AGR-PJT-VHD-2023-R1'!AC11/'AGR-PJT-VHD-2023-bez'!AC11-1)&lt;='J- Parameters'!$D$7,1,POWER('AGR-PJT-VHD-2023-R1'!AC11/'AGR-PJT-VHD-2023-bez'!AC11,'J- Parameters'!$D$4))))</f>
        <v>1</v>
      </c>
      <c r="AD11" s="28">
        <f>IF('AGR-PJT-VHD-2023-bez'!AD11=0,1,IF('AGR-PJT-VHD-2023-R1'!AD11=0,1,IF(ABS('AGR-PJT-VHD-2023-R1'!AD11/'AGR-PJT-VHD-2023-bez'!AD11-1)&lt;='J- Parameters'!$D$7,1,POWER('AGR-PJT-VHD-2023-R1'!AD11/'AGR-PJT-VHD-2023-bez'!AD11,'J- Parameters'!$D$4))))</f>
        <v>1</v>
      </c>
      <c r="AE11" s="28">
        <f>IF('AGR-PJT-VHD-2023-bez'!AE11=0,1,IF('AGR-PJT-VHD-2023-R1'!AE11=0,1,IF(ABS('AGR-PJT-VHD-2023-R1'!AE11/'AGR-PJT-VHD-2023-bez'!AE11-1)&lt;='J- Parameters'!$D$7,1,POWER('AGR-PJT-VHD-2023-R1'!AE11/'AGR-PJT-VHD-2023-bez'!AE11,'J- Parameters'!$D$4))))</f>
        <v>1</v>
      </c>
      <c r="AF11" s="28">
        <f>IF('AGR-PJT-VHD-2023-bez'!AF11=0,1,IF('AGR-PJT-VHD-2023-R1'!AF11=0,1,IF(ABS('AGR-PJT-VHD-2023-R1'!AF11/'AGR-PJT-VHD-2023-bez'!AF11-1)&lt;='J- Parameters'!$D$7,1,POWER('AGR-PJT-VHD-2023-R1'!AF11/'AGR-PJT-VHD-2023-bez'!AF11,'J- Parameters'!$D$4))))</f>
        <v>1</v>
      </c>
      <c r="AG11" s="28">
        <f>IF('AGR-PJT-VHD-2023-bez'!AG11=0,1,IF('AGR-PJT-VHD-2023-R1'!AG11=0,1,IF(ABS('AGR-PJT-VHD-2023-R1'!AG11/'AGR-PJT-VHD-2023-bez'!AG11-1)&lt;='J- Parameters'!$D$7,1,POWER('AGR-PJT-VHD-2023-R1'!AG11/'AGR-PJT-VHD-2023-bez'!AG11,'J- Parameters'!$D$4))))</f>
        <v>1</v>
      </c>
      <c r="AH11" s="28">
        <f>IF('AGR-PJT-VHD-2023-bez'!AH11=0,1,IF('AGR-PJT-VHD-2023-R1'!AH11=0,1,IF(ABS('AGR-PJT-VHD-2023-R1'!AH11/'AGR-PJT-VHD-2023-bez'!AH11-1)&lt;='J- Parameters'!$D$7,1,POWER('AGR-PJT-VHD-2023-R1'!AH11/'AGR-PJT-VHD-2023-bez'!AH11,'J- Parameters'!$D$4))))</f>
        <v>1</v>
      </c>
      <c r="AI11" s="28">
        <f>IF('AGR-PJT-VHD-2023-bez'!AI11=0,1,IF('AGR-PJT-VHD-2023-R1'!AI11=0,1,IF(ABS('AGR-PJT-VHD-2023-R1'!AI11/'AGR-PJT-VHD-2023-bez'!AI11-1)&lt;='J- Parameters'!$D$7,1,POWER('AGR-PJT-VHD-2023-R1'!AI11/'AGR-PJT-VHD-2023-bez'!AI11,'J- Parameters'!$D$4))))</f>
        <v>1</v>
      </c>
      <c r="AJ11" s="28">
        <f>IF('AGR-PJT-VHD-2023-bez'!AJ11=0,1,IF('AGR-PJT-VHD-2023-R1'!AJ11=0,1,IF(ABS('AGR-PJT-VHD-2023-R1'!AJ11/'AGR-PJT-VHD-2023-bez'!AJ11-1)&lt;='J- Parameters'!$D$7,1,POWER('AGR-PJT-VHD-2023-R1'!AJ11/'AGR-PJT-VHD-2023-bez'!AJ11,'J- Parameters'!$D$4))))</f>
        <v>1</v>
      </c>
      <c r="AK11" s="28">
        <f>IF('AGR-PJT-VHD-2023-bez'!AK11=0,1,IF('AGR-PJT-VHD-2023-R1'!AK11=0,1,IF(ABS('AGR-PJT-VHD-2023-R1'!AK11/'AGR-PJT-VHD-2023-bez'!AK11-1)&lt;='J- Parameters'!$D$7,1,POWER('AGR-PJT-VHD-2023-R1'!AK11/'AGR-PJT-VHD-2023-bez'!AK11,'J- Parameters'!$D$4))))</f>
        <v>1</v>
      </c>
      <c r="AL11" s="28">
        <f>IF('AGR-PJT-VHD-2023-bez'!AL11=0,1,IF('AGR-PJT-VHD-2023-R1'!AL11=0,1,IF(ABS('AGR-PJT-VHD-2023-R1'!AL11/'AGR-PJT-VHD-2023-bez'!AL11-1)&lt;='J- Parameters'!$D$7,1,POWER('AGR-PJT-VHD-2023-R1'!AL11/'AGR-PJT-VHD-2023-bez'!AL11,'J- Parameters'!$D$4))))</f>
        <v>1</v>
      </c>
      <c r="AM11" s="28">
        <f>IF('AGR-PJT-VHD-2023-bez'!AM11=0,1,IF('AGR-PJT-VHD-2023-R1'!AM11=0,1,IF(ABS('AGR-PJT-VHD-2023-R1'!AM11/'AGR-PJT-VHD-2023-bez'!AM11-1)&lt;='J- Parameters'!$D$7,1,POWER('AGR-PJT-VHD-2023-R1'!AM11/'AGR-PJT-VHD-2023-bez'!AM11,'J- Parameters'!$D$4))))</f>
        <v>1</v>
      </c>
      <c r="AN11" s="28">
        <f>IF('AGR-PJT-VHD-2023-bez'!AN11=0,1,IF('AGR-PJT-VHD-2023-R1'!AN11=0,1,IF(ABS('AGR-PJT-VHD-2023-R1'!AN11/'AGR-PJT-VHD-2023-bez'!AN11-1)&lt;='J- Parameters'!$D$7,1,POWER('AGR-PJT-VHD-2023-R1'!AN11/'AGR-PJT-VHD-2023-bez'!AN11,'J- Parameters'!$D$4))))</f>
        <v>1</v>
      </c>
      <c r="AO11" s="28">
        <f>IF('AGR-PJT-VHD-2023-bez'!AO11=0,1,IF('AGR-PJT-VHD-2023-R1'!AO11=0,1,IF(ABS('AGR-PJT-VHD-2023-R1'!AO11/'AGR-PJT-VHD-2023-bez'!AO11-1)&lt;='J- Parameters'!$D$7,1,POWER('AGR-PJT-VHD-2023-R1'!AO11/'AGR-PJT-VHD-2023-bez'!AO11,'J- Parameters'!$D$4))))</f>
        <v>0.9286282321165904</v>
      </c>
    </row>
    <row r="12" spans="1:41" x14ac:dyDescent="0.25">
      <c r="A12" s="5">
        <v>32</v>
      </c>
      <c r="B12" s="24" t="s">
        <v>15</v>
      </c>
      <c r="C12" s="21"/>
      <c r="D12" s="28">
        <f>IF('AGR-PJT-VHD-2023-bez'!D12=0,1,IF('AGR-PJT-VHD-2023-R1'!D12=0,1,IF(ABS('AGR-PJT-VHD-2023-R1'!D12/'AGR-PJT-VHD-2023-bez'!D12-1)&lt;='J- Parameters'!$D$7,1,POWER('AGR-PJT-VHD-2023-R1'!D12/'AGR-PJT-VHD-2023-bez'!D12,'J- Parameters'!$D$4))))</f>
        <v>1</v>
      </c>
      <c r="E12" s="28">
        <f>IF('AGR-PJT-VHD-2023-bez'!E12=0,1,IF('AGR-PJT-VHD-2023-R1'!E12=0,1,IF(ABS('AGR-PJT-VHD-2023-R1'!E12/'AGR-PJT-VHD-2023-bez'!E12-1)&lt;='J- Parameters'!$D$7,1,POWER('AGR-PJT-VHD-2023-R1'!E12/'AGR-PJT-VHD-2023-bez'!E12,'J- Parameters'!$D$4))))</f>
        <v>1.4189290956315714</v>
      </c>
      <c r="F12" s="28">
        <f>IF('AGR-PJT-VHD-2023-bez'!F12=0,1,IF('AGR-PJT-VHD-2023-R1'!F12=0,1,IF(ABS('AGR-PJT-VHD-2023-R1'!F12/'AGR-PJT-VHD-2023-bez'!F12-1)&lt;='J- Parameters'!$D$7,1,POWER('AGR-PJT-VHD-2023-R1'!F12/'AGR-PJT-VHD-2023-bez'!F12,'J- Parameters'!$D$4))))</f>
        <v>1.2382156827079838</v>
      </c>
      <c r="G12" s="28">
        <f>IF('AGR-PJT-VHD-2023-bez'!G12=0,1,IF('AGR-PJT-VHD-2023-R1'!G12=0,1,IF(ABS('AGR-PJT-VHD-2023-R1'!G12/'AGR-PJT-VHD-2023-bez'!G12-1)&lt;='J- Parameters'!$D$7,1,POWER('AGR-PJT-VHD-2023-R1'!G12/'AGR-PJT-VHD-2023-bez'!G12,'J- Parameters'!$D$4))))</f>
        <v>1.2106968141785759</v>
      </c>
      <c r="H12" s="28">
        <f>IF('AGR-PJT-VHD-2023-bez'!H12=0,1,IF('AGR-PJT-VHD-2023-R1'!H12=0,1,IF(ABS('AGR-PJT-VHD-2023-R1'!H12/'AGR-PJT-VHD-2023-bez'!H12-1)&lt;='J- Parameters'!$D$7,1,POWER('AGR-PJT-VHD-2023-R1'!H12/'AGR-PJT-VHD-2023-bez'!H12,'J- Parameters'!$D$4))))</f>
        <v>1</v>
      </c>
      <c r="I12" s="28">
        <f>IF('AGR-PJT-VHD-2023-bez'!I12=0,1,IF('AGR-PJT-VHD-2023-R1'!I12=0,1,IF(ABS('AGR-PJT-VHD-2023-R1'!I12/'AGR-PJT-VHD-2023-bez'!I12-1)&lt;='J- Parameters'!$D$7,1,POWER('AGR-PJT-VHD-2023-R1'!I12/'AGR-PJT-VHD-2023-bez'!I12,'J- Parameters'!$D$4))))</f>
        <v>1.1138259860518742</v>
      </c>
      <c r="J12" s="28">
        <f>IF('AGR-PJT-VHD-2023-bez'!J12=0,1,IF('AGR-PJT-VHD-2023-R1'!J12=0,1,IF(ABS('AGR-PJT-VHD-2023-R1'!J12/'AGR-PJT-VHD-2023-bez'!J12-1)&lt;='J- Parameters'!$D$7,1,POWER('AGR-PJT-VHD-2023-R1'!J12/'AGR-PJT-VHD-2023-bez'!J12,'J- Parameters'!$D$4))))</f>
        <v>1.4144120843609742</v>
      </c>
      <c r="K12" s="28">
        <f>IF('AGR-PJT-VHD-2023-bez'!K12=0,1,IF('AGR-PJT-VHD-2023-R1'!K12=0,1,IF(ABS('AGR-PJT-VHD-2023-R1'!K12/'AGR-PJT-VHD-2023-bez'!K12-1)&lt;='J- Parameters'!$D$7,1,POWER('AGR-PJT-VHD-2023-R1'!K12/'AGR-PJT-VHD-2023-bez'!K12,'J- Parameters'!$D$4))))</f>
        <v>1</v>
      </c>
      <c r="L12" s="28">
        <f>IF('AGR-PJT-VHD-2023-bez'!L12=0,1,IF('AGR-PJT-VHD-2023-R1'!L12=0,1,IF(ABS('AGR-PJT-VHD-2023-R1'!L12/'AGR-PJT-VHD-2023-bez'!L12-1)&lt;='J- Parameters'!$D$7,1,POWER('AGR-PJT-VHD-2023-R1'!L12/'AGR-PJT-VHD-2023-bez'!L12,'J- Parameters'!$D$4))))</f>
        <v>1</v>
      </c>
      <c r="M12" s="28">
        <f>IF('AGR-PJT-VHD-2023-bez'!M12=0,1,IF('AGR-PJT-VHD-2023-R1'!M12=0,1,IF(ABS('AGR-PJT-VHD-2023-R1'!M12/'AGR-PJT-VHD-2023-bez'!M12-1)&lt;='J- Parameters'!$D$7,1,POWER('AGR-PJT-VHD-2023-R1'!M12/'AGR-PJT-VHD-2023-bez'!M12,'J- Parameters'!$D$4))))</f>
        <v>1</v>
      </c>
      <c r="N12" s="28">
        <f>IF('AGR-PJT-VHD-2023-bez'!N12=0,1,IF('AGR-PJT-VHD-2023-R1'!N12=0,1,IF(ABS('AGR-PJT-VHD-2023-R1'!N12/'AGR-PJT-VHD-2023-bez'!N12-1)&lt;='J- Parameters'!$D$7,1,POWER('AGR-PJT-VHD-2023-R1'!N12/'AGR-PJT-VHD-2023-bez'!N12,'J- Parameters'!$D$4))))</f>
        <v>1</v>
      </c>
      <c r="O12" s="28">
        <f>IF('AGR-PJT-VHD-2023-bez'!O12=0,1,IF('AGR-PJT-VHD-2023-R1'!O12=0,1,IF(ABS('AGR-PJT-VHD-2023-R1'!O12/'AGR-PJT-VHD-2023-bez'!O12-1)&lt;='J- Parameters'!$D$7,1,POWER('AGR-PJT-VHD-2023-R1'!O12/'AGR-PJT-VHD-2023-bez'!O12,'J- Parameters'!$D$4))))</f>
        <v>1</v>
      </c>
      <c r="P12" s="28">
        <f>IF('AGR-PJT-VHD-2023-bez'!P12=0,1,IF('AGR-PJT-VHD-2023-R1'!P12=0,1,IF(ABS('AGR-PJT-VHD-2023-R1'!P12/'AGR-PJT-VHD-2023-bez'!P12-1)&lt;='J- Parameters'!$D$7,1,POWER('AGR-PJT-VHD-2023-R1'!P12/'AGR-PJT-VHD-2023-bez'!P12,'J- Parameters'!$D$4))))</f>
        <v>1</v>
      </c>
      <c r="Q12" s="28">
        <f>IF('AGR-PJT-VHD-2023-bez'!Q12=0,1,IF('AGR-PJT-VHD-2023-R1'!Q12=0,1,IF(ABS('AGR-PJT-VHD-2023-R1'!Q12/'AGR-PJT-VHD-2023-bez'!Q12-1)&lt;='J- Parameters'!$D$7,1,POWER('AGR-PJT-VHD-2023-R1'!Q12/'AGR-PJT-VHD-2023-bez'!Q12,'J- Parameters'!$D$4))))</f>
        <v>1</v>
      </c>
      <c r="R12" s="28">
        <f>IF('AGR-PJT-VHD-2023-bez'!R12=0,1,IF('AGR-PJT-VHD-2023-R1'!R12=0,1,IF(ABS('AGR-PJT-VHD-2023-R1'!R12/'AGR-PJT-VHD-2023-bez'!R12-1)&lt;='J- Parameters'!$D$7,1,POWER('AGR-PJT-VHD-2023-R1'!R12/'AGR-PJT-VHD-2023-bez'!R12,'J- Parameters'!$D$4))))</f>
        <v>1</v>
      </c>
      <c r="S12" s="28">
        <f>IF('AGR-PJT-VHD-2023-bez'!S12=0,1,IF('AGR-PJT-VHD-2023-R1'!S12=0,1,IF(ABS('AGR-PJT-VHD-2023-R1'!S12/'AGR-PJT-VHD-2023-bez'!S12-1)&lt;='J- Parameters'!$D$7,1,POWER('AGR-PJT-VHD-2023-R1'!S12/'AGR-PJT-VHD-2023-bez'!S12,'J- Parameters'!$D$4))))</f>
        <v>1</v>
      </c>
      <c r="T12" s="28">
        <f>IF('AGR-PJT-VHD-2023-bez'!T12=0,1,IF('AGR-PJT-VHD-2023-R1'!T12=0,1,IF(ABS('AGR-PJT-VHD-2023-R1'!T12/'AGR-PJT-VHD-2023-bez'!T12-1)&lt;='J- Parameters'!$D$7,1,POWER('AGR-PJT-VHD-2023-R1'!T12/'AGR-PJT-VHD-2023-bez'!T12,'J- Parameters'!$D$4))))</f>
        <v>1.1597253822803559</v>
      </c>
      <c r="U12" s="28">
        <f>IF('AGR-PJT-VHD-2023-bez'!U12=0,1,IF('AGR-PJT-VHD-2023-R1'!U12=0,1,IF(ABS('AGR-PJT-VHD-2023-R1'!U12/'AGR-PJT-VHD-2023-bez'!U12-1)&lt;='J- Parameters'!$D$7,1,POWER('AGR-PJT-VHD-2023-R1'!U12/'AGR-PJT-VHD-2023-bez'!U12,'J- Parameters'!$D$4))))</f>
        <v>1.2334731380965309</v>
      </c>
      <c r="V12" s="28">
        <f>IF('AGR-PJT-VHD-2023-bez'!V12=0,1,IF('AGR-PJT-VHD-2023-R1'!V12=0,1,IF(ABS('AGR-PJT-VHD-2023-R1'!V12/'AGR-PJT-VHD-2023-bez'!V12-1)&lt;='J- Parameters'!$D$7,1,POWER('AGR-PJT-VHD-2023-R1'!V12/'AGR-PJT-VHD-2023-bez'!V12,'J- Parameters'!$D$4))))</f>
        <v>1</v>
      </c>
      <c r="W12" s="28">
        <f>IF('AGR-PJT-VHD-2023-bez'!W12=0,1,IF('AGR-PJT-VHD-2023-R1'!W12=0,1,IF(ABS('AGR-PJT-VHD-2023-R1'!W12/'AGR-PJT-VHD-2023-bez'!W12-1)&lt;='J- Parameters'!$D$7,1,POWER('AGR-PJT-VHD-2023-R1'!W12/'AGR-PJT-VHD-2023-bez'!W12,'J- Parameters'!$D$4))))</f>
        <v>1.0719467232174313</v>
      </c>
      <c r="X12" s="28">
        <f>IF('AGR-PJT-VHD-2023-bez'!X12=0,1,IF('AGR-PJT-VHD-2023-R1'!X12=0,1,IF(ABS('AGR-PJT-VHD-2023-R1'!X12/'AGR-PJT-VHD-2023-bez'!X12-1)&lt;='J- Parameters'!$D$7,1,POWER('AGR-PJT-VHD-2023-R1'!X12/'AGR-PJT-VHD-2023-bez'!X12,'J- Parameters'!$D$4))))</f>
        <v>1</v>
      </c>
      <c r="Y12" s="28">
        <f>IF('AGR-PJT-VHD-2023-bez'!Y12=0,1,IF('AGR-PJT-VHD-2023-R1'!Y12=0,1,IF(ABS('AGR-PJT-VHD-2023-R1'!Y12/'AGR-PJT-VHD-2023-bez'!Y12-1)&lt;='J- Parameters'!$D$7,1,POWER('AGR-PJT-VHD-2023-R1'!Y12/'AGR-PJT-VHD-2023-bez'!Y12,'J- Parameters'!$D$4))))</f>
        <v>1</v>
      </c>
      <c r="Z12" s="28">
        <f>IF('AGR-PJT-VHD-2023-bez'!Z12=0,1,IF('AGR-PJT-VHD-2023-R1'!Z12=0,1,IF(ABS('AGR-PJT-VHD-2023-R1'!Z12/'AGR-PJT-VHD-2023-bez'!Z12-1)&lt;='J- Parameters'!$D$7,1,POWER('AGR-PJT-VHD-2023-R1'!Z12/'AGR-PJT-VHD-2023-bez'!Z12,'J- Parameters'!$D$4))))</f>
        <v>1</v>
      </c>
      <c r="AA12" s="28">
        <f>IF('AGR-PJT-VHD-2023-bez'!AA12=0,1,IF('AGR-PJT-VHD-2023-R1'!AA12=0,1,IF(ABS('AGR-PJT-VHD-2023-R1'!AA12/'AGR-PJT-VHD-2023-bez'!AA12-1)&lt;='J- Parameters'!$D$7,1,POWER('AGR-PJT-VHD-2023-R1'!AA12/'AGR-PJT-VHD-2023-bez'!AA12,'J- Parameters'!$D$4))))</f>
        <v>1</v>
      </c>
      <c r="AB12" s="28">
        <f>IF('AGR-PJT-VHD-2023-bez'!AB12=0,1,IF('AGR-PJT-VHD-2023-R1'!AB12=0,1,IF(ABS('AGR-PJT-VHD-2023-R1'!AB12/'AGR-PJT-VHD-2023-bez'!AB12-1)&lt;='J- Parameters'!$D$7,1,POWER('AGR-PJT-VHD-2023-R1'!AB12/'AGR-PJT-VHD-2023-bez'!AB12,'J- Parameters'!$D$4))))</f>
        <v>1</v>
      </c>
      <c r="AC12" s="28">
        <f>IF('AGR-PJT-VHD-2023-bez'!AC12=0,1,IF('AGR-PJT-VHD-2023-R1'!AC12=0,1,IF(ABS('AGR-PJT-VHD-2023-R1'!AC12/'AGR-PJT-VHD-2023-bez'!AC12-1)&lt;='J- Parameters'!$D$7,1,POWER('AGR-PJT-VHD-2023-R1'!AC12/'AGR-PJT-VHD-2023-bez'!AC12,'J- Parameters'!$D$4))))</f>
        <v>1</v>
      </c>
      <c r="AD12" s="28">
        <f>IF('AGR-PJT-VHD-2023-bez'!AD12=0,1,IF('AGR-PJT-VHD-2023-R1'!AD12=0,1,IF(ABS('AGR-PJT-VHD-2023-R1'!AD12/'AGR-PJT-VHD-2023-bez'!AD12-1)&lt;='J- Parameters'!$D$7,1,POWER('AGR-PJT-VHD-2023-R1'!AD12/'AGR-PJT-VHD-2023-bez'!AD12,'J- Parameters'!$D$4))))</f>
        <v>1</v>
      </c>
      <c r="AE12" s="28">
        <f>IF('AGR-PJT-VHD-2023-bez'!AE12=0,1,IF('AGR-PJT-VHD-2023-R1'!AE12=0,1,IF(ABS('AGR-PJT-VHD-2023-R1'!AE12/'AGR-PJT-VHD-2023-bez'!AE12-1)&lt;='J- Parameters'!$D$7,1,POWER('AGR-PJT-VHD-2023-R1'!AE12/'AGR-PJT-VHD-2023-bez'!AE12,'J- Parameters'!$D$4))))</f>
        <v>1</v>
      </c>
      <c r="AF12" s="28">
        <f>IF('AGR-PJT-VHD-2023-bez'!AF12=0,1,IF('AGR-PJT-VHD-2023-R1'!AF12=0,1,IF(ABS('AGR-PJT-VHD-2023-R1'!AF12/'AGR-PJT-VHD-2023-bez'!AF12-1)&lt;='J- Parameters'!$D$7,1,POWER('AGR-PJT-VHD-2023-R1'!AF12/'AGR-PJT-VHD-2023-bez'!AF12,'J- Parameters'!$D$4))))</f>
        <v>1</v>
      </c>
      <c r="AG12" s="28">
        <f>IF('AGR-PJT-VHD-2023-bez'!AG12=0,1,IF('AGR-PJT-VHD-2023-R1'!AG12=0,1,IF(ABS('AGR-PJT-VHD-2023-R1'!AG12/'AGR-PJT-VHD-2023-bez'!AG12-1)&lt;='J- Parameters'!$D$7,1,POWER('AGR-PJT-VHD-2023-R1'!AG12/'AGR-PJT-VHD-2023-bez'!AG12,'J- Parameters'!$D$4))))</f>
        <v>1</v>
      </c>
      <c r="AH12" s="28">
        <f>IF('AGR-PJT-VHD-2023-bez'!AH12=0,1,IF('AGR-PJT-VHD-2023-R1'!AH12=0,1,IF(ABS('AGR-PJT-VHD-2023-R1'!AH12/'AGR-PJT-VHD-2023-bez'!AH12-1)&lt;='J- Parameters'!$D$7,1,POWER('AGR-PJT-VHD-2023-R1'!AH12/'AGR-PJT-VHD-2023-bez'!AH12,'J- Parameters'!$D$4))))</f>
        <v>1</v>
      </c>
      <c r="AI12" s="28">
        <f>IF('AGR-PJT-VHD-2023-bez'!AI12=0,1,IF('AGR-PJT-VHD-2023-R1'!AI12=0,1,IF(ABS('AGR-PJT-VHD-2023-R1'!AI12/'AGR-PJT-VHD-2023-bez'!AI12-1)&lt;='J- Parameters'!$D$7,1,POWER('AGR-PJT-VHD-2023-R1'!AI12/'AGR-PJT-VHD-2023-bez'!AI12,'J- Parameters'!$D$4))))</f>
        <v>1</v>
      </c>
      <c r="AJ12" s="28">
        <f>IF('AGR-PJT-VHD-2023-bez'!AJ12=0,1,IF('AGR-PJT-VHD-2023-R1'!AJ12=0,1,IF(ABS('AGR-PJT-VHD-2023-R1'!AJ12/'AGR-PJT-VHD-2023-bez'!AJ12-1)&lt;='J- Parameters'!$D$7,1,POWER('AGR-PJT-VHD-2023-R1'!AJ12/'AGR-PJT-VHD-2023-bez'!AJ12,'J- Parameters'!$D$4))))</f>
        <v>1</v>
      </c>
      <c r="AK12" s="28">
        <f>IF('AGR-PJT-VHD-2023-bez'!AK12=0,1,IF('AGR-PJT-VHD-2023-R1'!AK12=0,1,IF(ABS('AGR-PJT-VHD-2023-R1'!AK12/'AGR-PJT-VHD-2023-bez'!AK12-1)&lt;='J- Parameters'!$D$7,1,POWER('AGR-PJT-VHD-2023-R1'!AK12/'AGR-PJT-VHD-2023-bez'!AK12,'J- Parameters'!$D$4))))</f>
        <v>1</v>
      </c>
      <c r="AL12" s="28">
        <f>IF('AGR-PJT-VHD-2023-bez'!AL12=0,1,IF('AGR-PJT-VHD-2023-R1'!AL12=0,1,IF(ABS('AGR-PJT-VHD-2023-R1'!AL12/'AGR-PJT-VHD-2023-bez'!AL12-1)&lt;='J- Parameters'!$D$7,1,POWER('AGR-PJT-VHD-2023-R1'!AL12/'AGR-PJT-VHD-2023-bez'!AL12,'J- Parameters'!$D$4))))</f>
        <v>1</v>
      </c>
      <c r="AM12" s="28">
        <f>IF('AGR-PJT-VHD-2023-bez'!AM12=0,1,IF('AGR-PJT-VHD-2023-R1'!AM12=0,1,IF(ABS('AGR-PJT-VHD-2023-R1'!AM12/'AGR-PJT-VHD-2023-bez'!AM12-1)&lt;='J- Parameters'!$D$7,1,POWER('AGR-PJT-VHD-2023-R1'!AM12/'AGR-PJT-VHD-2023-bez'!AM12,'J- Parameters'!$D$4))))</f>
        <v>1</v>
      </c>
      <c r="AN12" s="28">
        <f>IF('AGR-PJT-VHD-2023-bez'!AN12=0,1,IF('AGR-PJT-VHD-2023-R1'!AN12=0,1,IF(ABS('AGR-PJT-VHD-2023-R1'!AN12/'AGR-PJT-VHD-2023-bez'!AN12-1)&lt;='J- Parameters'!$D$7,1,POWER('AGR-PJT-VHD-2023-R1'!AN12/'AGR-PJT-VHD-2023-bez'!AN12,'J- Parameters'!$D$4))))</f>
        <v>1</v>
      </c>
      <c r="AO12" s="28">
        <f>IF('AGR-PJT-VHD-2023-bez'!AO12=0,1,IF('AGR-PJT-VHD-2023-R1'!AO12=0,1,IF(ABS('AGR-PJT-VHD-2023-R1'!AO12/'AGR-PJT-VHD-2023-bez'!AO12-1)&lt;='J- Parameters'!$D$7,1,POWER('AGR-PJT-VHD-2023-R1'!AO12/'AGR-PJT-VHD-2023-bez'!AO12,'J- Parameters'!$D$4))))</f>
        <v>1</v>
      </c>
    </row>
    <row r="13" spans="1:41" x14ac:dyDescent="0.25">
      <c r="A13" s="5">
        <v>33</v>
      </c>
      <c r="B13" s="24" t="s">
        <v>17</v>
      </c>
      <c r="C13" s="21"/>
      <c r="D13" s="28">
        <f>IF('AGR-PJT-VHD-2023-bez'!D13=0,1,IF('AGR-PJT-VHD-2023-R1'!D13=0,1,IF(ABS('AGR-PJT-VHD-2023-R1'!D13/'AGR-PJT-VHD-2023-bez'!D13-1)&lt;='J- Parameters'!$D$7,1,POWER('AGR-PJT-VHD-2023-R1'!D13/'AGR-PJT-VHD-2023-bez'!D13,'J- Parameters'!$D$4))))</f>
        <v>1</v>
      </c>
      <c r="E13" s="28">
        <f>IF('AGR-PJT-VHD-2023-bez'!E13=0,1,IF('AGR-PJT-VHD-2023-R1'!E13=0,1,IF(ABS('AGR-PJT-VHD-2023-R1'!E13/'AGR-PJT-VHD-2023-bez'!E13-1)&lt;='J- Parameters'!$D$7,1,POWER('AGR-PJT-VHD-2023-R1'!E13/'AGR-PJT-VHD-2023-bez'!E13,'J- Parameters'!$D$4))))</f>
        <v>1.1145217854156464</v>
      </c>
      <c r="F13" s="28">
        <f>IF('AGR-PJT-VHD-2023-bez'!F13=0,1,IF('AGR-PJT-VHD-2023-R1'!F13=0,1,IF(ABS('AGR-PJT-VHD-2023-R1'!F13/'AGR-PJT-VHD-2023-bez'!F13-1)&lt;='J- Parameters'!$D$7,1,POWER('AGR-PJT-VHD-2023-R1'!F13/'AGR-PJT-VHD-2023-bez'!F13,'J- Parameters'!$D$4))))</f>
        <v>1</v>
      </c>
      <c r="G13" s="28">
        <f>IF('AGR-PJT-VHD-2023-bez'!G13=0,1,IF('AGR-PJT-VHD-2023-R1'!G13=0,1,IF(ABS('AGR-PJT-VHD-2023-R1'!G13/'AGR-PJT-VHD-2023-bez'!G13-1)&lt;='J- Parameters'!$D$7,1,POWER('AGR-PJT-VHD-2023-R1'!G13/'AGR-PJT-VHD-2023-bez'!G13,'J- Parameters'!$D$4))))</f>
        <v>0.93135025519780712</v>
      </c>
      <c r="H13" s="28">
        <f>IF('AGR-PJT-VHD-2023-bez'!H13=0,1,IF('AGR-PJT-VHD-2023-R1'!H13=0,1,IF(ABS('AGR-PJT-VHD-2023-R1'!H13/'AGR-PJT-VHD-2023-bez'!H13-1)&lt;='J- Parameters'!$D$7,1,POWER('AGR-PJT-VHD-2023-R1'!H13/'AGR-PJT-VHD-2023-bez'!H13,'J- Parameters'!$D$4))))</f>
        <v>1</v>
      </c>
      <c r="I13" s="28">
        <f>IF('AGR-PJT-VHD-2023-bez'!I13=0,1,IF('AGR-PJT-VHD-2023-R1'!I13=0,1,IF(ABS('AGR-PJT-VHD-2023-R1'!I13/'AGR-PJT-VHD-2023-bez'!I13-1)&lt;='J- Parameters'!$D$7,1,POWER('AGR-PJT-VHD-2023-R1'!I13/'AGR-PJT-VHD-2023-bez'!I13,'J- Parameters'!$D$4))))</f>
        <v>1</v>
      </c>
      <c r="J13" s="28">
        <f>IF('AGR-PJT-VHD-2023-bez'!J13=0,1,IF('AGR-PJT-VHD-2023-R1'!J13=0,1,IF(ABS('AGR-PJT-VHD-2023-R1'!J13/'AGR-PJT-VHD-2023-bez'!J13-1)&lt;='J- Parameters'!$D$7,1,POWER('AGR-PJT-VHD-2023-R1'!J13/'AGR-PJT-VHD-2023-bez'!J13,'J- Parameters'!$D$4))))</f>
        <v>1</v>
      </c>
      <c r="K13" s="28">
        <f>IF('AGR-PJT-VHD-2023-bez'!K13=0,1,IF('AGR-PJT-VHD-2023-R1'!K13=0,1,IF(ABS('AGR-PJT-VHD-2023-R1'!K13/'AGR-PJT-VHD-2023-bez'!K13-1)&lt;='J- Parameters'!$D$7,1,POWER('AGR-PJT-VHD-2023-R1'!K13/'AGR-PJT-VHD-2023-bez'!K13,'J- Parameters'!$D$4))))</f>
        <v>1</v>
      </c>
      <c r="L13" s="28">
        <f>IF('AGR-PJT-VHD-2023-bez'!L13=0,1,IF('AGR-PJT-VHD-2023-R1'!L13=0,1,IF(ABS('AGR-PJT-VHD-2023-R1'!L13/'AGR-PJT-VHD-2023-bez'!L13-1)&lt;='J- Parameters'!$D$7,1,POWER('AGR-PJT-VHD-2023-R1'!L13/'AGR-PJT-VHD-2023-bez'!L13,'J- Parameters'!$D$4))))</f>
        <v>1</v>
      </c>
      <c r="M13" s="28">
        <f>IF('AGR-PJT-VHD-2023-bez'!M13=0,1,IF('AGR-PJT-VHD-2023-R1'!M13=0,1,IF(ABS('AGR-PJT-VHD-2023-R1'!M13/'AGR-PJT-VHD-2023-bez'!M13-1)&lt;='J- Parameters'!$D$7,1,POWER('AGR-PJT-VHD-2023-R1'!M13/'AGR-PJT-VHD-2023-bez'!M13,'J- Parameters'!$D$4))))</f>
        <v>1</v>
      </c>
      <c r="N13" s="28">
        <f>IF('AGR-PJT-VHD-2023-bez'!N13=0,1,IF('AGR-PJT-VHD-2023-R1'!N13=0,1,IF(ABS('AGR-PJT-VHD-2023-R1'!N13/'AGR-PJT-VHD-2023-bez'!N13-1)&lt;='J- Parameters'!$D$7,1,POWER('AGR-PJT-VHD-2023-R1'!N13/'AGR-PJT-VHD-2023-bez'!N13,'J- Parameters'!$D$4))))</f>
        <v>1</v>
      </c>
      <c r="O13" s="28">
        <f>IF('AGR-PJT-VHD-2023-bez'!O13=0,1,IF('AGR-PJT-VHD-2023-R1'!O13=0,1,IF(ABS('AGR-PJT-VHD-2023-R1'!O13/'AGR-PJT-VHD-2023-bez'!O13-1)&lt;='J- Parameters'!$D$7,1,POWER('AGR-PJT-VHD-2023-R1'!O13/'AGR-PJT-VHD-2023-bez'!O13,'J- Parameters'!$D$4))))</f>
        <v>1</v>
      </c>
      <c r="P13" s="28">
        <f>IF('AGR-PJT-VHD-2023-bez'!P13=0,1,IF('AGR-PJT-VHD-2023-R1'!P13=0,1,IF(ABS('AGR-PJT-VHD-2023-R1'!P13/'AGR-PJT-VHD-2023-bez'!P13-1)&lt;='J- Parameters'!$D$7,1,POWER('AGR-PJT-VHD-2023-R1'!P13/'AGR-PJT-VHD-2023-bez'!P13,'J- Parameters'!$D$4))))</f>
        <v>1</v>
      </c>
      <c r="Q13" s="28">
        <f>IF('AGR-PJT-VHD-2023-bez'!Q13=0,1,IF('AGR-PJT-VHD-2023-R1'!Q13=0,1,IF(ABS('AGR-PJT-VHD-2023-R1'!Q13/'AGR-PJT-VHD-2023-bez'!Q13-1)&lt;='J- Parameters'!$D$7,1,POWER('AGR-PJT-VHD-2023-R1'!Q13/'AGR-PJT-VHD-2023-bez'!Q13,'J- Parameters'!$D$4))))</f>
        <v>1</v>
      </c>
      <c r="R13" s="28">
        <f>IF('AGR-PJT-VHD-2023-bez'!R13=0,1,IF('AGR-PJT-VHD-2023-R1'!R13=0,1,IF(ABS('AGR-PJT-VHD-2023-R1'!R13/'AGR-PJT-VHD-2023-bez'!R13-1)&lt;='J- Parameters'!$D$7,1,POWER('AGR-PJT-VHD-2023-R1'!R13/'AGR-PJT-VHD-2023-bez'!R13,'J- Parameters'!$D$4))))</f>
        <v>1</v>
      </c>
      <c r="S13" s="28">
        <f>IF('AGR-PJT-VHD-2023-bez'!S13=0,1,IF('AGR-PJT-VHD-2023-R1'!S13=0,1,IF(ABS('AGR-PJT-VHD-2023-R1'!S13/'AGR-PJT-VHD-2023-bez'!S13-1)&lt;='J- Parameters'!$D$7,1,POWER('AGR-PJT-VHD-2023-R1'!S13/'AGR-PJT-VHD-2023-bez'!S13,'J- Parameters'!$D$4))))</f>
        <v>1</v>
      </c>
      <c r="T13" s="28">
        <f>IF('AGR-PJT-VHD-2023-bez'!T13=0,1,IF('AGR-PJT-VHD-2023-R1'!T13=0,1,IF(ABS('AGR-PJT-VHD-2023-R1'!T13/'AGR-PJT-VHD-2023-bez'!T13-1)&lt;='J- Parameters'!$D$7,1,POWER('AGR-PJT-VHD-2023-R1'!T13/'AGR-PJT-VHD-2023-bez'!T13,'J- Parameters'!$D$4))))</f>
        <v>1.0936766918160405</v>
      </c>
      <c r="U13" s="28">
        <f>IF('AGR-PJT-VHD-2023-bez'!U13=0,1,IF('AGR-PJT-VHD-2023-R1'!U13=0,1,IF(ABS('AGR-PJT-VHD-2023-R1'!U13/'AGR-PJT-VHD-2023-bez'!U13-1)&lt;='J- Parameters'!$D$7,1,POWER('AGR-PJT-VHD-2023-R1'!U13/'AGR-PJT-VHD-2023-bez'!U13,'J- Parameters'!$D$4))))</f>
        <v>1.2245799048749604</v>
      </c>
      <c r="V13" s="28">
        <f>IF('AGR-PJT-VHD-2023-bez'!V13=0,1,IF('AGR-PJT-VHD-2023-R1'!V13=0,1,IF(ABS('AGR-PJT-VHD-2023-R1'!V13/'AGR-PJT-VHD-2023-bez'!V13-1)&lt;='J- Parameters'!$D$7,1,POWER('AGR-PJT-VHD-2023-R1'!V13/'AGR-PJT-VHD-2023-bez'!V13,'J- Parameters'!$D$4))))</f>
        <v>1</v>
      </c>
      <c r="W13" s="28">
        <f>IF('AGR-PJT-VHD-2023-bez'!W13=0,1,IF('AGR-PJT-VHD-2023-R1'!W13=0,1,IF(ABS('AGR-PJT-VHD-2023-R1'!W13/'AGR-PJT-VHD-2023-bez'!W13-1)&lt;='J- Parameters'!$D$7,1,POWER('AGR-PJT-VHD-2023-R1'!W13/'AGR-PJT-VHD-2023-bez'!W13,'J- Parameters'!$D$4))))</f>
        <v>1.1143977339991153</v>
      </c>
      <c r="X13" s="28">
        <f>IF('AGR-PJT-VHD-2023-bez'!X13=0,1,IF('AGR-PJT-VHD-2023-R1'!X13=0,1,IF(ABS('AGR-PJT-VHD-2023-R1'!X13/'AGR-PJT-VHD-2023-bez'!X13-1)&lt;='J- Parameters'!$D$7,1,POWER('AGR-PJT-VHD-2023-R1'!X13/'AGR-PJT-VHD-2023-bez'!X13,'J- Parameters'!$D$4))))</f>
        <v>1</v>
      </c>
      <c r="Y13" s="28">
        <f>IF('AGR-PJT-VHD-2023-bez'!Y13=0,1,IF('AGR-PJT-VHD-2023-R1'!Y13=0,1,IF(ABS('AGR-PJT-VHD-2023-R1'!Y13/'AGR-PJT-VHD-2023-bez'!Y13-1)&lt;='J- Parameters'!$D$7,1,POWER('AGR-PJT-VHD-2023-R1'!Y13/'AGR-PJT-VHD-2023-bez'!Y13,'J- Parameters'!$D$4))))</f>
        <v>1</v>
      </c>
      <c r="Z13" s="28">
        <f>IF('AGR-PJT-VHD-2023-bez'!Z13=0,1,IF('AGR-PJT-VHD-2023-R1'!Z13=0,1,IF(ABS('AGR-PJT-VHD-2023-R1'!Z13/'AGR-PJT-VHD-2023-bez'!Z13-1)&lt;='J- Parameters'!$D$7,1,POWER('AGR-PJT-VHD-2023-R1'!Z13/'AGR-PJT-VHD-2023-bez'!Z13,'J- Parameters'!$D$4))))</f>
        <v>1</v>
      </c>
      <c r="AA13" s="28">
        <f>IF('AGR-PJT-VHD-2023-bez'!AA13=0,1,IF('AGR-PJT-VHD-2023-R1'!AA13=0,1,IF(ABS('AGR-PJT-VHD-2023-R1'!AA13/'AGR-PJT-VHD-2023-bez'!AA13-1)&lt;='J- Parameters'!$D$7,1,POWER('AGR-PJT-VHD-2023-R1'!AA13/'AGR-PJT-VHD-2023-bez'!AA13,'J- Parameters'!$D$4))))</f>
        <v>1</v>
      </c>
      <c r="AB13" s="28">
        <f>IF('AGR-PJT-VHD-2023-bez'!AB13=0,1,IF('AGR-PJT-VHD-2023-R1'!AB13=0,1,IF(ABS('AGR-PJT-VHD-2023-R1'!AB13/'AGR-PJT-VHD-2023-bez'!AB13-1)&lt;='J- Parameters'!$D$7,1,POWER('AGR-PJT-VHD-2023-R1'!AB13/'AGR-PJT-VHD-2023-bez'!AB13,'J- Parameters'!$D$4))))</f>
        <v>1</v>
      </c>
      <c r="AC13" s="28">
        <f>IF('AGR-PJT-VHD-2023-bez'!AC13=0,1,IF('AGR-PJT-VHD-2023-R1'!AC13=0,1,IF(ABS('AGR-PJT-VHD-2023-R1'!AC13/'AGR-PJT-VHD-2023-bez'!AC13-1)&lt;='J- Parameters'!$D$7,1,POWER('AGR-PJT-VHD-2023-R1'!AC13/'AGR-PJT-VHD-2023-bez'!AC13,'J- Parameters'!$D$4))))</f>
        <v>1</v>
      </c>
      <c r="AD13" s="28">
        <f>IF('AGR-PJT-VHD-2023-bez'!AD13=0,1,IF('AGR-PJT-VHD-2023-R1'!AD13=0,1,IF(ABS('AGR-PJT-VHD-2023-R1'!AD13/'AGR-PJT-VHD-2023-bez'!AD13-1)&lt;='J- Parameters'!$D$7,1,POWER('AGR-PJT-VHD-2023-R1'!AD13/'AGR-PJT-VHD-2023-bez'!AD13,'J- Parameters'!$D$4))))</f>
        <v>1</v>
      </c>
      <c r="AE13" s="28">
        <f>IF('AGR-PJT-VHD-2023-bez'!AE13=0,1,IF('AGR-PJT-VHD-2023-R1'!AE13=0,1,IF(ABS('AGR-PJT-VHD-2023-R1'!AE13/'AGR-PJT-VHD-2023-bez'!AE13-1)&lt;='J- Parameters'!$D$7,1,POWER('AGR-PJT-VHD-2023-R1'!AE13/'AGR-PJT-VHD-2023-bez'!AE13,'J- Parameters'!$D$4))))</f>
        <v>1</v>
      </c>
      <c r="AF13" s="28">
        <f>IF('AGR-PJT-VHD-2023-bez'!AF13=0,1,IF('AGR-PJT-VHD-2023-R1'!AF13=0,1,IF(ABS('AGR-PJT-VHD-2023-R1'!AF13/'AGR-PJT-VHD-2023-bez'!AF13-1)&lt;='J- Parameters'!$D$7,1,POWER('AGR-PJT-VHD-2023-R1'!AF13/'AGR-PJT-VHD-2023-bez'!AF13,'J- Parameters'!$D$4))))</f>
        <v>1</v>
      </c>
      <c r="AG13" s="28">
        <f>IF('AGR-PJT-VHD-2023-bez'!AG13=0,1,IF('AGR-PJT-VHD-2023-R1'!AG13=0,1,IF(ABS('AGR-PJT-VHD-2023-R1'!AG13/'AGR-PJT-VHD-2023-bez'!AG13-1)&lt;='J- Parameters'!$D$7,1,POWER('AGR-PJT-VHD-2023-R1'!AG13/'AGR-PJT-VHD-2023-bez'!AG13,'J- Parameters'!$D$4))))</f>
        <v>1</v>
      </c>
      <c r="AH13" s="28">
        <f>IF('AGR-PJT-VHD-2023-bez'!AH13=0,1,IF('AGR-PJT-VHD-2023-R1'!AH13=0,1,IF(ABS('AGR-PJT-VHD-2023-R1'!AH13/'AGR-PJT-VHD-2023-bez'!AH13-1)&lt;='J- Parameters'!$D$7,1,POWER('AGR-PJT-VHD-2023-R1'!AH13/'AGR-PJT-VHD-2023-bez'!AH13,'J- Parameters'!$D$4))))</f>
        <v>1</v>
      </c>
      <c r="AI13" s="28">
        <f>IF('AGR-PJT-VHD-2023-bez'!AI13=0,1,IF('AGR-PJT-VHD-2023-R1'!AI13=0,1,IF(ABS('AGR-PJT-VHD-2023-R1'!AI13/'AGR-PJT-VHD-2023-bez'!AI13-1)&lt;='J- Parameters'!$D$7,1,POWER('AGR-PJT-VHD-2023-R1'!AI13/'AGR-PJT-VHD-2023-bez'!AI13,'J- Parameters'!$D$4))))</f>
        <v>1</v>
      </c>
      <c r="AJ13" s="28">
        <f>IF('AGR-PJT-VHD-2023-bez'!AJ13=0,1,IF('AGR-PJT-VHD-2023-R1'!AJ13=0,1,IF(ABS('AGR-PJT-VHD-2023-R1'!AJ13/'AGR-PJT-VHD-2023-bez'!AJ13-1)&lt;='J- Parameters'!$D$7,1,POWER('AGR-PJT-VHD-2023-R1'!AJ13/'AGR-PJT-VHD-2023-bez'!AJ13,'J- Parameters'!$D$4))))</f>
        <v>1</v>
      </c>
      <c r="AK13" s="28">
        <f>IF('AGR-PJT-VHD-2023-bez'!AK13=0,1,IF('AGR-PJT-VHD-2023-R1'!AK13=0,1,IF(ABS('AGR-PJT-VHD-2023-R1'!AK13/'AGR-PJT-VHD-2023-bez'!AK13-1)&lt;='J- Parameters'!$D$7,1,POWER('AGR-PJT-VHD-2023-R1'!AK13/'AGR-PJT-VHD-2023-bez'!AK13,'J- Parameters'!$D$4))))</f>
        <v>1</v>
      </c>
      <c r="AL13" s="28">
        <f>IF('AGR-PJT-VHD-2023-bez'!AL13=0,1,IF('AGR-PJT-VHD-2023-R1'!AL13=0,1,IF(ABS('AGR-PJT-VHD-2023-R1'!AL13/'AGR-PJT-VHD-2023-bez'!AL13-1)&lt;='J- Parameters'!$D$7,1,POWER('AGR-PJT-VHD-2023-R1'!AL13/'AGR-PJT-VHD-2023-bez'!AL13,'J- Parameters'!$D$4))))</f>
        <v>1</v>
      </c>
      <c r="AM13" s="28">
        <f>IF('AGR-PJT-VHD-2023-bez'!AM13=0,1,IF('AGR-PJT-VHD-2023-R1'!AM13=0,1,IF(ABS('AGR-PJT-VHD-2023-R1'!AM13/'AGR-PJT-VHD-2023-bez'!AM13-1)&lt;='J- Parameters'!$D$7,1,POWER('AGR-PJT-VHD-2023-R1'!AM13/'AGR-PJT-VHD-2023-bez'!AM13,'J- Parameters'!$D$4))))</f>
        <v>1</v>
      </c>
      <c r="AN13" s="28">
        <f>IF('AGR-PJT-VHD-2023-bez'!AN13=0,1,IF('AGR-PJT-VHD-2023-R1'!AN13=0,1,IF(ABS('AGR-PJT-VHD-2023-R1'!AN13/'AGR-PJT-VHD-2023-bez'!AN13-1)&lt;='J- Parameters'!$D$7,1,POWER('AGR-PJT-VHD-2023-R1'!AN13/'AGR-PJT-VHD-2023-bez'!AN13,'J- Parameters'!$D$4))))</f>
        <v>1</v>
      </c>
      <c r="AO13" s="28">
        <f>IF('AGR-PJT-VHD-2023-bez'!AO13=0,1,IF('AGR-PJT-VHD-2023-R1'!AO13=0,1,IF(ABS('AGR-PJT-VHD-2023-R1'!AO13/'AGR-PJT-VHD-2023-bez'!AO13-1)&lt;='J- Parameters'!$D$7,1,POWER('AGR-PJT-VHD-2023-R1'!AO13/'AGR-PJT-VHD-2023-bez'!AO13,'J- Parameters'!$D$4))))</f>
        <v>1</v>
      </c>
    </row>
    <row r="14" spans="1:41" x14ac:dyDescent="0.25">
      <c r="A14" s="5">
        <v>40</v>
      </c>
      <c r="B14" s="24" t="s">
        <v>21</v>
      </c>
      <c r="C14" s="21"/>
      <c r="D14" s="28">
        <f>IF('AGR-PJT-VHD-2023-bez'!D14=0,1,IF('AGR-PJT-VHD-2023-R1'!D14=0,1,IF(ABS('AGR-PJT-VHD-2023-R1'!D14/'AGR-PJT-VHD-2023-bez'!D14-1)&lt;='J- Parameters'!$D$7,1,POWER('AGR-PJT-VHD-2023-R1'!D14/'AGR-PJT-VHD-2023-bez'!D14,'J- Parameters'!$D$4))))</f>
        <v>1</v>
      </c>
      <c r="E14" s="28">
        <f>IF('AGR-PJT-VHD-2023-bez'!E14=0,1,IF('AGR-PJT-VHD-2023-R1'!E14=0,1,IF(ABS('AGR-PJT-VHD-2023-R1'!E14/'AGR-PJT-VHD-2023-bez'!E14-1)&lt;='J- Parameters'!$D$7,1,POWER('AGR-PJT-VHD-2023-R1'!E14/'AGR-PJT-VHD-2023-bez'!E14,'J- Parameters'!$D$4))))</f>
        <v>1.2464306120480342</v>
      </c>
      <c r="F14" s="28">
        <f>IF('AGR-PJT-VHD-2023-bez'!F14=0,1,IF('AGR-PJT-VHD-2023-R1'!F14=0,1,IF(ABS('AGR-PJT-VHD-2023-R1'!F14/'AGR-PJT-VHD-2023-bez'!F14-1)&lt;='J- Parameters'!$D$7,1,POWER('AGR-PJT-VHD-2023-R1'!F14/'AGR-PJT-VHD-2023-bez'!F14,'J- Parameters'!$D$4))))</f>
        <v>1</v>
      </c>
      <c r="G14" s="28">
        <f>IF('AGR-PJT-VHD-2023-bez'!G14=0,1,IF('AGR-PJT-VHD-2023-R1'!G14=0,1,IF(ABS('AGR-PJT-VHD-2023-R1'!G14/'AGR-PJT-VHD-2023-bez'!G14-1)&lt;='J- Parameters'!$D$7,1,POWER('AGR-PJT-VHD-2023-R1'!G14/'AGR-PJT-VHD-2023-bez'!G14,'J- Parameters'!$D$4))))</f>
        <v>1</v>
      </c>
      <c r="H14" s="28">
        <f>IF('AGR-PJT-VHD-2023-bez'!H14=0,1,IF('AGR-PJT-VHD-2023-R1'!H14=0,1,IF(ABS('AGR-PJT-VHD-2023-R1'!H14/'AGR-PJT-VHD-2023-bez'!H14-1)&lt;='J- Parameters'!$D$7,1,POWER('AGR-PJT-VHD-2023-R1'!H14/'AGR-PJT-VHD-2023-bez'!H14,'J- Parameters'!$D$4))))</f>
        <v>1</v>
      </c>
      <c r="I14" s="28">
        <f>IF('AGR-PJT-VHD-2023-bez'!I14=0,1,IF('AGR-PJT-VHD-2023-R1'!I14=0,1,IF(ABS('AGR-PJT-VHD-2023-R1'!I14/'AGR-PJT-VHD-2023-bez'!I14-1)&lt;='J- Parameters'!$D$7,1,POWER('AGR-PJT-VHD-2023-R1'!I14/'AGR-PJT-VHD-2023-bez'!I14,'J- Parameters'!$D$4))))</f>
        <v>1</v>
      </c>
      <c r="J14" s="28">
        <f>IF('AGR-PJT-VHD-2023-bez'!J14=0,1,IF('AGR-PJT-VHD-2023-R1'!J14=0,1,IF(ABS('AGR-PJT-VHD-2023-R1'!J14/'AGR-PJT-VHD-2023-bez'!J14-1)&lt;='J- Parameters'!$D$7,1,POWER('AGR-PJT-VHD-2023-R1'!J14/'AGR-PJT-VHD-2023-bez'!J14,'J- Parameters'!$D$4))))</f>
        <v>1.1026841376105418</v>
      </c>
      <c r="K14" s="28">
        <f>IF('AGR-PJT-VHD-2023-bez'!K14=0,1,IF('AGR-PJT-VHD-2023-R1'!K14=0,1,IF(ABS('AGR-PJT-VHD-2023-R1'!K14/'AGR-PJT-VHD-2023-bez'!K14-1)&lt;='J- Parameters'!$D$7,1,POWER('AGR-PJT-VHD-2023-R1'!K14/'AGR-PJT-VHD-2023-bez'!K14,'J- Parameters'!$D$4))))</f>
        <v>1</v>
      </c>
      <c r="L14" s="28">
        <f>IF('AGR-PJT-VHD-2023-bez'!L14=0,1,IF('AGR-PJT-VHD-2023-R1'!L14=0,1,IF(ABS('AGR-PJT-VHD-2023-R1'!L14/'AGR-PJT-VHD-2023-bez'!L14-1)&lt;='J- Parameters'!$D$7,1,POWER('AGR-PJT-VHD-2023-R1'!L14/'AGR-PJT-VHD-2023-bez'!L14,'J- Parameters'!$D$4))))</f>
        <v>1</v>
      </c>
      <c r="M14" s="28">
        <f>IF('AGR-PJT-VHD-2023-bez'!M14=0,1,IF('AGR-PJT-VHD-2023-R1'!M14=0,1,IF(ABS('AGR-PJT-VHD-2023-R1'!M14/'AGR-PJT-VHD-2023-bez'!M14-1)&lt;='J- Parameters'!$D$7,1,POWER('AGR-PJT-VHD-2023-R1'!M14/'AGR-PJT-VHD-2023-bez'!M14,'J- Parameters'!$D$4))))</f>
        <v>1</v>
      </c>
      <c r="N14" s="28">
        <f>IF('AGR-PJT-VHD-2023-bez'!N14=0,1,IF('AGR-PJT-VHD-2023-R1'!N14=0,1,IF(ABS('AGR-PJT-VHD-2023-R1'!N14/'AGR-PJT-VHD-2023-bez'!N14-1)&lt;='J- Parameters'!$D$7,1,POWER('AGR-PJT-VHD-2023-R1'!N14/'AGR-PJT-VHD-2023-bez'!N14,'J- Parameters'!$D$4))))</f>
        <v>1</v>
      </c>
      <c r="O14" s="28">
        <f>IF('AGR-PJT-VHD-2023-bez'!O14=0,1,IF('AGR-PJT-VHD-2023-R1'!O14=0,1,IF(ABS('AGR-PJT-VHD-2023-R1'!O14/'AGR-PJT-VHD-2023-bez'!O14-1)&lt;='J- Parameters'!$D$7,1,POWER('AGR-PJT-VHD-2023-R1'!O14/'AGR-PJT-VHD-2023-bez'!O14,'J- Parameters'!$D$4))))</f>
        <v>1</v>
      </c>
      <c r="P14" s="28">
        <f>IF('AGR-PJT-VHD-2023-bez'!P14=0,1,IF('AGR-PJT-VHD-2023-R1'!P14=0,1,IF(ABS('AGR-PJT-VHD-2023-R1'!P14/'AGR-PJT-VHD-2023-bez'!P14-1)&lt;='J- Parameters'!$D$7,1,POWER('AGR-PJT-VHD-2023-R1'!P14/'AGR-PJT-VHD-2023-bez'!P14,'J- Parameters'!$D$4))))</f>
        <v>1</v>
      </c>
      <c r="Q14" s="28">
        <f>IF('AGR-PJT-VHD-2023-bez'!Q14=0,1,IF('AGR-PJT-VHD-2023-R1'!Q14=0,1,IF(ABS('AGR-PJT-VHD-2023-R1'!Q14/'AGR-PJT-VHD-2023-bez'!Q14-1)&lt;='J- Parameters'!$D$7,1,POWER('AGR-PJT-VHD-2023-R1'!Q14/'AGR-PJT-VHD-2023-bez'!Q14,'J- Parameters'!$D$4))))</f>
        <v>1</v>
      </c>
      <c r="R14" s="28">
        <f>IF('AGR-PJT-VHD-2023-bez'!R14=0,1,IF('AGR-PJT-VHD-2023-R1'!R14=0,1,IF(ABS('AGR-PJT-VHD-2023-R1'!R14/'AGR-PJT-VHD-2023-bez'!R14-1)&lt;='J- Parameters'!$D$7,1,POWER('AGR-PJT-VHD-2023-R1'!R14/'AGR-PJT-VHD-2023-bez'!R14,'J- Parameters'!$D$4))))</f>
        <v>1</v>
      </c>
      <c r="S14" s="28">
        <f>IF('AGR-PJT-VHD-2023-bez'!S14=0,1,IF('AGR-PJT-VHD-2023-R1'!S14=0,1,IF(ABS('AGR-PJT-VHD-2023-R1'!S14/'AGR-PJT-VHD-2023-bez'!S14-1)&lt;='J- Parameters'!$D$7,1,POWER('AGR-PJT-VHD-2023-R1'!S14/'AGR-PJT-VHD-2023-bez'!S14,'J- Parameters'!$D$4))))</f>
        <v>1</v>
      </c>
      <c r="T14" s="28">
        <f>IF('AGR-PJT-VHD-2023-bez'!T14=0,1,IF('AGR-PJT-VHD-2023-R1'!T14=0,1,IF(ABS('AGR-PJT-VHD-2023-R1'!T14/'AGR-PJT-VHD-2023-bez'!T14-1)&lt;='J- Parameters'!$D$7,1,POWER('AGR-PJT-VHD-2023-R1'!T14/'AGR-PJT-VHD-2023-bez'!T14,'J- Parameters'!$D$4))))</f>
        <v>1.1025516338352561</v>
      </c>
      <c r="U14" s="28">
        <f>IF('AGR-PJT-VHD-2023-bez'!U14=0,1,IF('AGR-PJT-VHD-2023-R1'!U14=0,1,IF(ABS('AGR-PJT-VHD-2023-R1'!U14/'AGR-PJT-VHD-2023-bez'!U14-1)&lt;='J- Parameters'!$D$7,1,POWER('AGR-PJT-VHD-2023-R1'!U14/'AGR-PJT-VHD-2023-bez'!U14,'J- Parameters'!$D$4))))</f>
        <v>1.0682483324384562</v>
      </c>
      <c r="V14" s="28">
        <f>IF('AGR-PJT-VHD-2023-bez'!V14=0,1,IF('AGR-PJT-VHD-2023-R1'!V14=0,1,IF(ABS('AGR-PJT-VHD-2023-R1'!V14/'AGR-PJT-VHD-2023-bez'!V14-1)&lt;='J- Parameters'!$D$7,1,POWER('AGR-PJT-VHD-2023-R1'!V14/'AGR-PJT-VHD-2023-bez'!V14,'J- Parameters'!$D$4))))</f>
        <v>1</v>
      </c>
      <c r="W14" s="28">
        <f>IF('AGR-PJT-VHD-2023-bez'!W14=0,1,IF('AGR-PJT-VHD-2023-R1'!W14=0,1,IF(ABS('AGR-PJT-VHD-2023-R1'!W14/'AGR-PJT-VHD-2023-bez'!W14-1)&lt;='J- Parameters'!$D$7,1,POWER('AGR-PJT-VHD-2023-R1'!W14/'AGR-PJT-VHD-2023-bez'!W14,'J- Parameters'!$D$4))))</f>
        <v>1.0997023198241269</v>
      </c>
      <c r="X14" s="28">
        <f>IF('AGR-PJT-VHD-2023-bez'!X14=0,1,IF('AGR-PJT-VHD-2023-R1'!X14=0,1,IF(ABS('AGR-PJT-VHD-2023-R1'!X14/'AGR-PJT-VHD-2023-bez'!X14-1)&lt;='J- Parameters'!$D$7,1,POWER('AGR-PJT-VHD-2023-R1'!X14/'AGR-PJT-VHD-2023-bez'!X14,'J- Parameters'!$D$4))))</f>
        <v>1</v>
      </c>
      <c r="Y14" s="28">
        <f>IF('AGR-PJT-VHD-2023-bez'!Y14=0,1,IF('AGR-PJT-VHD-2023-R1'!Y14=0,1,IF(ABS('AGR-PJT-VHD-2023-R1'!Y14/'AGR-PJT-VHD-2023-bez'!Y14-1)&lt;='J- Parameters'!$D$7,1,POWER('AGR-PJT-VHD-2023-R1'!Y14/'AGR-PJT-VHD-2023-bez'!Y14,'J- Parameters'!$D$4))))</f>
        <v>1</v>
      </c>
      <c r="Z14" s="28">
        <f>IF('AGR-PJT-VHD-2023-bez'!Z14=0,1,IF('AGR-PJT-VHD-2023-R1'!Z14=0,1,IF(ABS('AGR-PJT-VHD-2023-R1'!Z14/'AGR-PJT-VHD-2023-bez'!Z14-1)&lt;='J- Parameters'!$D$7,1,POWER('AGR-PJT-VHD-2023-R1'!Z14/'AGR-PJT-VHD-2023-bez'!Z14,'J- Parameters'!$D$4))))</f>
        <v>1</v>
      </c>
      <c r="AA14" s="28">
        <f>IF('AGR-PJT-VHD-2023-bez'!AA14=0,1,IF('AGR-PJT-VHD-2023-R1'!AA14=0,1,IF(ABS('AGR-PJT-VHD-2023-R1'!AA14/'AGR-PJT-VHD-2023-bez'!AA14-1)&lt;='J- Parameters'!$D$7,1,POWER('AGR-PJT-VHD-2023-R1'!AA14/'AGR-PJT-VHD-2023-bez'!AA14,'J- Parameters'!$D$4))))</f>
        <v>1</v>
      </c>
      <c r="AB14" s="28">
        <f>IF('AGR-PJT-VHD-2023-bez'!AB14=0,1,IF('AGR-PJT-VHD-2023-R1'!AB14=0,1,IF(ABS('AGR-PJT-VHD-2023-R1'!AB14/'AGR-PJT-VHD-2023-bez'!AB14-1)&lt;='J- Parameters'!$D$7,1,POWER('AGR-PJT-VHD-2023-R1'!AB14/'AGR-PJT-VHD-2023-bez'!AB14,'J- Parameters'!$D$4))))</f>
        <v>1</v>
      </c>
      <c r="AC14" s="28">
        <f>IF('AGR-PJT-VHD-2023-bez'!AC14=0,1,IF('AGR-PJT-VHD-2023-R1'!AC14=0,1,IF(ABS('AGR-PJT-VHD-2023-R1'!AC14/'AGR-PJT-VHD-2023-bez'!AC14-1)&lt;='J- Parameters'!$D$7,1,POWER('AGR-PJT-VHD-2023-R1'!AC14/'AGR-PJT-VHD-2023-bez'!AC14,'J- Parameters'!$D$4))))</f>
        <v>1</v>
      </c>
      <c r="AD14" s="28">
        <f>IF('AGR-PJT-VHD-2023-bez'!AD14=0,1,IF('AGR-PJT-VHD-2023-R1'!AD14=0,1,IF(ABS('AGR-PJT-VHD-2023-R1'!AD14/'AGR-PJT-VHD-2023-bez'!AD14-1)&lt;='J- Parameters'!$D$7,1,POWER('AGR-PJT-VHD-2023-R1'!AD14/'AGR-PJT-VHD-2023-bez'!AD14,'J- Parameters'!$D$4))))</f>
        <v>1</v>
      </c>
      <c r="AE14" s="28">
        <f>IF('AGR-PJT-VHD-2023-bez'!AE14=0,1,IF('AGR-PJT-VHD-2023-R1'!AE14=0,1,IF(ABS('AGR-PJT-VHD-2023-R1'!AE14/'AGR-PJT-VHD-2023-bez'!AE14-1)&lt;='J- Parameters'!$D$7,1,POWER('AGR-PJT-VHD-2023-R1'!AE14/'AGR-PJT-VHD-2023-bez'!AE14,'J- Parameters'!$D$4))))</f>
        <v>1</v>
      </c>
      <c r="AF14" s="28">
        <f>IF('AGR-PJT-VHD-2023-bez'!AF14=0,1,IF('AGR-PJT-VHD-2023-R1'!AF14=0,1,IF(ABS('AGR-PJT-VHD-2023-R1'!AF14/'AGR-PJT-VHD-2023-bez'!AF14-1)&lt;='J- Parameters'!$D$7,1,POWER('AGR-PJT-VHD-2023-R1'!AF14/'AGR-PJT-VHD-2023-bez'!AF14,'J- Parameters'!$D$4))))</f>
        <v>1</v>
      </c>
      <c r="AG14" s="28">
        <f>IF('AGR-PJT-VHD-2023-bez'!AG14=0,1,IF('AGR-PJT-VHD-2023-R1'!AG14=0,1,IF(ABS('AGR-PJT-VHD-2023-R1'!AG14/'AGR-PJT-VHD-2023-bez'!AG14-1)&lt;='J- Parameters'!$D$7,1,POWER('AGR-PJT-VHD-2023-R1'!AG14/'AGR-PJT-VHD-2023-bez'!AG14,'J- Parameters'!$D$4))))</f>
        <v>1</v>
      </c>
      <c r="AH14" s="28">
        <f>IF('AGR-PJT-VHD-2023-bez'!AH14=0,1,IF('AGR-PJT-VHD-2023-R1'!AH14=0,1,IF(ABS('AGR-PJT-VHD-2023-R1'!AH14/'AGR-PJT-VHD-2023-bez'!AH14-1)&lt;='J- Parameters'!$D$7,1,POWER('AGR-PJT-VHD-2023-R1'!AH14/'AGR-PJT-VHD-2023-bez'!AH14,'J- Parameters'!$D$4))))</f>
        <v>1</v>
      </c>
      <c r="AI14" s="28">
        <f>IF('AGR-PJT-VHD-2023-bez'!AI14=0,1,IF('AGR-PJT-VHD-2023-R1'!AI14=0,1,IF(ABS('AGR-PJT-VHD-2023-R1'!AI14/'AGR-PJT-VHD-2023-bez'!AI14-1)&lt;='J- Parameters'!$D$7,1,POWER('AGR-PJT-VHD-2023-R1'!AI14/'AGR-PJT-VHD-2023-bez'!AI14,'J- Parameters'!$D$4))))</f>
        <v>1</v>
      </c>
      <c r="AJ14" s="28">
        <f>IF('AGR-PJT-VHD-2023-bez'!AJ14=0,1,IF('AGR-PJT-VHD-2023-R1'!AJ14=0,1,IF(ABS('AGR-PJT-VHD-2023-R1'!AJ14/'AGR-PJT-VHD-2023-bez'!AJ14-1)&lt;='J- Parameters'!$D$7,1,POWER('AGR-PJT-VHD-2023-R1'!AJ14/'AGR-PJT-VHD-2023-bez'!AJ14,'J- Parameters'!$D$4))))</f>
        <v>1</v>
      </c>
      <c r="AK14" s="28">
        <f>IF('AGR-PJT-VHD-2023-bez'!AK14=0,1,IF('AGR-PJT-VHD-2023-R1'!AK14=0,1,IF(ABS('AGR-PJT-VHD-2023-R1'!AK14/'AGR-PJT-VHD-2023-bez'!AK14-1)&lt;='J- Parameters'!$D$7,1,POWER('AGR-PJT-VHD-2023-R1'!AK14/'AGR-PJT-VHD-2023-bez'!AK14,'J- Parameters'!$D$4))))</f>
        <v>1</v>
      </c>
      <c r="AL14" s="28">
        <f>IF('AGR-PJT-VHD-2023-bez'!AL14=0,1,IF('AGR-PJT-VHD-2023-R1'!AL14=0,1,IF(ABS('AGR-PJT-VHD-2023-R1'!AL14/'AGR-PJT-VHD-2023-bez'!AL14-1)&lt;='J- Parameters'!$D$7,1,POWER('AGR-PJT-VHD-2023-R1'!AL14/'AGR-PJT-VHD-2023-bez'!AL14,'J- Parameters'!$D$4))))</f>
        <v>1</v>
      </c>
      <c r="AM14" s="28">
        <f>IF('AGR-PJT-VHD-2023-bez'!AM14=0,1,IF('AGR-PJT-VHD-2023-R1'!AM14=0,1,IF(ABS('AGR-PJT-VHD-2023-R1'!AM14/'AGR-PJT-VHD-2023-bez'!AM14-1)&lt;='J- Parameters'!$D$7,1,POWER('AGR-PJT-VHD-2023-R1'!AM14/'AGR-PJT-VHD-2023-bez'!AM14,'J- Parameters'!$D$4))))</f>
        <v>1</v>
      </c>
      <c r="AN14" s="28">
        <f>IF('AGR-PJT-VHD-2023-bez'!AN14=0,1,IF('AGR-PJT-VHD-2023-R1'!AN14=0,1,IF(ABS('AGR-PJT-VHD-2023-R1'!AN14/'AGR-PJT-VHD-2023-bez'!AN14-1)&lt;='J- Parameters'!$D$7,1,POWER('AGR-PJT-VHD-2023-R1'!AN14/'AGR-PJT-VHD-2023-bez'!AN14,'J- Parameters'!$D$4))))</f>
        <v>1</v>
      </c>
      <c r="AO14" s="28">
        <f>IF('AGR-PJT-VHD-2023-bez'!AO14=0,1,IF('AGR-PJT-VHD-2023-R1'!AO14=0,1,IF(ABS('AGR-PJT-VHD-2023-R1'!AO14/'AGR-PJT-VHD-2023-bez'!AO14-1)&lt;='J- Parameters'!$D$7,1,POWER('AGR-PJT-VHD-2023-R1'!AO14/'AGR-PJT-VHD-2023-bez'!AO14,'J- Parameters'!$D$4))))</f>
        <v>0.89638031856356382</v>
      </c>
    </row>
    <row r="15" spans="1:41" x14ac:dyDescent="0.25">
      <c r="A15" s="5">
        <v>41</v>
      </c>
      <c r="B15" s="24" t="s">
        <v>38</v>
      </c>
      <c r="C15" s="21"/>
      <c r="D15" s="28">
        <f>IF('AGR-PJT-VHD-2023-bez'!D15=0,1,IF('AGR-PJT-VHD-2023-R1'!D15=0,1,IF(ABS('AGR-PJT-VHD-2023-R1'!D15/'AGR-PJT-VHD-2023-bez'!D15-1)&lt;='J- Parameters'!$D$7,1,POWER('AGR-PJT-VHD-2023-R1'!D15/'AGR-PJT-VHD-2023-bez'!D15,'J- Parameters'!$D$4))))</f>
        <v>1</v>
      </c>
      <c r="E15" s="28">
        <f>IF('AGR-PJT-VHD-2023-bez'!E15=0,1,IF('AGR-PJT-VHD-2023-R1'!E15=0,1,IF(ABS('AGR-PJT-VHD-2023-R1'!E15/'AGR-PJT-VHD-2023-bez'!E15-1)&lt;='J- Parameters'!$D$7,1,POWER('AGR-PJT-VHD-2023-R1'!E15/'AGR-PJT-VHD-2023-bez'!E15,'J- Parameters'!$D$4))))</f>
        <v>1</v>
      </c>
      <c r="F15" s="28">
        <f>IF('AGR-PJT-VHD-2023-bez'!F15=0,1,IF('AGR-PJT-VHD-2023-R1'!F15=0,1,IF(ABS('AGR-PJT-VHD-2023-R1'!F15/'AGR-PJT-VHD-2023-bez'!F15-1)&lt;='J- Parameters'!$D$7,1,POWER('AGR-PJT-VHD-2023-R1'!F15/'AGR-PJT-VHD-2023-bez'!F15,'J- Parameters'!$D$4))))</f>
        <v>1</v>
      </c>
      <c r="G15" s="28">
        <f>IF('AGR-PJT-VHD-2023-bez'!G15=0,1,IF('AGR-PJT-VHD-2023-R1'!G15=0,1,IF(ABS('AGR-PJT-VHD-2023-R1'!G15/'AGR-PJT-VHD-2023-bez'!G15-1)&lt;='J- Parameters'!$D$7,1,POWER('AGR-PJT-VHD-2023-R1'!G15/'AGR-PJT-VHD-2023-bez'!G15,'J- Parameters'!$D$4))))</f>
        <v>1</v>
      </c>
      <c r="H15" s="28">
        <f>IF('AGR-PJT-VHD-2023-bez'!H15=0,1,IF('AGR-PJT-VHD-2023-R1'!H15=0,1,IF(ABS('AGR-PJT-VHD-2023-R1'!H15/'AGR-PJT-VHD-2023-bez'!H15-1)&lt;='J- Parameters'!$D$7,1,POWER('AGR-PJT-VHD-2023-R1'!H15/'AGR-PJT-VHD-2023-bez'!H15,'J- Parameters'!$D$4))))</f>
        <v>1</v>
      </c>
      <c r="I15" s="28">
        <f>IF('AGR-PJT-VHD-2023-bez'!I15=0,1,IF('AGR-PJT-VHD-2023-R1'!I15=0,1,IF(ABS('AGR-PJT-VHD-2023-R1'!I15/'AGR-PJT-VHD-2023-bez'!I15-1)&lt;='J- Parameters'!$D$7,1,POWER('AGR-PJT-VHD-2023-R1'!I15/'AGR-PJT-VHD-2023-bez'!I15,'J- Parameters'!$D$4))))</f>
        <v>1</v>
      </c>
      <c r="J15" s="28">
        <f>IF('AGR-PJT-VHD-2023-bez'!J15=0,1,IF('AGR-PJT-VHD-2023-R1'!J15=0,1,IF(ABS('AGR-PJT-VHD-2023-R1'!J15/'AGR-PJT-VHD-2023-bez'!J15-1)&lt;='J- Parameters'!$D$7,1,POWER('AGR-PJT-VHD-2023-R1'!J15/'AGR-PJT-VHD-2023-bez'!J15,'J- Parameters'!$D$4))))</f>
        <v>1</v>
      </c>
      <c r="K15" s="28">
        <f>IF('AGR-PJT-VHD-2023-bez'!K15=0,1,IF('AGR-PJT-VHD-2023-R1'!K15=0,1,IF(ABS('AGR-PJT-VHD-2023-R1'!K15/'AGR-PJT-VHD-2023-bez'!K15-1)&lt;='J- Parameters'!$D$7,1,POWER('AGR-PJT-VHD-2023-R1'!K15/'AGR-PJT-VHD-2023-bez'!K15,'J- Parameters'!$D$4))))</f>
        <v>1</v>
      </c>
      <c r="L15" s="28">
        <f>IF('AGR-PJT-VHD-2023-bez'!L15=0,1,IF('AGR-PJT-VHD-2023-R1'!L15=0,1,IF(ABS('AGR-PJT-VHD-2023-R1'!L15/'AGR-PJT-VHD-2023-bez'!L15-1)&lt;='J- Parameters'!$D$7,1,POWER('AGR-PJT-VHD-2023-R1'!L15/'AGR-PJT-VHD-2023-bez'!L15,'J- Parameters'!$D$4))))</f>
        <v>1</v>
      </c>
      <c r="M15" s="28">
        <f>IF('AGR-PJT-VHD-2023-bez'!M15=0,1,IF('AGR-PJT-VHD-2023-R1'!M15=0,1,IF(ABS('AGR-PJT-VHD-2023-R1'!M15/'AGR-PJT-VHD-2023-bez'!M15-1)&lt;='J- Parameters'!$D$7,1,POWER('AGR-PJT-VHD-2023-R1'!M15/'AGR-PJT-VHD-2023-bez'!M15,'J- Parameters'!$D$4))))</f>
        <v>1</v>
      </c>
      <c r="N15" s="28">
        <f>IF('AGR-PJT-VHD-2023-bez'!N15=0,1,IF('AGR-PJT-VHD-2023-R1'!N15=0,1,IF(ABS('AGR-PJT-VHD-2023-R1'!N15/'AGR-PJT-VHD-2023-bez'!N15-1)&lt;='J- Parameters'!$D$7,1,POWER('AGR-PJT-VHD-2023-R1'!N15/'AGR-PJT-VHD-2023-bez'!N15,'J- Parameters'!$D$4))))</f>
        <v>1</v>
      </c>
      <c r="O15" s="28">
        <f>IF('AGR-PJT-VHD-2023-bez'!O15=0,1,IF('AGR-PJT-VHD-2023-R1'!O15=0,1,IF(ABS('AGR-PJT-VHD-2023-R1'!O15/'AGR-PJT-VHD-2023-bez'!O15-1)&lt;='J- Parameters'!$D$7,1,POWER('AGR-PJT-VHD-2023-R1'!O15/'AGR-PJT-VHD-2023-bez'!O15,'J- Parameters'!$D$4))))</f>
        <v>1</v>
      </c>
      <c r="P15" s="28">
        <f>IF('AGR-PJT-VHD-2023-bez'!P15=0,1,IF('AGR-PJT-VHD-2023-R1'!P15=0,1,IF(ABS('AGR-PJT-VHD-2023-R1'!P15/'AGR-PJT-VHD-2023-bez'!P15-1)&lt;='J- Parameters'!$D$7,1,POWER('AGR-PJT-VHD-2023-R1'!P15/'AGR-PJT-VHD-2023-bez'!P15,'J- Parameters'!$D$4))))</f>
        <v>1</v>
      </c>
      <c r="Q15" s="28">
        <f>IF('AGR-PJT-VHD-2023-bez'!Q15=0,1,IF('AGR-PJT-VHD-2023-R1'!Q15=0,1,IF(ABS('AGR-PJT-VHD-2023-R1'!Q15/'AGR-PJT-VHD-2023-bez'!Q15-1)&lt;='J- Parameters'!$D$7,1,POWER('AGR-PJT-VHD-2023-R1'!Q15/'AGR-PJT-VHD-2023-bez'!Q15,'J- Parameters'!$D$4))))</f>
        <v>1</v>
      </c>
      <c r="R15" s="28">
        <f>IF('AGR-PJT-VHD-2023-bez'!R15=0,1,IF('AGR-PJT-VHD-2023-R1'!R15=0,1,IF(ABS('AGR-PJT-VHD-2023-R1'!R15/'AGR-PJT-VHD-2023-bez'!R15-1)&lt;='J- Parameters'!$D$7,1,POWER('AGR-PJT-VHD-2023-R1'!R15/'AGR-PJT-VHD-2023-bez'!R15,'J- Parameters'!$D$4))))</f>
        <v>1</v>
      </c>
      <c r="S15" s="28">
        <f>IF('AGR-PJT-VHD-2023-bez'!S15=0,1,IF('AGR-PJT-VHD-2023-R1'!S15=0,1,IF(ABS('AGR-PJT-VHD-2023-R1'!S15/'AGR-PJT-VHD-2023-bez'!S15-1)&lt;='J- Parameters'!$D$7,1,POWER('AGR-PJT-VHD-2023-R1'!S15/'AGR-PJT-VHD-2023-bez'!S15,'J- Parameters'!$D$4))))</f>
        <v>1</v>
      </c>
      <c r="T15" s="28">
        <f>IF('AGR-PJT-VHD-2023-bez'!T15=0,1,IF('AGR-PJT-VHD-2023-R1'!T15=0,1,IF(ABS('AGR-PJT-VHD-2023-R1'!T15/'AGR-PJT-VHD-2023-bez'!T15-1)&lt;='J- Parameters'!$D$7,1,POWER('AGR-PJT-VHD-2023-R1'!T15/'AGR-PJT-VHD-2023-bez'!T15,'J- Parameters'!$D$4))))</f>
        <v>1</v>
      </c>
      <c r="U15" s="28">
        <f>IF('AGR-PJT-VHD-2023-bez'!U15=0,1,IF('AGR-PJT-VHD-2023-R1'!U15=0,1,IF(ABS('AGR-PJT-VHD-2023-R1'!U15/'AGR-PJT-VHD-2023-bez'!U15-1)&lt;='J- Parameters'!$D$7,1,POWER('AGR-PJT-VHD-2023-R1'!U15/'AGR-PJT-VHD-2023-bez'!U15,'J- Parameters'!$D$4))))</f>
        <v>1</v>
      </c>
      <c r="V15" s="28">
        <f>IF('AGR-PJT-VHD-2023-bez'!V15=0,1,IF('AGR-PJT-VHD-2023-R1'!V15=0,1,IF(ABS('AGR-PJT-VHD-2023-R1'!V15/'AGR-PJT-VHD-2023-bez'!V15-1)&lt;='J- Parameters'!$D$7,1,POWER('AGR-PJT-VHD-2023-R1'!V15/'AGR-PJT-VHD-2023-bez'!V15,'J- Parameters'!$D$4))))</f>
        <v>1</v>
      </c>
      <c r="W15" s="28">
        <f>IF('AGR-PJT-VHD-2023-bez'!W15=0,1,IF('AGR-PJT-VHD-2023-R1'!W15=0,1,IF(ABS('AGR-PJT-VHD-2023-R1'!W15/'AGR-PJT-VHD-2023-bez'!W15-1)&lt;='J- Parameters'!$D$7,1,POWER('AGR-PJT-VHD-2023-R1'!W15/'AGR-PJT-VHD-2023-bez'!W15,'J- Parameters'!$D$4))))</f>
        <v>1</v>
      </c>
      <c r="X15" s="28">
        <f>IF('AGR-PJT-VHD-2023-bez'!X15=0,1,IF('AGR-PJT-VHD-2023-R1'!X15=0,1,IF(ABS('AGR-PJT-VHD-2023-R1'!X15/'AGR-PJT-VHD-2023-bez'!X15-1)&lt;='J- Parameters'!$D$7,1,POWER('AGR-PJT-VHD-2023-R1'!X15/'AGR-PJT-VHD-2023-bez'!X15,'J- Parameters'!$D$4))))</f>
        <v>1</v>
      </c>
      <c r="Y15" s="28">
        <f>IF('AGR-PJT-VHD-2023-bez'!Y15=0,1,IF('AGR-PJT-VHD-2023-R1'!Y15=0,1,IF(ABS('AGR-PJT-VHD-2023-R1'!Y15/'AGR-PJT-VHD-2023-bez'!Y15-1)&lt;='J- Parameters'!$D$7,1,POWER('AGR-PJT-VHD-2023-R1'!Y15/'AGR-PJT-VHD-2023-bez'!Y15,'J- Parameters'!$D$4))))</f>
        <v>1</v>
      </c>
      <c r="Z15" s="28">
        <f>IF('AGR-PJT-VHD-2023-bez'!Z15=0,1,IF('AGR-PJT-VHD-2023-R1'!Z15=0,1,IF(ABS('AGR-PJT-VHD-2023-R1'!Z15/'AGR-PJT-VHD-2023-bez'!Z15-1)&lt;='J- Parameters'!$D$7,1,POWER('AGR-PJT-VHD-2023-R1'!Z15/'AGR-PJT-VHD-2023-bez'!Z15,'J- Parameters'!$D$4))))</f>
        <v>1</v>
      </c>
      <c r="AA15" s="28">
        <f>IF('AGR-PJT-VHD-2023-bez'!AA15=0,1,IF('AGR-PJT-VHD-2023-R1'!AA15=0,1,IF(ABS('AGR-PJT-VHD-2023-R1'!AA15/'AGR-PJT-VHD-2023-bez'!AA15-1)&lt;='J- Parameters'!$D$7,1,POWER('AGR-PJT-VHD-2023-R1'!AA15/'AGR-PJT-VHD-2023-bez'!AA15,'J- Parameters'!$D$4))))</f>
        <v>1</v>
      </c>
      <c r="AB15" s="28">
        <f>IF('AGR-PJT-VHD-2023-bez'!AB15=0,1,IF('AGR-PJT-VHD-2023-R1'!AB15=0,1,IF(ABS('AGR-PJT-VHD-2023-R1'!AB15/'AGR-PJT-VHD-2023-bez'!AB15-1)&lt;='J- Parameters'!$D$7,1,POWER('AGR-PJT-VHD-2023-R1'!AB15/'AGR-PJT-VHD-2023-bez'!AB15,'J- Parameters'!$D$4))))</f>
        <v>1</v>
      </c>
      <c r="AC15" s="28">
        <f>IF('AGR-PJT-VHD-2023-bez'!AC15=0,1,IF('AGR-PJT-VHD-2023-R1'!AC15=0,1,IF(ABS('AGR-PJT-VHD-2023-R1'!AC15/'AGR-PJT-VHD-2023-bez'!AC15-1)&lt;='J- Parameters'!$D$7,1,POWER('AGR-PJT-VHD-2023-R1'!AC15/'AGR-PJT-VHD-2023-bez'!AC15,'J- Parameters'!$D$4))))</f>
        <v>1</v>
      </c>
      <c r="AD15" s="28">
        <f>IF('AGR-PJT-VHD-2023-bez'!AD15=0,1,IF('AGR-PJT-VHD-2023-R1'!AD15=0,1,IF(ABS('AGR-PJT-VHD-2023-R1'!AD15/'AGR-PJT-VHD-2023-bez'!AD15-1)&lt;='J- Parameters'!$D$7,1,POWER('AGR-PJT-VHD-2023-R1'!AD15/'AGR-PJT-VHD-2023-bez'!AD15,'J- Parameters'!$D$4))))</f>
        <v>1</v>
      </c>
      <c r="AE15" s="28">
        <f>IF('AGR-PJT-VHD-2023-bez'!AE15=0,1,IF('AGR-PJT-VHD-2023-R1'!AE15=0,1,IF(ABS('AGR-PJT-VHD-2023-R1'!AE15/'AGR-PJT-VHD-2023-bez'!AE15-1)&lt;='J- Parameters'!$D$7,1,POWER('AGR-PJT-VHD-2023-R1'!AE15/'AGR-PJT-VHD-2023-bez'!AE15,'J- Parameters'!$D$4))))</f>
        <v>1</v>
      </c>
      <c r="AF15" s="28">
        <f>IF('AGR-PJT-VHD-2023-bez'!AF15=0,1,IF('AGR-PJT-VHD-2023-R1'!AF15=0,1,IF(ABS('AGR-PJT-VHD-2023-R1'!AF15/'AGR-PJT-VHD-2023-bez'!AF15-1)&lt;='J- Parameters'!$D$7,1,POWER('AGR-PJT-VHD-2023-R1'!AF15/'AGR-PJT-VHD-2023-bez'!AF15,'J- Parameters'!$D$4))))</f>
        <v>1</v>
      </c>
      <c r="AG15" s="28">
        <f>IF('AGR-PJT-VHD-2023-bez'!AG15=0,1,IF('AGR-PJT-VHD-2023-R1'!AG15=0,1,IF(ABS('AGR-PJT-VHD-2023-R1'!AG15/'AGR-PJT-VHD-2023-bez'!AG15-1)&lt;='J- Parameters'!$D$7,1,POWER('AGR-PJT-VHD-2023-R1'!AG15/'AGR-PJT-VHD-2023-bez'!AG15,'J- Parameters'!$D$4))))</f>
        <v>1</v>
      </c>
      <c r="AH15" s="28">
        <f>IF('AGR-PJT-VHD-2023-bez'!AH15=0,1,IF('AGR-PJT-VHD-2023-R1'!AH15=0,1,IF(ABS('AGR-PJT-VHD-2023-R1'!AH15/'AGR-PJT-VHD-2023-bez'!AH15-1)&lt;='J- Parameters'!$D$7,1,POWER('AGR-PJT-VHD-2023-R1'!AH15/'AGR-PJT-VHD-2023-bez'!AH15,'J- Parameters'!$D$4))))</f>
        <v>1</v>
      </c>
      <c r="AI15" s="28">
        <f>IF('AGR-PJT-VHD-2023-bez'!AI15=0,1,IF('AGR-PJT-VHD-2023-R1'!AI15=0,1,IF(ABS('AGR-PJT-VHD-2023-R1'!AI15/'AGR-PJT-VHD-2023-bez'!AI15-1)&lt;='J- Parameters'!$D$7,1,POWER('AGR-PJT-VHD-2023-R1'!AI15/'AGR-PJT-VHD-2023-bez'!AI15,'J- Parameters'!$D$4))))</f>
        <v>1</v>
      </c>
      <c r="AJ15" s="28">
        <f>IF('AGR-PJT-VHD-2023-bez'!AJ15=0,1,IF('AGR-PJT-VHD-2023-R1'!AJ15=0,1,IF(ABS('AGR-PJT-VHD-2023-R1'!AJ15/'AGR-PJT-VHD-2023-bez'!AJ15-1)&lt;='J- Parameters'!$D$7,1,POWER('AGR-PJT-VHD-2023-R1'!AJ15/'AGR-PJT-VHD-2023-bez'!AJ15,'J- Parameters'!$D$4))))</f>
        <v>1</v>
      </c>
      <c r="AK15" s="28">
        <f>IF('AGR-PJT-VHD-2023-bez'!AK15=0,1,IF('AGR-PJT-VHD-2023-R1'!AK15=0,1,IF(ABS('AGR-PJT-VHD-2023-R1'!AK15/'AGR-PJT-VHD-2023-bez'!AK15-1)&lt;='J- Parameters'!$D$7,1,POWER('AGR-PJT-VHD-2023-R1'!AK15/'AGR-PJT-VHD-2023-bez'!AK15,'J- Parameters'!$D$4))))</f>
        <v>1</v>
      </c>
      <c r="AL15" s="28">
        <f>IF('AGR-PJT-VHD-2023-bez'!AL15=0,1,IF('AGR-PJT-VHD-2023-R1'!AL15=0,1,IF(ABS('AGR-PJT-VHD-2023-R1'!AL15/'AGR-PJT-VHD-2023-bez'!AL15-1)&lt;='J- Parameters'!$D$7,1,POWER('AGR-PJT-VHD-2023-R1'!AL15/'AGR-PJT-VHD-2023-bez'!AL15,'J- Parameters'!$D$4))))</f>
        <v>1</v>
      </c>
      <c r="AM15" s="28">
        <f>IF('AGR-PJT-VHD-2023-bez'!AM15=0,1,IF('AGR-PJT-VHD-2023-R1'!AM15=0,1,IF(ABS('AGR-PJT-VHD-2023-R1'!AM15/'AGR-PJT-VHD-2023-bez'!AM15-1)&lt;='J- Parameters'!$D$7,1,POWER('AGR-PJT-VHD-2023-R1'!AM15/'AGR-PJT-VHD-2023-bez'!AM15,'J- Parameters'!$D$4))))</f>
        <v>1</v>
      </c>
      <c r="AN15" s="28">
        <f>IF('AGR-PJT-VHD-2023-bez'!AN15=0,1,IF('AGR-PJT-VHD-2023-R1'!AN15=0,1,IF(ABS('AGR-PJT-VHD-2023-R1'!AN15/'AGR-PJT-VHD-2023-bez'!AN15-1)&lt;='J- Parameters'!$D$7,1,POWER('AGR-PJT-VHD-2023-R1'!AN15/'AGR-PJT-VHD-2023-bez'!AN15,'J- Parameters'!$D$4))))</f>
        <v>1</v>
      </c>
      <c r="AO15" s="28">
        <f>IF('AGR-PJT-VHD-2023-bez'!AO15=0,1,IF('AGR-PJT-VHD-2023-R1'!AO15=0,1,IF(ABS('AGR-PJT-VHD-2023-R1'!AO15/'AGR-PJT-VHD-2023-bez'!AO15-1)&lt;='J- Parameters'!$D$7,1,POWER('AGR-PJT-VHD-2023-R1'!AO15/'AGR-PJT-VHD-2023-bez'!AO15,'J- Parameters'!$D$4))))</f>
        <v>1</v>
      </c>
    </row>
    <row r="16" spans="1:41" x14ac:dyDescent="0.25">
      <c r="A16" s="5">
        <v>50</v>
      </c>
      <c r="B16" s="24" t="s">
        <v>16</v>
      </c>
      <c r="C16" s="21"/>
      <c r="D16" s="28">
        <f>IF('AGR-PJT-VHD-2023-bez'!D16=0,1,IF('AGR-PJT-VHD-2023-R1'!D16=0,1,IF(ABS('AGR-PJT-VHD-2023-R1'!D16/'AGR-PJT-VHD-2023-bez'!D16-1)&lt;='J- Parameters'!$D$7,1,POWER('AGR-PJT-VHD-2023-R1'!D16/'AGR-PJT-VHD-2023-bez'!D16,'J- Parameters'!$D$4))))</f>
        <v>1</v>
      </c>
      <c r="E16" s="28">
        <f>IF('AGR-PJT-VHD-2023-bez'!E16=0,1,IF('AGR-PJT-VHD-2023-R1'!E16=0,1,IF(ABS('AGR-PJT-VHD-2023-R1'!E16/'AGR-PJT-VHD-2023-bez'!E16-1)&lt;='J- Parameters'!$D$7,1,POWER('AGR-PJT-VHD-2023-R1'!E16/'AGR-PJT-VHD-2023-bez'!E16,'J- Parameters'!$D$4))))</f>
        <v>1.1907990792310656</v>
      </c>
      <c r="F16" s="28">
        <f>IF('AGR-PJT-VHD-2023-bez'!F16=0,1,IF('AGR-PJT-VHD-2023-R1'!F16=0,1,IF(ABS('AGR-PJT-VHD-2023-R1'!F16/'AGR-PJT-VHD-2023-bez'!F16-1)&lt;='J- Parameters'!$D$7,1,POWER('AGR-PJT-VHD-2023-R1'!F16/'AGR-PJT-VHD-2023-bez'!F16,'J- Parameters'!$D$4))))</f>
        <v>1.1145357195892358</v>
      </c>
      <c r="G16" s="28">
        <f>IF('AGR-PJT-VHD-2023-bez'!G16=0,1,IF('AGR-PJT-VHD-2023-R1'!G16=0,1,IF(ABS('AGR-PJT-VHD-2023-R1'!G16/'AGR-PJT-VHD-2023-bez'!G16-1)&lt;='J- Parameters'!$D$7,1,POWER('AGR-PJT-VHD-2023-R1'!G16/'AGR-PJT-VHD-2023-bez'!G16,'J- Parameters'!$D$4))))</f>
        <v>1</v>
      </c>
      <c r="H16" s="28">
        <f>IF('AGR-PJT-VHD-2023-bez'!H16=0,1,IF('AGR-PJT-VHD-2023-R1'!H16=0,1,IF(ABS('AGR-PJT-VHD-2023-R1'!H16/'AGR-PJT-VHD-2023-bez'!H16-1)&lt;='J- Parameters'!$D$7,1,POWER('AGR-PJT-VHD-2023-R1'!H16/'AGR-PJT-VHD-2023-bez'!H16,'J- Parameters'!$D$4))))</f>
        <v>1</v>
      </c>
      <c r="I16" s="28">
        <f>IF('AGR-PJT-VHD-2023-bez'!I16=0,1,IF('AGR-PJT-VHD-2023-R1'!I16=0,1,IF(ABS('AGR-PJT-VHD-2023-R1'!I16/'AGR-PJT-VHD-2023-bez'!I16-1)&lt;='J- Parameters'!$D$7,1,POWER('AGR-PJT-VHD-2023-R1'!I16/'AGR-PJT-VHD-2023-bez'!I16,'J- Parameters'!$D$4))))</f>
        <v>1</v>
      </c>
      <c r="J16" s="28">
        <f>IF('AGR-PJT-VHD-2023-bez'!J16=0,1,IF('AGR-PJT-VHD-2023-R1'!J16=0,1,IF(ABS('AGR-PJT-VHD-2023-R1'!J16/'AGR-PJT-VHD-2023-bez'!J16-1)&lt;='J- Parameters'!$D$7,1,POWER('AGR-PJT-VHD-2023-R1'!J16/'AGR-PJT-VHD-2023-bez'!J16,'J- Parameters'!$D$4))))</f>
        <v>1.1091173902652072</v>
      </c>
      <c r="K16" s="28">
        <f>IF('AGR-PJT-VHD-2023-bez'!K16=0,1,IF('AGR-PJT-VHD-2023-R1'!K16=0,1,IF(ABS('AGR-PJT-VHD-2023-R1'!K16/'AGR-PJT-VHD-2023-bez'!K16-1)&lt;='J- Parameters'!$D$7,1,POWER('AGR-PJT-VHD-2023-R1'!K16/'AGR-PJT-VHD-2023-bez'!K16,'J- Parameters'!$D$4))))</f>
        <v>1</v>
      </c>
      <c r="L16" s="28">
        <f>IF('AGR-PJT-VHD-2023-bez'!L16=0,1,IF('AGR-PJT-VHD-2023-R1'!L16=0,1,IF(ABS('AGR-PJT-VHD-2023-R1'!L16/'AGR-PJT-VHD-2023-bez'!L16-1)&lt;='J- Parameters'!$D$7,1,POWER('AGR-PJT-VHD-2023-R1'!L16/'AGR-PJT-VHD-2023-bez'!L16,'J- Parameters'!$D$4))))</f>
        <v>1</v>
      </c>
      <c r="M16" s="28">
        <f>IF('AGR-PJT-VHD-2023-bez'!M16=0,1,IF('AGR-PJT-VHD-2023-R1'!M16=0,1,IF(ABS('AGR-PJT-VHD-2023-R1'!M16/'AGR-PJT-VHD-2023-bez'!M16-1)&lt;='J- Parameters'!$D$7,1,POWER('AGR-PJT-VHD-2023-R1'!M16/'AGR-PJT-VHD-2023-bez'!M16,'J- Parameters'!$D$4))))</f>
        <v>1</v>
      </c>
      <c r="N16" s="28">
        <f>IF('AGR-PJT-VHD-2023-bez'!N16=0,1,IF('AGR-PJT-VHD-2023-R1'!N16=0,1,IF(ABS('AGR-PJT-VHD-2023-R1'!N16/'AGR-PJT-VHD-2023-bez'!N16-1)&lt;='J- Parameters'!$D$7,1,POWER('AGR-PJT-VHD-2023-R1'!N16/'AGR-PJT-VHD-2023-bez'!N16,'J- Parameters'!$D$4))))</f>
        <v>1</v>
      </c>
      <c r="O16" s="28">
        <f>IF('AGR-PJT-VHD-2023-bez'!O16=0,1,IF('AGR-PJT-VHD-2023-R1'!O16=0,1,IF(ABS('AGR-PJT-VHD-2023-R1'!O16/'AGR-PJT-VHD-2023-bez'!O16-1)&lt;='J- Parameters'!$D$7,1,POWER('AGR-PJT-VHD-2023-R1'!O16/'AGR-PJT-VHD-2023-bez'!O16,'J- Parameters'!$D$4))))</f>
        <v>1</v>
      </c>
      <c r="P16" s="28">
        <f>IF('AGR-PJT-VHD-2023-bez'!P16=0,1,IF('AGR-PJT-VHD-2023-R1'!P16=0,1,IF(ABS('AGR-PJT-VHD-2023-R1'!P16/'AGR-PJT-VHD-2023-bez'!P16-1)&lt;='J- Parameters'!$D$7,1,POWER('AGR-PJT-VHD-2023-R1'!P16/'AGR-PJT-VHD-2023-bez'!P16,'J- Parameters'!$D$4))))</f>
        <v>1</v>
      </c>
      <c r="Q16" s="28">
        <f>IF('AGR-PJT-VHD-2023-bez'!Q16=0,1,IF('AGR-PJT-VHD-2023-R1'!Q16=0,1,IF(ABS('AGR-PJT-VHD-2023-R1'!Q16/'AGR-PJT-VHD-2023-bez'!Q16-1)&lt;='J- Parameters'!$D$7,1,POWER('AGR-PJT-VHD-2023-R1'!Q16/'AGR-PJT-VHD-2023-bez'!Q16,'J- Parameters'!$D$4))))</f>
        <v>1</v>
      </c>
      <c r="R16" s="28">
        <f>IF('AGR-PJT-VHD-2023-bez'!R16=0,1,IF('AGR-PJT-VHD-2023-R1'!R16=0,1,IF(ABS('AGR-PJT-VHD-2023-R1'!R16/'AGR-PJT-VHD-2023-bez'!R16-1)&lt;='J- Parameters'!$D$7,1,POWER('AGR-PJT-VHD-2023-R1'!R16/'AGR-PJT-VHD-2023-bez'!R16,'J- Parameters'!$D$4))))</f>
        <v>1</v>
      </c>
      <c r="S16" s="28">
        <f>IF('AGR-PJT-VHD-2023-bez'!S16=0,1,IF('AGR-PJT-VHD-2023-R1'!S16=0,1,IF(ABS('AGR-PJT-VHD-2023-R1'!S16/'AGR-PJT-VHD-2023-bez'!S16-1)&lt;='J- Parameters'!$D$7,1,POWER('AGR-PJT-VHD-2023-R1'!S16/'AGR-PJT-VHD-2023-bez'!S16,'J- Parameters'!$D$4))))</f>
        <v>1</v>
      </c>
      <c r="T16" s="28">
        <f>IF('AGR-PJT-VHD-2023-bez'!T16=0,1,IF('AGR-PJT-VHD-2023-R1'!T16=0,1,IF(ABS('AGR-PJT-VHD-2023-R1'!T16/'AGR-PJT-VHD-2023-bez'!T16-1)&lt;='J- Parameters'!$D$7,1,POWER('AGR-PJT-VHD-2023-R1'!T16/'AGR-PJT-VHD-2023-bez'!T16,'J- Parameters'!$D$4))))</f>
        <v>1</v>
      </c>
      <c r="U16" s="28">
        <f>IF('AGR-PJT-VHD-2023-bez'!U16=0,1,IF('AGR-PJT-VHD-2023-R1'!U16=0,1,IF(ABS('AGR-PJT-VHD-2023-R1'!U16/'AGR-PJT-VHD-2023-bez'!U16-1)&lt;='J- Parameters'!$D$7,1,POWER('AGR-PJT-VHD-2023-R1'!U16/'AGR-PJT-VHD-2023-bez'!U16,'J- Parameters'!$D$4))))</f>
        <v>1</v>
      </c>
      <c r="V16" s="28">
        <f>IF('AGR-PJT-VHD-2023-bez'!V16=0,1,IF('AGR-PJT-VHD-2023-R1'!V16=0,1,IF(ABS('AGR-PJT-VHD-2023-R1'!V16/'AGR-PJT-VHD-2023-bez'!V16-1)&lt;='J- Parameters'!$D$7,1,POWER('AGR-PJT-VHD-2023-R1'!V16/'AGR-PJT-VHD-2023-bez'!V16,'J- Parameters'!$D$4))))</f>
        <v>1</v>
      </c>
      <c r="W16" s="28">
        <f>IF('AGR-PJT-VHD-2023-bez'!W16=0,1,IF('AGR-PJT-VHD-2023-R1'!W16=0,1,IF(ABS('AGR-PJT-VHD-2023-R1'!W16/'AGR-PJT-VHD-2023-bez'!W16-1)&lt;='J- Parameters'!$D$7,1,POWER('AGR-PJT-VHD-2023-R1'!W16/'AGR-PJT-VHD-2023-bez'!W16,'J- Parameters'!$D$4))))</f>
        <v>1</v>
      </c>
      <c r="X16" s="28">
        <f>IF('AGR-PJT-VHD-2023-bez'!X16=0,1,IF('AGR-PJT-VHD-2023-R1'!X16=0,1,IF(ABS('AGR-PJT-VHD-2023-R1'!X16/'AGR-PJT-VHD-2023-bez'!X16-1)&lt;='J- Parameters'!$D$7,1,POWER('AGR-PJT-VHD-2023-R1'!X16/'AGR-PJT-VHD-2023-bez'!X16,'J- Parameters'!$D$4))))</f>
        <v>1</v>
      </c>
      <c r="Y16" s="28">
        <f>IF('AGR-PJT-VHD-2023-bez'!Y16=0,1,IF('AGR-PJT-VHD-2023-R1'!Y16=0,1,IF(ABS('AGR-PJT-VHD-2023-R1'!Y16/'AGR-PJT-VHD-2023-bez'!Y16-1)&lt;='J- Parameters'!$D$7,1,POWER('AGR-PJT-VHD-2023-R1'!Y16/'AGR-PJT-VHD-2023-bez'!Y16,'J- Parameters'!$D$4))))</f>
        <v>1</v>
      </c>
      <c r="Z16" s="28">
        <f>IF('AGR-PJT-VHD-2023-bez'!Z16=0,1,IF('AGR-PJT-VHD-2023-R1'!Z16=0,1,IF(ABS('AGR-PJT-VHD-2023-R1'!Z16/'AGR-PJT-VHD-2023-bez'!Z16-1)&lt;='J- Parameters'!$D$7,1,POWER('AGR-PJT-VHD-2023-R1'!Z16/'AGR-PJT-VHD-2023-bez'!Z16,'J- Parameters'!$D$4))))</f>
        <v>1</v>
      </c>
      <c r="AA16" s="28">
        <f>IF('AGR-PJT-VHD-2023-bez'!AA16=0,1,IF('AGR-PJT-VHD-2023-R1'!AA16=0,1,IF(ABS('AGR-PJT-VHD-2023-R1'!AA16/'AGR-PJT-VHD-2023-bez'!AA16-1)&lt;='J- Parameters'!$D$7,1,POWER('AGR-PJT-VHD-2023-R1'!AA16/'AGR-PJT-VHD-2023-bez'!AA16,'J- Parameters'!$D$4))))</f>
        <v>1</v>
      </c>
      <c r="AB16" s="28">
        <f>IF('AGR-PJT-VHD-2023-bez'!AB16=0,1,IF('AGR-PJT-VHD-2023-R1'!AB16=0,1,IF(ABS('AGR-PJT-VHD-2023-R1'!AB16/'AGR-PJT-VHD-2023-bez'!AB16-1)&lt;='J- Parameters'!$D$7,1,POWER('AGR-PJT-VHD-2023-R1'!AB16/'AGR-PJT-VHD-2023-bez'!AB16,'J- Parameters'!$D$4))))</f>
        <v>1</v>
      </c>
      <c r="AC16" s="28">
        <f>IF('AGR-PJT-VHD-2023-bez'!AC16=0,1,IF('AGR-PJT-VHD-2023-R1'!AC16=0,1,IF(ABS('AGR-PJT-VHD-2023-R1'!AC16/'AGR-PJT-VHD-2023-bez'!AC16-1)&lt;='J- Parameters'!$D$7,1,POWER('AGR-PJT-VHD-2023-R1'!AC16/'AGR-PJT-VHD-2023-bez'!AC16,'J- Parameters'!$D$4))))</f>
        <v>1</v>
      </c>
      <c r="AD16" s="28">
        <f>IF('AGR-PJT-VHD-2023-bez'!AD16=0,1,IF('AGR-PJT-VHD-2023-R1'!AD16=0,1,IF(ABS('AGR-PJT-VHD-2023-R1'!AD16/'AGR-PJT-VHD-2023-bez'!AD16-1)&lt;='J- Parameters'!$D$7,1,POWER('AGR-PJT-VHD-2023-R1'!AD16/'AGR-PJT-VHD-2023-bez'!AD16,'J- Parameters'!$D$4))))</f>
        <v>1</v>
      </c>
      <c r="AE16" s="28">
        <f>IF('AGR-PJT-VHD-2023-bez'!AE16=0,1,IF('AGR-PJT-VHD-2023-R1'!AE16=0,1,IF(ABS('AGR-PJT-VHD-2023-R1'!AE16/'AGR-PJT-VHD-2023-bez'!AE16-1)&lt;='J- Parameters'!$D$7,1,POWER('AGR-PJT-VHD-2023-R1'!AE16/'AGR-PJT-VHD-2023-bez'!AE16,'J- Parameters'!$D$4))))</f>
        <v>1</v>
      </c>
      <c r="AF16" s="28">
        <f>IF('AGR-PJT-VHD-2023-bez'!AF16=0,1,IF('AGR-PJT-VHD-2023-R1'!AF16=0,1,IF(ABS('AGR-PJT-VHD-2023-R1'!AF16/'AGR-PJT-VHD-2023-bez'!AF16-1)&lt;='J- Parameters'!$D$7,1,POWER('AGR-PJT-VHD-2023-R1'!AF16/'AGR-PJT-VHD-2023-bez'!AF16,'J- Parameters'!$D$4))))</f>
        <v>1</v>
      </c>
      <c r="AG16" s="28">
        <f>IF('AGR-PJT-VHD-2023-bez'!AG16=0,1,IF('AGR-PJT-VHD-2023-R1'!AG16=0,1,IF(ABS('AGR-PJT-VHD-2023-R1'!AG16/'AGR-PJT-VHD-2023-bez'!AG16-1)&lt;='J- Parameters'!$D$7,1,POWER('AGR-PJT-VHD-2023-R1'!AG16/'AGR-PJT-VHD-2023-bez'!AG16,'J- Parameters'!$D$4))))</f>
        <v>1</v>
      </c>
      <c r="AH16" s="28">
        <f>IF('AGR-PJT-VHD-2023-bez'!AH16=0,1,IF('AGR-PJT-VHD-2023-R1'!AH16=0,1,IF(ABS('AGR-PJT-VHD-2023-R1'!AH16/'AGR-PJT-VHD-2023-bez'!AH16-1)&lt;='J- Parameters'!$D$7,1,POWER('AGR-PJT-VHD-2023-R1'!AH16/'AGR-PJT-VHD-2023-bez'!AH16,'J- Parameters'!$D$4))))</f>
        <v>1</v>
      </c>
      <c r="AI16" s="28">
        <f>IF('AGR-PJT-VHD-2023-bez'!AI16=0,1,IF('AGR-PJT-VHD-2023-R1'!AI16=0,1,IF(ABS('AGR-PJT-VHD-2023-R1'!AI16/'AGR-PJT-VHD-2023-bez'!AI16-1)&lt;='J- Parameters'!$D$7,1,POWER('AGR-PJT-VHD-2023-R1'!AI16/'AGR-PJT-VHD-2023-bez'!AI16,'J- Parameters'!$D$4))))</f>
        <v>1</v>
      </c>
      <c r="AJ16" s="28">
        <f>IF('AGR-PJT-VHD-2023-bez'!AJ16=0,1,IF('AGR-PJT-VHD-2023-R1'!AJ16=0,1,IF(ABS('AGR-PJT-VHD-2023-R1'!AJ16/'AGR-PJT-VHD-2023-bez'!AJ16-1)&lt;='J- Parameters'!$D$7,1,POWER('AGR-PJT-VHD-2023-R1'!AJ16/'AGR-PJT-VHD-2023-bez'!AJ16,'J- Parameters'!$D$4))))</f>
        <v>1</v>
      </c>
      <c r="AK16" s="28">
        <f>IF('AGR-PJT-VHD-2023-bez'!AK16=0,1,IF('AGR-PJT-VHD-2023-R1'!AK16=0,1,IF(ABS('AGR-PJT-VHD-2023-R1'!AK16/'AGR-PJT-VHD-2023-bez'!AK16-1)&lt;='J- Parameters'!$D$7,1,POWER('AGR-PJT-VHD-2023-R1'!AK16/'AGR-PJT-VHD-2023-bez'!AK16,'J- Parameters'!$D$4))))</f>
        <v>1</v>
      </c>
      <c r="AL16" s="28">
        <f>IF('AGR-PJT-VHD-2023-bez'!AL16=0,1,IF('AGR-PJT-VHD-2023-R1'!AL16=0,1,IF(ABS('AGR-PJT-VHD-2023-R1'!AL16/'AGR-PJT-VHD-2023-bez'!AL16-1)&lt;='J- Parameters'!$D$7,1,POWER('AGR-PJT-VHD-2023-R1'!AL16/'AGR-PJT-VHD-2023-bez'!AL16,'J- Parameters'!$D$4))))</f>
        <v>1</v>
      </c>
      <c r="AM16" s="28">
        <f>IF('AGR-PJT-VHD-2023-bez'!AM16=0,1,IF('AGR-PJT-VHD-2023-R1'!AM16=0,1,IF(ABS('AGR-PJT-VHD-2023-R1'!AM16/'AGR-PJT-VHD-2023-bez'!AM16-1)&lt;='J- Parameters'!$D$7,1,POWER('AGR-PJT-VHD-2023-R1'!AM16/'AGR-PJT-VHD-2023-bez'!AM16,'J- Parameters'!$D$4))))</f>
        <v>1</v>
      </c>
      <c r="AN16" s="28">
        <f>IF('AGR-PJT-VHD-2023-bez'!AN16=0,1,IF('AGR-PJT-VHD-2023-R1'!AN16=0,1,IF(ABS('AGR-PJT-VHD-2023-R1'!AN16/'AGR-PJT-VHD-2023-bez'!AN16-1)&lt;='J- Parameters'!$D$7,1,POWER('AGR-PJT-VHD-2023-R1'!AN16/'AGR-PJT-VHD-2023-bez'!AN16,'J- Parameters'!$D$4))))</f>
        <v>1</v>
      </c>
      <c r="AO16" s="28">
        <f>IF('AGR-PJT-VHD-2023-bez'!AO16=0,1,IF('AGR-PJT-VHD-2023-R1'!AO16=0,1,IF(ABS('AGR-PJT-VHD-2023-R1'!AO16/'AGR-PJT-VHD-2023-bez'!AO16-1)&lt;='J- Parameters'!$D$7,1,POWER('AGR-PJT-VHD-2023-R1'!AO16/'AGR-PJT-VHD-2023-bez'!AO16,'J- Parameters'!$D$4))))</f>
        <v>0.86272451794394256</v>
      </c>
    </row>
    <row r="17" spans="1:41" x14ac:dyDescent="0.25">
      <c r="A17" s="5">
        <v>51</v>
      </c>
      <c r="B17" s="24" t="s">
        <v>25</v>
      </c>
      <c r="C17" s="21"/>
      <c r="D17" s="28">
        <f>IF('AGR-PJT-VHD-2023-bez'!D17=0,1,IF('AGR-PJT-VHD-2023-R1'!D17=0,1,IF(ABS('AGR-PJT-VHD-2023-R1'!D17/'AGR-PJT-VHD-2023-bez'!D17-1)&lt;='J- Parameters'!$D$7,1,POWER('AGR-PJT-VHD-2023-R1'!D17/'AGR-PJT-VHD-2023-bez'!D17,'J- Parameters'!$D$4))))</f>
        <v>1</v>
      </c>
      <c r="E17" s="28">
        <f>IF('AGR-PJT-VHD-2023-bez'!E17=0,1,IF('AGR-PJT-VHD-2023-R1'!E17=0,1,IF(ABS('AGR-PJT-VHD-2023-R1'!E17/'AGR-PJT-VHD-2023-bez'!E17-1)&lt;='J- Parameters'!$D$7,1,POWER('AGR-PJT-VHD-2023-R1'!E17/'AGR-PJT-VHD-2023-bez'!E17,'J- Parameters'!$D$4))))</f>
        <v>1.0820754551572627</v>
      </c>
      <c r="F17" s="28">
        <f>IF('AGR-PJT-VHD-2023-bez'!F17=0,1,IF('AGR-PJT-VHD-2023-R1'!F17=0,1,IF(ABS('AGR-PJT-VHD-2023-R1'!F17/'AGR-PJT-VHD-2023-bez'!F17-1)&lt;='J- Parameters'!$D$7,1,POWER('AGR-PJT-VHD-2023-R1'!F17/'AGR-PJT-VHD-2023-bez'!F17,'J- Parameters'!$D$4))))</f>
        <v>1.0976384837497124</v>
      </c>
      <c r="G17" s="28">
        <f>IF('AGR-PJT-VHD-2023-bez'!G17=0,1,IF('AGR-PJT-VHD-2023-R1'!G17=0,1,IF(ABS('AGR-PJT-VHD-2023-R1'!G17/'AGR-PJT-VHD-2023-bez'!G17-1)&lt;='J- Parameters'!$D$7,1,POWER('AGR-PJT-VHD-2023-R1'!G17/'AGR-PJT-VHD-2023-bez'!G17,'J- Parameters'!$D$4))))</f>
        <v>1</v>
      </c>
      <c r="H17" s="28">
        <f>IF('AGR-PJT-VHD-2023-bez'!H17=0,1,IF('AGR-PJT-VHD-2023-R1'!H17=0,1,IF(ABS('AGR-PJT-VHD-2023-R1'!H17/'AGR-PJT-VHD-2023-bez'!H17-1)&lt;='J- Parameters'!$D$7,1,POWER('AGR-PJT-VHD-2023-R1'!H17/'AGR-PJT-VHD-2023-bez'!H17,'J- Parameters'!$D$4))))</f>
        <v>1</v>
      </c>
      <c r="I17" s="28">
        <f>IF('AGR-PJT-VHD-2023-bez'!I17=0,1,IF('AGR-PJT-VHD-2023-R1'!I17=0,1,IF(ABS('AGR-PJT-VHD-2023-R1'!I17/'AGR-PJT-VHD-2023-bez'!I17-1)&lt;='J- Parameters'!$D$7,1,POWER('AGR-PJT-VHD-2023-R1'!I17/'AGR-PJT-VHD-2023-bez'!I17,'J- Parameters'!$D$4))))</f>
        <v>1</v>
      </c>
      <c r="J17" s="28">
        <f>IF('AGR-PJT-VHD-2023-bez'!J17=0,1,IF('AGR-PJT-VHD-2023-R1'!J17=0,1,IF(ABS('AGR-PJT-VHD-2023-R1'!J17/'AGR-PJT-VHD-2023-bez'!J17-1)&lt;='J- Parameters'!$D$7,1,POWER('AGR-PJT-VHD-2023-R1'!J17/'AGR-PJT-VHD-2023-bez'!J17,'J- Parameters'!$D$4))))</f>
        <v>1.1337324574857304</v>
      </c>
      <c r="K17" s="28">
        <f>IF('AGR-PJT-VHD-2023-bez'!K17=0,1,IF('AGR-PJT-VHD-2023-R1'!K17=0,1,IF(ABS('AGR-PJT-VHD-2023-R1'!K17/'AGR-PJT-VHD-2023-bez'!K17-1)&lt;='J- Parameters'!$D$7,1,POWER('AGR-PJT-VHD-2023-R1'!K17/'AGR-PJT-VHD-2023-bez'!K17,'J- Parameters'!$D$4))))</f>
        <v>1</v>
      </c>
      <c r="L17" s="28">
        <f>IF('AGR-PJT-VHD-2023-bez'!L17=0,1,IF('AGR-PJT-VHD-2023-R1'!L17=0,1,IF(ABS('AGR-PJT-VHD-2023-R1'!L17/'AGR-PJT-VHD-2023-bez'!L17-1)&lt;='J- Parameters'!$D$7,1,POWER('AGR-PJT-VHD-2023-R1'!L17/'AGR-PJT-VHD-2023-bez'!L17,'J- Parameters'!$D$4))))</f>
        <v>1</v>
      </c>
      <c r="M17" s="28">
        <f>IF('AGR-PJT-VHD-2023-bez'!M17=0,1,IF('AGR-PJT-VHD-2023-R1'!M17=0,1,IF(ABS('AGR-PJT-VHD-2023-R1'!M17/'AGR-PJT-VHD-2023-bez'!M17-1)&lt;='J- Parameters'!$D$7,1,POWER('AGR-PJT-VHD-2023-R1'!M17/'AGR-PJT-VHD-2023-bez'!M17,'J- Parameters'!$D$4))))</f>
        <v>1</v>
      </c>
      <c r="N17" s="28">
        <f>IF('AGR-PJT-VHD-2023-bez'!N17=0,1,IF('AGR-PJT-VHD-2023-R1'!N17=0,1,IF(ABS('AGR-PJT-VHD-2023-R1'!N17/'AGR-PJT-VHD-2023-bez'!N17-1)&lt;='J- Parameters'!$D$7,1,POWER('AGR-PJT-VHD-2023-R1'!N17/'AGR-PJT-VHD-2023-bez'!N17,'J- Parameters'!$D$4))))</f>
        <v>1</v>
      </c>
      <c r="O17" s="28">
        <f>IF('AGR-PJT-VHD-2023-bez'!O17=0,1,IF('AGR-PJT-VHD-2023-R1'!O17=0,1,IF(ABS('AGR-PJT-VHD-2023-R1'!O17/'AGR-PJT-VHD-2023-bez'!O17-1)&lt;='J- Parameters'!$D$7,1,POWER('AGR-PJT-VHD-2023-R1'!O17/'AGR-PJT-VHD-2023-bez'!O17,'J- Parameters'!$D$4))))</f>
        <v>1</v>
      </c>
      <c r="P17" s="28">
        <f>IF('AGR-PJT-VHD-2023-bez'!P17=0,1,IF('AGR-PJT-VHD-2023-R1'!P17=0,1,IF(ABS('AGR-PJT-VHD-2023-R1'!P17/'AGR-PJT-VHD-2023-bez'!P17-1)&lt;='J- Parameters'!$D$7,1,POWER('AGR-PJT-VHD-2023-R1'!P17/'AGR-PJT-VHD-2023-bez'!P17,'J- Parameters'!$D$4))))</f>
        <v>1</v>
      </c>
      <c r="Q17" s="28">
        <f>IF('AGR-PJT-VHD-2023-bez'!Q17=0,1,IF('AGR-PJT-VHD-2023-R1'!Q17=0,1,IF(ABS('AGR-PJT-VHD-2023-R1'!Q17/'AGR-PJT-VHD-2023-bez'!Q17-1)&lt;='J- Parameters'!$D$7,1,POWER('AGR-PJT-VHD-2023-R1'!Q17/'AGR-PJT-VHD-2023-bez'!Q17,'J- Parameters'!$D$4))))</f>
        <v>1</v>
      </c>
      <c r="R17" s="28">
        <f>IF('AGR-PJT-VHD-2023-bez'!R17=0,1,IF('AGR-PJT-VHD-2023-R1'!R17=0,1,IF(ABS('AGR-PJT-VHD-2023-R1'!R17/'AGR-PJT-VHD-2023-bez'!R17-1)&lt;='J- Parameters'!$D$7,1,POWER('AGR-PJT-VHD-2023-R1'!R17/'AGR-PJT-VHD-2023-bez'!R17,'J- Parameters'!$D$4))))</f>
        <v>1</v>
      </c>
      <c r="S17" s="28">
        <f>IF('AGR-PJT-VHD-2023-bez'!S17=0,1,IF('AGR-PJT-VHD-2023-R1'!S17=0,1,IF(ABS('AGR-PJT-VHD-2023-R1'!S17/'AGR-PJT-VHD-2023-bez'!S17-1)&lt;='J- Parameters'!$D$7,1,POWER('AGR-PJT-VHD-2023-R1'!S17/'AGR-PJT-VHD-2023-bez'!S17,'J- Parameters'!$D$4))))</f>
        <v>1</v>
      </c>
      <c r="T17" s="28">
        <f>IF('AGR-PJT-VHD-2023-bez'!T17=0,1,IF('AGR-PJT-VHD-2023-R1'!T17=0,1,IF(ABS('AGR-PJT-VHD-2023-R1'!T17/'AGR-PJT-VHD-2023-bez'!T17-1)&lt;='J- Parameters'!$D$7,1,POWER('AGR-PJT-VHD-2023-R1'!T17/'AGR-PJT-VHD-2023-bez'!T17,'J- Parameters'!$D$4))))</f>
        <v>1.1332738972220613</v>
      </c>
      <c r="U17" s="28">
        <f>IF('AGR-PJT-VHD-2023-bez'!U17=0,1,IF('AGR-PJT-VHD-2023-R1'!U17=0,1,IF(ABS('AGR-PJT-VHD-2023-R1'!U17/'AGR-PJT-VHD-2023-bez'!U17-1)&lt;='J- Parameters'!$D$7,1,POWER('AGR-PJT-VHD-2023-R1'!U17/'AGR-PJT-VHD-2023-bez'!U17,'J- Parameters'!$D$4))))</f>
        <v>1.1237988649698805</v>
      </c>
      <c r="V17" s="28">
        <f>IF('AGR-PJT-VHD-2023-bez'!V17=0,1,IF('AGR-PJT-VHD-2023-R1'!V17=0,1,IF(ABS('AGR-PJT-VHD-2023-R1'!V17/'AGR-PJT-VHD-2023-bez'!V17-1)&lt;='J- Parameters'!$D$7,1,POWER('AGR-PJT-VHD-2023-R1'!V17/'AGR-PJT-VHD-2023-bez'!V17,'J- Parameters'!$D$4))))</f>
        <v>1.065013460329608</v>
      </c>
      <c r="W17" s="28">
        <f>IF('AGR-PJT-VHD-2023-bez'!W17=0,1,IF('AGR-PJT-VHD-2023-R1'!W17=0,1,IF(ABS('AGR-PJT-VHD-2023-R1'!W17/'AGR-PJT-VHD-2023-bez'!W17-1)&lt;='J- Parameters'!$D$7,1,POWER('AGR-PJT-VHD-2023-R1'!W17/'AGR-PJT-VHD-2023-bez'!W17,'J- Parameters'!$D$4))))</f>
        <v>1</v>
      </c>
      <c r="X17" s="28">
        <f>IF('AGR-PJT-VHD-2023-bez'!X17=0,1,IF('AGR-PJT-VHD-2023-R1'!X17=0,1,IF(ABS('AGR-PJT-VHD-2023-R1'!X17/'AGR-PJT-VHD-2023-bez'!X17-1)&lt;='J- Parameters'!$D$7,1,POWER('AGR-PJT-VHD-2023-R1'!X17/'AGR-PJT-VHD-2023-bez'!X17,'J- Parameters'!$D$4))))</f>
        <v>1</v>
      </c>
      <c r="Y17" s="28">
        <f>IF('AGR-PJT-VHD-2023-bez'!Y17=0,1,IF('AGR-PJT-VHD-2023-R1'!Y17=0,1,IF(ABS('AGR-PJT-VHD-2023-R1'!Y17/'AGR-PJT-VHD-2023-bez'!Y17-1)&lt;='J- Parameters'!$D$7,1,POWER('AGR-PJT-VHD-2023-R1'!Y17/'AGR-PJT-VHD-2023-bez'!Y17,'J- Parameters'!$D$4))))</f>
        <v>1</v>
      </c>
      <c r="Z17" s="28">
        <f>IF('AGR-PJT-VHD-2023-bez'!Z17=0,1,IF('AGR-PJT-VHD-2023-R1'!Z17=0,1,IF(ABS('AGR-PJT-VHD-2023-R1'!Z17/'AGR-PJT-VHD-2023-bez'!Z17-1)&lt;='J- Parameters'!$D$7,1,POWER('AGR-PJT-VHD-2023-R1'!Z17/'AGR-PJT-VHD-2023-bez'!Z17,'J- Parameters'!$D$4))))</f>
        <v>1</v>
      </c>
      <c r="AA17" s="28">
        <f>IF('AGR-PJT-VHD-2023-bez'!AA17=0,1,IF('AGR-PJT-VHD-2023-R1'!AA17=0,1,IF(ABS('AGR-PJT-VHD-2023-R1'!AA17/'AGR-PJT-VHD-2023-bez'!AA17-1)&lt;='J- Parameters'!$D$7,1,POWER('AGR-PJT-VHD-2023-R1'!AA17/'AGR-PJT-VHD-2023-bez'!AA17,'J- Parameters'!$D$4))))</f>
        <v>1</v>
      </c>
      <c r="AB17" s="28">
        <f>IF('AGR-PJT-VHD-2023-bez'!AB17=0,1,IF('AGR-PJT-VHD-2023-R1'!AB17=0,1,IF(ABS('AGR-PJT-VHD-2023-R1'!AB17/'AGR-PJT-VHD-2023-bez'!AB17-1)&lt;='J- Parameters'!$D$7,1,POWER('AGR-PJT-VHD-2023-R1'!AB17/'AGR-PJT-VHD-2023-bez'!AB17,'J- Parameters'!$D$4))))</f>
        <v>1</v>
      </c>
      <c r="AC17" s="28">
        <f>IF('AGR-PJT-VHD-2023-bez'!AC17=0,1,IF('AGR-PJT-VHD-2023-R1'!AC17=0,1,IF(ABS('AGR-PJT-VHD-2023-R1'!AC17/'AGR-PJT-VHD-2023-bez'!AC17-1)&lt;='J- Parameters'!$D$7,1,POWER('AGR-PJT-VHD-2023-R1'!AC17/'AGR-PJT-VHD-2023-bez'!AC17,'J- Parameters'!$D$4))))</f>
        <v>1</v>
      </c>
      <c r="AD17" s="28">
        <f>IF('AGR-PJT-VHD-2023-bez'!AD17=0,1,IF('AGR-PJT-VHD-2023-R1'!AD17=0,1,IF(ABS('AGR-PJT-VHD-2023-R1'!AD17/'AGR-PJT-VHD-2023-bez'!AD17-1)&lt;='J- Parameters'!$D$7,1,POWER('AGR-PJT-VHD-2023-R1'!AD17/'AGR-PJT-VHD-2023-bez'!AD17,'J- Parameters'!$D$4))))</f>
        <v>1</v>
      </c>
      <c r="AE17" s="28">
        <f>IF('AGR-PJT-VHD-2023-bez'!AE17=0,1,IF('AGR-PJT-VHD-2023-R1'!AE17=0,1,IF(ABS('AGR-PJT-VHD-2023-R1'!AE17/'AGR-PJT-VHD-2023-bez'!AE17-1)&lt;='J- Parameters'!$D$7,1,POWER('AGR-PJT-VHD-2023-R1'!AE17/'AGR-PJT-VHD-2023-bez'!AE17,'J- Parameters'!$D$4))))</f>
        <v>1</v>
      </c>
      <c r="AF17" s="28">
        <f>IF('AGR-PJT-VHD-2023-bez'!AF17=0,1,IF('AGR-PJT-VHD-2023-R1'!AF17=0,1,IF(ABS('AGR-PJT-VHD-2023-R1'!AF17/'AGR-PJT-VHD-2023-bez'!AF17-1)&lt;='J- Parameters'!$D$7,1,POWER('AGR-PJT-VHD-2023-R1'!AF17/'AGR-PJT-VHD-2023-bez'!AF17,'J- Parameters'!$D$4))))</f>
        <v>1</v>
      </c>
      <c r="AG17" s="28">
        <f>IF('AGR-PJT-VHD-2023-bez'!AG17=0,1,IF('AGR-PJT-VHD-2023-R1'!AG17=0,1,IF(ABS('AGR-PJT-VHD-2023-R1'!AG17/'AGR-PJT-VHD-2023-bez'!AG17-1)&lt;='J- Parameters'!$D$7,1,POWER('AGR-PJT-VHD-2023-R1'!AG17/'AGR-PJT-VHD-2023-bez'!AG17,'J- Parameters'!$D$4))))</f>
        <v>1</v>
      </c>
      <c r="AH17" s="28">
        <f>IF('AGR-PJT-VHD-2023-bez'!AH17=0,1,IF('AGR-PJT-VHD-2023-R1'!AH17=0,1,IF(ABS('AGR-PJT-VHD-2023-R1'!AH17/'AGR-PJT-VHD-2023-bez'!AH17-1)&lt;='J- Parameters'!$D$7,1,POWER('AGR-PJT-VHD-2023-R1'!AH17/'AGR-PJT-VHD-2023-bez'!AH17,'J- Parameters'!$D$4))))</f>
        <v>1</v>
      </c>
      <c r="AI17" s="28">
        <f>IF('AGR-PJT-VHD-2023-bez'!AI17=0,1,IF('AGR-PJT-VHD-2023-R1'!AI17=0,1,IF(ABS('AGR-PJT-VHD-2023-R1'!AI17/'AGR-PJT-VHD-2023-bez'!AI17-1)&lt;='J- Parameters'!$D$7,1,POWER('AGR-PJT-VHD-2023-R1'!AI17/'AGR-PJT-VHD-2023-bez'!AI17,'J- Parameters'!$D$4))))</f>
        <v>1</v>
      </c>
      <c r="AJ17" s="28">
        <f>IF('AGR-PJT-VHD-2023-bez'!AJ17=0,1,IF('AGR-PJT-VHD-2023-R1'!AJ17=0,1,IF(ABS('AGR-PJT-VHD-2023-R1'!AJ17/'AGR-PJT-VHD-2023-bez'!AJ17-1)&lt;='J- Parameters'!$D$7,1,POWER('AGR-PJT-VHD-2023-R1'!AJ17/'AGR-PJT-VHD-2023-bez'!AJ17,'J- Parameters'!$D$4))))</f>
        <v>1</v>
      </c>
      <c r="AK17" s="28">
        <f>IF('AGR-PJT-VHD-2023-bez'!AK17=0,1,IF('AGR-PJT-VHD-2023-R1'!AK17=0,1,IF(ABS('AGR-PJT-VHD-2023-R1'!AK17/'AGR-PJT-VHD-2023-bez'!AK17-1)&lt;='J- Parameters'!$D$7,1,POWER('AGR-PJT-VHD-2023-R1'!AK17/'AGR-PJT-VHD-2023-bez'!AK17,'J- Parameters'!$D$4))))</f>
        <v>1</v>
      </c>
      <c r="AL17" s="28">
        <f>IF('AGR-PJT-VHD-2023-bez'!AL17=0,1,IF('AGR-PJT-VHD-2023-R1'!AL17=0,1,IF(ABS('AGR-PJT-VHD-2023-R1'!AL17/'AGR-PJT-VHD-2023-bez'!AL17-1)&lt;='J- Parameters'!$D$7,1,POWER('AGR-PJT-VHD-2023-R1'!AL17/'AGR-PJT-VHD-2023-bez'!AL17,'J- Parameters'!$D$4))))</f>
        <v>1</v>
      </c>
      <c r="AM17" s="28">
        <f>IF('AGR-PJT-VHD-2023-bez'!AM17=0,1,IF('AGR-PJT-VHD-2023-R1'!AM17=0,1,IF(ABS('AGR-PJT-VHD-2023-R1'!AM17/'AGR-PJT-VHD-2023-bez'!AM17-1)&lt;='J- Parameters'!$D$7,1,POWER('AGR-PJT-VHD-2023-R1'!AM17/'AGR-PJT-VHD-2023-bez'!AM17,'J- Parameters'!$D$4))))</f>
        <v>1</v>
      </c>
      <c r="AN17" s="28">
        <f>IF('AGR-PJT-VHD-2023-bez'!AN17=0,1,IF('AGR-PJT-VHD-2023-R1'!AN17=0,1,IF(ABS('AGR-PJT-VHD-2023-R1'!AN17/'AGR-PJT-VHD-2023-bez'!AN17-1)&lt;='J- Parameters'!$D$7,1,POWER('AGR-PJT-VHD-2023-R1'!AN17/'AGR-PJT-VHD-2023-bez'!AN17,'J- Parameters'!$D$4))))</f>
        <v>1</v>
      </c>
      <c r="AO17" s="28">
        <f>IF('AGR-PJT-VHD-2023-bez'!AO17=0,1,IF('AGR-PJT-VHD-2023-R1'!AO17=0,1,IF(ABS('AGR-PJT-VHD-2023-R1'!AO17/'AGR-PJT-VHD-2023-bez'!AO17-1)&lt;='J- Parameters'!$D$7,1,POWER('AGR-PJT-VHD-2023-R1'!AO17/'AGR-PJT-VHD-2023-bez'!AO17,'J- Parameters'!$D$4))))</f>
        <v>1</v>
      </c>
    </row>
    <row r="18" spans="1:41" x14ac:dyDescent="0.25">
      <c r="A18" s="5">
        <v>52</v>
      </c>
      <c r="B18" s="24" t="s">
        <v>4</v>
      </c>
      <c r="C18" s="21"/>
      <c r="D18" s="28">
        <f>IF('AGR-PJT-VHD-2023-bez'!D18=0,1,IF('AGR-PJT-VHD-2023-R1'!D18=0,1,IF(ABS('AGR-PJT-VHD-2023-R1'!D18/'AGR-PJT-VHD-2023-bez'!D18-1)&lt;='J- Parameters'!$D$7,1,POWER('AGR-PJT-VHD-2023-R1'!D18/'AGR-PJT-VHD-2023-bez'!D18,'J- Parameters'!$D$4))))</f>
        <v>1</v>
      </c>
      <c r="E18" s="28">
        <f>IF('AGR-PJT-VHD-2023-bez'!E18=0,1,IF('AGR-PJT-VHD-2023-R1'!E18=0,1,IF(ABS('AGR-PJT-VHD-2023-R1'!E18/'AGR-PJT-VHD-2023-bez'!E18-1)&lt;='J- Parameters'!$D$7,1,POWER('AGR-PJT-VHD-2023-R1'!E18/'AGR-PJT-VHD-2023-bez'!E18,'J- Parameters'!$D$4))))</f>
        <v>1</v>
      </c>
      <c r="F18" s="28">
        <f>IF('AGR-PJT-VHD-2023-bez'!F18=0,1,IF('AGR-PJT-VHD-2023-R1'!F18=0,1,IF(ABS('AGR-PJT-VHD-2023-R1'!F18/'AGR-PJT-VHD-2023-bez'!F18-1)&lt;='J- Parameters'!$D$7,1,POWER('AGR-PJT-VHD-2023-R1'!F18/'AGR-PJT-VHD-2023-bez'!F18,'J- Parameters'!$D$4))))</f>
        <v>0.92042159673319612</v>
      </c>
      <c r="G18" s="28">
        <f>IF('AGR-PJT-VHD-2023-bez'!G18=0,1,IF('AGR-PJT-VHD-2023-R1'!G18=0,1,IF(ABS('AGR-PJT-VHD-2023-R1'!G18/'AGR-PJT-VHD-2023-bez'!G18-1)&lt;='J- Parameters'!$D$7,1,POWER('AGR-PJT-VHD-2023-R1'!G18/'AGR-PJT-VHD-2023-bez'!G18,'J- Parameters'!$D$4))))</f>
        <v>1</v>
      </c>
      <c r="H18" s="28">
        <f>IF('AGR-PJT-VHD-2023-bez'!H18=0,1,IF('AGR-PJT-VHD-2023-R1'!H18=0,1,IF(ABS('AGR-PJT-VHD-2023-R1'!H18/'AGR-PJT-VHD-2023-bez'!H18-1)&lt;='J- Parameters'!$D$7,1,POWER('AGR-PJT-VHD-2023-R1'!H18/'AGR-PJT-VHD-2023-bez'!H18,'J- Parameters'!$D$4))))</f>
        <v>1</v>
      </c>
      <c r="I18" s="28">
        <f>IF('AGR-PJT-VHD-2023-bez'!I18=0,1,IF('AGR-PJT-VHD-2023-R1'!I18=0,1,IF(ABS('AGR-PJT-VHD-2023-R1'!I18/'AGR-PJT-VHD-2023-bez'!I18-1)&lt;='J- Parameters'!$D$7,1,POWER('AGR-PJT-VHD-2023-R1'!I18/'AGR-PJT-VHD-2023-bez'!I18,'J- Parameters'!$D$4))))</f>
        <v>1</v>
      </c>
      <c r="J18" s="28">
        <f>IF('AGR-PJT-VHD-2023-bez'!J18=0,1,IF('AGR-PJT-VHD-2023-R1'!J18=0,1,IF(ABS('AGR-PJT-VHD-2023-R1'!J18/'AGR-PJT-VHD-2023-bez'!J18-1)&lt;='J- Parameters'!$D$7,1,POWER('AGR-PJT-VHD-2023-R1'!J18/'AGR-PJT-VHD-2023-bez'!J18,'J- Parameters'!$D$4))))</f>
        <v>1</v>
      </c>
      <c r="K18" s="28">
        <f>IF('AGR-PJT-VHD-2023-bez'!K18=0,1,IF('AGR-PJT-VHD-2023-R1'!K18=0,1,IF(ABS('AGR-PJT-VHD-2023-R1'!K18/'AGR-PJT-VHD-2023-bez'!K18-1)&lt;='J- Parameters'!$D$7,1,POWER('AGR-PJT-VHD-2023-R1'!K18/'AGR-PJT-VHD-2023-bez'!K18,'J- Parameters'!$D$4))))</f>
        <v>1</v>
      </c>
      <c r="L18" s="28">
        <f>IF('AGR-PJT-VHD-2023-bez'!L18=0,1,IF('AGR-PJT-VHD-2023-R1'!L18=0,1,IF(ABS('AGR-PJT-VHD-2023-R1'!L18/'AGR-PJT-VHD-2023-bez'!L18-1)&lt;='J- Parameters'!$D$7,1,POWER('AGR-PJT-VHD-2023-R1'!L18/'AGR-PJT-VHD-2023-bez'!L18,'J- Parameters'!$D$4))))</f>
        <v>1</v>
      </c>
      <c r="M18" s="28">
        <f>IF('AGR-PJT-VHD-2023-bez'!M18=0,1,IF('AGR-PJT-VHD-2023-R1'!M18=0,1,IF(ABS('AGR-PJT-VHD-2023-R1'!M18/'AGR-PJT-VHD-2023-bez'!M18-1)&lt;='J- Parameters'!$D$7,1,POWER('AGR-PJT-VHD-2023-R1'!M18/'AGR-PJT-VHD-2023-bez'!M18,'J- Parameters'!$D$4))))</f>
        <v>1</v>
      </c>
      <c r="N18" s="28">
        <f>IF('AGR-PJT-VHD-2023-bez'!N18=0,1,IF('AGR-PJT-VHD-2023-R1'!N18=0,1,IF(ABS('AGR-PJT-VHD-2023-R1'!N18/'AGR-PJT-VHD-2023-bez'!N18-1)&lt;='J- Parameters'!$D$7,1,POWER('AGR-PJT-VHD-2023-R1'!N18/'AGR-PJT-VHD-2023-bez'!N18,'J- Parameters'!$D$4))))</f>
        <v>1</v>
      </c>
      <c r="O18" s="28">
        <f>IF('AGR-PJT-VHD-2023-bez'!O18=0,1,IF('AGR-PJT-VHD-2023-R1'!O18=0,1,IF(ABS('AGR-PJT-VHD-2023-R1'!O18/'AGR-PJT-VHD-2023-bez'!O18-1)&lt;='J- Parameters'!$D$7,1,POWER('AGR-PJT-VHD-2023-R1'!O18/'AGR-PJT-VHD-2023-bez'!O18,'J- Parameters'!$D$4))))</f>
        <v>1</v>
      </c>
      <c r="P18" s="28">
        <f>IF('AGR-PJT-VHD-2023-bez'!P18=0,1,IF('AGR-PJT-VHD-2023-R1'!P18=0,1,IF(ABS('AGR-PJT-VHD-2023-R1'!P18/'AGR-PJT-VHD-2023-bez'!P18-1)&lt;='J- Parameters'!$D$7,1,POWER('AGR-PJT-VHD-2023-R1'!P18/'AGR-PJT-VHD-2023-bez'!P18,'J- Parameters'!$D$4))))</f>
        <v>1</v>
      </c>
      <c r="Q18" s="28">
        <f>IF('AGR-PJT-VHD-2023-bez'!Q18=0,1,IF('AGR-PJT-VHD-2023-R1'!Q18=0,1,IF(ABS('AGR-PJT-VHD-2023-R1'!Q18/'AGR-PJT-VHD-2023-bez'!Q18-1)&lt;='J- Parameters'!$D$7,1,POWER('AGR-PJT-VHD-2023-R1'!Q18/'AGR-PJT-VHD-2023-bez'!Q18,'J- Parameters'!$D$4))))</f>
        <v>1</v>
      </c>
      <c r="R18" s="28">
        <f>IF('AGR-PJT-VHD-2023-bez'!R18=0,1,IF('AGR-PJT-VHD-2023-R1'!R18=0,1,IF(ABS('AGR-PJT-VHD-2023-R1'!R18/'AGR-PJT-VHD-2023-bez'!R18-1)&lt;='J- Parameters'!$D$7,1,POWER('AGR-PJT-VHD-2023-R1'!R18/'AGR-PJT-VHD-2023-bez'!R18,'J- Parameters'!$D$4))))</f>
        <v>1</v>
      </c>
      <c r="S18" s="28">
        <f>IF('AGR-PJT-VHD-2023-bez'!S18=0,1,IF('AGR-PJT-VHD-2023-R1'!S18=0,1,IF(ABS('AGR-PJT-VHD-2023-R1'!S18/'AGR-PJT-VHD-2023-bez'!S18-1)&lt;='J- Parameters'!$D$7,1,POWER('AGR-PJT-VHD-2023-R1'!S18/'AGR-PJT-VHD-2023-bez'!S18,'J- Parameters'!$D$4))))</f>
        <v>1</v>
      </c>
      <c r="T18" s="28">
        <f>IF('AGR-PJT-VHD-2023-bez'!T18=0,1,IF('AGR-PJT-VHD-2023-R1'!T18=0,1,IF(ABS('AGR-PJT-VHD-2023-R1'!T18/'AGR-PJT-VHD-2023-bez'!T18-1)&lt;='J- Parameters'!$D$7,1,POWER('AGR-PJT-VHD-2023-R1'!T18/'AGR-PJT-VHD-2023-bez'!T18,'J- Parameters'!$D$4))))</f>
        <v>1</v>
      </c>
      <c r="U18" s="28">
        <f>IF('AGR-PJT-VHD-2023-bez'!U18=0,1,IF('AGR-PJT-VHD-2023-R1'!U18=0,1,IF(ABS('AGR-PJT-VHD-2023-R1'!U18/'AGR-PJT-VHD-2023-bez'!U18-1)&lt;='J- Parameters'!$D$7,1,POWER('AGR-PJT-VHD-2023-R1'!U18/'AGR-PJT-VHD-2023-bez'!U18,'J- Parameters'!$D$4))))</f>
        <v>0.67176397447670333</v>
      </c>
      <c r="V18" s="28">
        <f>IF('AGR-PJT-VHD-2023-bez'!V18=0,1,IF('AGR-PJT-VHD-2023-R1'!V18=0,1,IF(ABS('AGR-PJT-VHD-2023-R1'!V18/'AGR-PJT-VHD-2023-bez'!V18-1)&lt;='J- Parameters'!$D$7,1,POWER('AGR-PJT-VHD-2023-R1'!V18/'AGR-PJT-VHD-2023-bez'!V18,'J- Parameters'!$D$4))))</f>
        <v>1</v>
      </c>
      <c r="W18" s="28">
        <f>IF('AGR-PJT-VHD-2023-bez'!W18=0,1,IF('AGR-PJT-VHD-2023-R1'!W18=0,1,IF(ABS('AGR-PJT-VHD-2023-R1'!W18/'AGR-PJT-VHD-2023-bez'!W18-1)&lt;='J- Parameters'!$D$7,1,POWER('AGR-PJT-VHD-2023-R1'!W18/'AGR-PJT-VHD-2023-bez'!W18,'J- Parameters'!$D$4))))</f>
        <v>1</v>
      </c>
      <c r="X18" s="28">
        <f>IF('AGR-PJT-VHD-2023-bez'!X18=0,1,IF('AGR-PJT-VHD-2023-R1'!X18=0,1,IF(ABS('AGR-PJT-VHD-2023-R1'!X18/'AGR-PJT-VHD-2023-bez'!X18-1)&lt;='J- Parameters'!$D$7,1,POWER('AGR-PJT-VHD-2023-R1'!X18/'AGR-PJT-VHD-2023-bez'!X18,'J- Parameters'!$D$4))))</f>
        <v>1</v>
      </c>
      <c r="Y18" s="28">
        <f>IF('AGR-PJT-VHD-2023-bez'!Y18=0,1,IF('AGR-PJT-VHD-2023-R1'!Y18=0,1,IF(ABS('AGR-PJT-VHD-2023-R1'!Y18/'AGR-PJT-VHD-2023-bez'!Y18-1)&lt;='J- Parameters'!$D$7,1,POWER('AGR-PJT-VHD-2023-R1'!Y18/'AGR-PJT-VHD-2023-bez'!Y18,'J- Parameters'!$D$4))))</f>
        <v>1</v>
      </c>
      <c r="Z18" s="28">
        <f>IF('AGR-PJT-VHD-2023-bez'!Z18=0,1,IF('AGR-PJT-VHD-2023-R1'!Z18=0,1,IF(ABS('AGR-PJT-VHD-2023-R1'!Z18/'AGR-PJT-VHD-2023-bez'!Z18-1)&lt;='J- Parameters'!$D$7,1,POWER('AGR-PJT-VHD-2023-R1'!Z18/'AGR-PJT-VHD-2023-bez'!Z18,'J- Parameters'!$D$4))))</f>
        <v>1</v>
      </c>
      <c r="AA18" s="28">
        <f>IF('AGR-PJT-VHD-2023-bez'!AA18=0,1,IF('AGR-PJT-VHD-2023-R1'!AA18=0,1,IF(ABS('AGR-PJT-VHD-2023-R1'!AA18/'AGR-PJT-VHD-2023-bez'!AA18-1)&lt;='J- Parameters'!$D$7,1,POWER('AGR-PJT-VHD-2023-R1'!AA18/'AGR-PJT-VHD-2023-bez'!AA18,'J- Parameters'!$D$4))))</f>
        <v>1</v>
      </c>
      <c r="AB18" s="28">
        <f>IF('AGR-PJT-VHD-2023-bez'!AB18=0,1,IF('AGR-PJT-VHD-2023-R1'!AB18=0,1,IF(ABS('AGR-PJT-VHD-2023-R1'!AB18/'AGR-PJT-VHD-2023-bez'!AB18-1)&lt;='J- Parameters'!$D$7,1,POWER('AGR-PJT-VHD-2023-R1'!AB18/'AGR-PJT-VHD-2023-bez'!AB18,'J- Parameters'!$D$4))))</f>
        <v>1</v>
      </c>
      <c r="AC18" s="28">
        <f>IF('AGR-PJT-VHD-2023-bez'!AC18=0,1,IF('AGR-PJT-VHD-2023-R1'!AC18=0,1,IF(ABS('AGR-PJT-VHD-2023-R1'!AC18/'AGR-PJT-VHD-2023-bez'!AC18-1)&lt;='J- Parameters'!$D$7,1,POWER('AGR-PJT-VHD-2023-R1'!AC18/'AGR-PJT-VHD-2023-bez'!AC18,'J- Parameters'!$D$4))))</f>
        <v>1</v>
      </c>
      <c r="AD18" s="28">
        <f>IF('AGR-PJT-VHD-2023-bez'!AD18=0,1,IF('AGR-PJT-VHD-2023-R1'!AD18=0,1,IF(ABS('AGR-PJT-VHD-2023-R1'!AD18/'AGR-PJT-VHD-2023-bez'!AD18-1)&lt;='J- Parameters'!$D$7,1,POWER('AGR-PJT-VHD-2023-R1'!AD18/'AGR-PJT-VHD-2023-bez'!AD18,'J- Parameters'!$D$4))))</f>
        <v>1</v>
      </c>
      <c r="AE18" s="28">
        <f>IF('AGR-PJT-VHD-2023-bez'!AE18=0,1,IF('AGR-PJT-VHD-2023-R1'!AE18=0,1,IF(ABS('AGR-PJT-VHD-2023-R1'!AE18/'AGR-PJT-VHD-2023-bez'!AE18-1)&lt;='J- Parameters'!$D$7,1,POWER('AGR-PJT-VHD-2023-R1'!AE18/'AGR-PJT-VHD-2023-bez'!AE18,'J- Parameters'!$D$4))))</f>
        <v>1</v>
      </c>
      <c r="AF18" s="28">
        <f>IF('AGR-PJT-VHD-2023-bez'!AF18=0,1,IF('AGR-PJT-VHD-2023-R1'!AF18=0,1,IF(ABS('AGR-PJT-VHD-2023-R1'!AF18/'AGR-PJT-VHD-2023-bez'!AF18-1)&lt;='J- Parameters'!$D$7,1,POWER('AGR-PJT-VHD-2023-R1'!AF18/'AGR-PJT-VHD-2023-bez'!AF18,'J- Parameters'!$D$4))))</f>
        <v>1</v>
      </c>
      <c r="AG18" s="28">
        <f>IF('AGR-PJT-VHD-2023-bez'!AG18=0,1,IF('AGR-PJT-VHD-2023-R1'!AG18=0,1,IF(ABS('AGR-PJT-VHD-2023-R1'!AG18/'AGR-PJT-VHD-2023-bez'!AG18-1)&lt;='J- Parameters'!$D$7,1,POWER('AGR-PJT-VHD-2023-R1'!AG18/'AGR-PJT-VHD-2023-bez'!AG18,'J- Parameters'!$D$4))))</f>
        <v>1</v>
      </c>
      <c r="AH18" s="28">
        <f>IF('AGR-PJT-VHD-2023-bez'!AH18=0,1,IF('AGR-PJT-VHD-2023-R1'!AH18=0,1,IF(ABS('AGR-PJT-VHD-2023-R1'!AH18/'AGR-PJT-VHD-2023-bez'!AH18-1)&lt;='J- Parameters'!$D$7,1,POWER('AGR-PJT-VHD-2023-R1'!AH18/'AGR-PJT-VHD-2023-bez'!AH18,'J- Parameters'!$D$4))))</f>
        <v>1</v>
      </c>
      <c r="AI18" s="28">
        <f>IF('AGR-PJT-VHD-2023-bez'!AI18=0,1,IF('AGR-PJT-VHD-2023-R1'!AI18=0,1,IF(ABS('AGR-PJT-VHD-2023-R1'!AI18/'AGR-PJT-VHD-2023-bez'!AI18-1)&lt;='J- Parameters'!$D$7,1,POWER('AGR-PJT-VHD-2023-R1'!AI18/'AGR-PJT-VHD-2023-bez'!AI18,'J- Parameters'!$D$4))))</f>
        <v>1</v>
      </c>
      <c r="AJ18" s="28">
        <f>IF('AGR-PJT-VHD-2023-bez'!AJ18=0,1,IF('AGR-PJT-VHD-2023-R1'!AJ18=0,1,IF(ABS('AGR-PJT-VHD-2023-R1'!AJ18/'AGR-PJT-VHD-2023-bez'!AJ18-1)&lt;='J- Parameters'!$D$7,1,POWER('AGR-PJT-VHD-2023-R1'!AJ18/'AGR-PJT-VHD-2023-bez'!AJ18,'J- Parameters'!$D$4))))</f>
        <v>1</v>
      </c>
      <c r="AK18" s="28">
        <f>IF('AGR-PJT-VHD-2023-bez'!AK18=0,1,IF('AGR-PJT-VHD-2023-R1'!AK18=0,1,IF(ABS('AGR-PJT-VHD-2023-R1'!AK18/'AGR-PJT-VHD-2023-bez'!AK18-1)&lt;='J- Parameters'!$D$7,1,POWER('AGR-PJT-VHD-2023-R1'!AK18/'AGR-PJT-VHD-2023-bez'!AK18,'J- Parameters'!$D$4))))</f>
        <v>1</v>
      </c>
      <c r="AL18" s="28">
        <f>IF('AGR-PJT-VHD-2023-bez'!AL18=0,1,IF('AGR-PJT-VHD-2023-R1'!AL18=0,1,IF(ABS('AGR-PJT-VHD-2023-R1'!AL18/'AGR-PJT-VHD-2023-bez'!AL18-1)&lt;='J- Parameters'!$D$7,1,POWER('AGR-PJT-VHD-2023-R1'!AL18/'AGR-PJT-VHD-2023-bez'!AL18,'J- Parameters'!$D$4))))</f>
        <v>1</v>
      </c>
      <c r="AM18" s="28">
        <f>IF('AGR-PJT-VHD-2023-bez'!AM18=0,1,IF('AGR-PJT-VHD-2023-R1'!AM18=0,1,IF(ABS('AGR-PJT-VHD-2023-R1'!AM18/'AGR-PJT-VHD-2023-bez'!AM18-1)&lt;='J- Parameters'!$D$7,1,POWER('AGR-PJT-VHD-2023-R1'!AM18/'AGR-PJT-VHD-2023-bez'!AM18,'J- Parameters'!$D$4))))</f>
        <v>1</v>
      </c>
      <c r="AN18" s="28">
        <f>IF('AGR-PJT-VHD-2023-bez'!AN18=0,1,IF('AGR-PJT-VHD-2023-R1'!AN18=0,1,IF(ABS('AGR-PJT-VHD-2023-R1'!AN18/'AGR-PJT-VHD-2023-bez'!AN18-1)&lt;='J- Parameters'!$D$7,1,POWER('AGR-PJT-VHD-2023-R1'!AN18/'AGR-PJT-VHD-2023-bez'!AN18,'J- Parameters'!$D$4))))</f>
        <v>1</v>
      </c>
      <c r="AO18" s="28">
        <f>IF('AGR-PJT-VHD-2023-bez'!AO18=0,1,IF('AGR-PJT-VHD-2023-R1'!AO18=0,1,IF(ABS('AGR-PJT-VHD-2023-R1'!AO18/'AGR-PJT-VHD-2023-bez'!AO18-1)&lt;='J- Parameters'!$D$7,1,POWER('AGR-PJT-VHD-2023-R1'!AO18/'AGR-PJT-VHD-2023-bez'!AO18,'J- Parameters'!$D$4))))</f>
        <v>1.1596147301257418</v>
      </c>
    </row>
    <row r="19" spans="1:41" x14ac:dyDescent="0.25">
      <c r="A19" s="5">
        <v>53</v>
      </c>
      <c r="B19" s="24" t="s">
        <v>26</v>
      </c>
      <c r="C19" s="21"/>
      <c r="D19" s="28">
        <f>IF('AGR-PJT-VHD-2023-bez'!D19=0,1,IF('AGR-PJT-VHD-2023-R1'!D19=0,1,IF(ABS('AGR-PJT-VHD-2023-R1'!D19/'AGR-PJT-VHD-2023-bez'!D19-1)&lt;='J- Parameters'!$D$7,1,POWER('AGR-PJT-VHD-2023-R1'!D19/'AGR-PJT-VHD-2023-bez'!D19,'J- Parameters'!$D$4))))</f>
        <v>1</v>
      </c>
      <c r="E19" s="28">
        <f>IF('AGR-PJT-VHD-2023-bez'!E19=0,1,IF('AGR-PJT-VHD-2023-R1'!E19=0,1,IF(ABS('AGR-PJT-VHD-2023-R1'!E19/'AGR-PJT-VHD-2023-bez'!E19-1)&lt;='J- Parameters'!$D$7,1,POWER('AGR-PJT-VHD-2023-R1'!E19/'AGR-PJT-VHD-2023-bez'!E19,'J- Parameters'!$D$4))))</f>
        <v>1</v>
      </c>
      <c r="F19" s="28">
        <f>IF('AGR-PJT-VHD-2023-bez'!F19=0,1,IF('AGR-PJT-VHD-2023-R1'!F19=0,1,IF(ABS('AGR-PJT-VHD-2023-R1'!F19/'AGR-PJT-VHD-2023-bez'!F19-1)&lt;='J- Parameters'!$D$7,1,POWER('AGR-PJT-VHD-2023-R1'!F19/'AGR-PJT-VHD-2023-bez'!F19,'J- Parameters'!$D$4))))</f>
        <v>1</v>
      </c>
      <c r="G19" s="28">
        <f>IF('AGR-PJT-VHD-2023-bez'!G19=0,1,IF('AGR-PJT-VHD-2023-R1'!G19=0,1,IF(ABS('AGR-PJT-VHD-2023-R1'!G19/'AGR-PJT-VHD-2023-bez'!G19-1)&lt;='J- Parameters'!$D$7,1,POWER('AGR-PJT-VHD-2023-R1'!G19/'AGR-PJT-VHD-2023-bez'!G19,'J- Parameters'!$D$4))))</f>
        <v>1</v>
      </c>
      <c r="H19" s="28">
        <f>IF('AGR-PJT-VHD-2023-bez'!H19=0,1,IF('AGR-PJT-VHD-2023-R1'!H19=0,1,IF(ABS('AGR-PJT-VHD-2023-R1'!H19/'AGR-PJT-VHD-2023-bez'!H19-1)&lt;='J- Parameters'!$D$7,1,POWER('AGR-PJT-VHD-2023-R1'!H19/'AGR-PJT-VHD-2023-bez'!H19,'J- Parameters'!$D$4))))</f>
        <v>1</v>
      </c>
      <c r="I19" s="28">
        <f>IF('AGR-PJT-VHD-2023-bez'!I19=0,1,IF('AGR-PJT-VHD-2023-R1'!I19=0,1,IF(ABS('AGR-PJT-VHD-2023-R1'!I19/'AGR-PJT-VHD-2023-bez'!I19-1)&lt;='J- Parameters'!$D$7,1,POWER('AGR-PJT-VHD-2023-R1'!I19/'AGR-PJT-VHD-2023-bez'!I19,'J- Parameters'!$D$4))))</f>
        <v>1</v>
      </c>
      <c r="J19" s="28">
        <f>IF('AGR-PJT-VHD-2023-bez'!J19=0,1,IF('AGR-PJT-VHD-2023-R1'!J19=0,1,IF(ABS('AGR-PJT-VHD-2023-R1'!J19/'AGR-PJT-VHD-2023-bez'!J19-1)&lt;='J- Parameters'!$D$7,1,POWER('AGR-PJT-VHD-2023-R1'!J19/'AGR-PJT-VHD-2023-bez'!J19,'J- Parameters'!$D$4))))</f>
        <v>1.1330670226972415</v>
      </c>
      <c r="K19" s="28">
        <f>IF('AGR-PJT-VHD-2023-bez'!K19=0,1,IF('AGR-PJT-VHD-2023-R1'!K19=0,1,IF(ABS('AGR-PJT-VHD-2023-R1'!K19/'AGR-PJT-VHD-2023-bez'!K19-1)&lt;='J- Parameters'!$D$7,1,POWER('AGR-PJT-VHD-2023-R1'!K19/'AGR-PJT-VHD-2023-bez'!K19,'J- Parameters'!$D$4))))</f>
        <v>1</v>
      </c>
      <c r="L19" s="28">
        <f>IF('AGR-PJT-VHD-2023-bez'!L19=0,1,IF('AGR-PJT-VHD-2023-R1'!L19=0,1,IF(ABS('AGR-PJT-VHD-2023-R1'!L19/'AGR-PJT-VHD-2023-bez'!L19-1)&lt;='J- Parameters'!$D$7,1,POWER('AGR-PJT-VHD-2023-R1'!L19/'AGR-PJT-VHD-2023-bez'!L19,'J- Parameters'!$D$4))))</f>
        <v>1</v>
      </c>
      <c r="M19" s="28">
        <f>IF('AGR-PJT-VHD-2023-bez'!M19=0,1,IF('AGR-PJT-VHD-2023-R1'!M19=0,1,IF(ABS('AGR-PJT-VHD-2023-R1'!M19/'AGR-PJT-VHD-2023-bez'!M19-1)&lt;='J- Parameters'!$D$7,1,POWER('AGR-PJT-VHD-2023-R1'!M19/'AGR-PJT-VHD-2023-bez'!M19,'J- Parameters'!$D$4))))</f>
        <v>1</v>
      </c>
      <c r="N19" s="28">
        <f>IF('AGR-PJT-VHD-2023-bez'!N19=0,1,IF('AGR-PJT-VHD-2023-R1'!N19=0,1,IF(ABS('AGR-PJT-VHD-2023-R1'!N19/'AGR-PJT-VHD-2023-bez'!N19-1)&lt;='J- Parameters'!$D$7,1,POWER('AGR-PJT-VHD-2023-R1'!N19/'AGR-PJT-VHD-2023-bez'!N19,'J- Parameters'!$D$4))))</f>
        <v>1</v>
      </c>
      <c r="O19" s="28">
        <f>IF('AGR-PJT-VHD-2023-bez'!O19=0,1,IF('AGR-PJT-VHD-2023-R1'!O19=0,1,IF(ABS('AGR-PJT-VHD-2023-R1'!O19/'AGR-PJT-VHD-2023-bez'!O19-1)&lt;='J- Parameters'!$D$7,1,POWER('AGR-PJT-VHD-2023-R1'!O19/'AGR-PJT-VHD-2023-bez'!O19,'J- Parameters'!$D$4))))</f>
        <v>1</v>
      </c>
      <c r="P19" s="28">
        <f>IF('AGR-PJT-VHD-2023-bez'!P19=0,1,IF('AGR-PJT-VHD-2023-R1'!P19=0,1,IF(ABS('AGR-PJT-VHD-2023-R1'!P19/'AGR-PJT-VHD-2023-bez'!P19-1)&lt;='J- Parameters'!$D$7,1,POWER('AGR-PJT-VHD-2023-R1'!P19/'AGR-PJT-VHD-2023-bez'!P19,'J- Parameters'!$D$4))))</f>
        <v>1</v>
      </c>
      <c r="Q19" s="28">
        <f>IF('AGR-PJT-VHD-2023-bez'!Q19=0,1,IF('AGR-PJT-VHD-2023-R1'!Q19=0,1,IF(ABS('AGR-PJT-VHD-2023-R1'!Q19/'AGR-PJT-VHD-2023-bez'!Q19-1)&lt;='J- Parameters'!$D$7,1,POWER('AGR-PJT-VHD-2023-R1'!Q19/'AGR-PJT-VHD-2023-bez'!Q19,'J- Parameters'!$D$4))))</f>
        <v>1</v>
      </c>
      <c r="R19" s="28">
        <f>IF('AGR-PJT-VHD-2023-bez'!R19=0,1,IF('AGR-PJT-VHD-2023-R1'!R19=0,1,IF(ABS('AGR-PJT-VHD-2023-R1'!R19/'AGR-PJT-VHD-2023-bez'!R19-1)&lt;='J- Parameters'!$D$7,1,POWER('AGR-PJT-VHD-2023-R1'!R19/'AGR-PJT-VHD-2023-bez'!R19,'J- Parameters'!$D$4))))</f>
        <v>1</v>
      </c>
      <c r="S19" s="28">
        <f>IF('AGR-PJT-VHD-2023-bez'!S19=0,1,IF('AGR-PJT-VHD-2023-R1'!S19=0,1,IF(ABS('AGR-PJT-VHD-2023-R1'!S19/'AGR-PJT-VHD-2023-bez'!S19-1)&lt;='J- Parameters'!$D$7,1,POWER('AGR-PJT-VHD-2023-R1'!S19/'AGR-PJT-VHD-2023-bez'!S19,'J- Parameters'!$D$4))))</f>
        <v>1</v>
      </c>
      <c r="T19" s="28">
        <f>IF('AGR-PJT-VHD-2023-bez'!T19=0,1,IF('AGR-PJT-VHD-2023-R1'!T19=0,1,IF(ABS('AGR-PJT-VHD-2023-R1'!T19/'AGR-PJT-VHD-2023-bez'!T19-1)&lt;='J- Parameters'!$D$7,1,POWER('AGR-PJT-VHD-2023-R1'!T19/'AGR-PJT-VHD-2023-bez'!T19,'J- Parameters'!$D$4))))</f>
        <v>1</v>
      </c>
      <c r="U19" s="28">
        <f>IF('AGR-PJT-VHD-2023-bez'!U19=0,1,IF('AGR-PJT-VHD-2023-R1'!U19=0,1,IF(ABS('AGR-PJT-VHD-2023-R1'!U19/'AGR-PJT-VHD-2023-bez'!U19-1)&lt;='J- Parameters'!$D$7,1,POWER('AGR-PJT-VHD-2023-R1'!U19/'AGR-PJT-VHD-2023-bez'!U19,'J- Parameters'!$D$4))))</f>
        <v>1</v>
      </c>
      <c r="V19" s="28">
        <f>IF('AGR-PJT-VHD-2023-bez'!V19=0,1,IF('AGR-PJT-VHD-2023-R1'!V19=0,1,IF(ABS('AGR-PJT-VHD-2023-R1'!V19/'AGR-PJT-VHD-2023-bez'!V19-1)&lt;='J- Parameters'!$D$7,1,POWER('AGR-PJT-VHD-2023-R1'!V19/'AGR-PJT-VHD-2023-bez'!V19,'J- Parameters'!$D$4))))</f>
        <v>1</v>
      </c>
      <c r="W19" s="28">
        <f>IF('AGR-PJT-VHD-2023-bez'!W19=0,1,IF('AGR-PJT-VHD-2023-R1'!W19=0,1,IF(ABS('AGR-PJT-VHD-2023-R1'!W19/'AGR-PJT-VHD-2023-bez'!W19-1)&lt;='J- Parameters'!$D$7,1,POWER('AGR-PJT-VHD-2023-R1'!W19/'AGR-PJT-VHD-2023-bez'!W19,'J- Parameters'!$D$4))))</f>
        <v>1</v>
      </c>
      <c r="X19" s="28">
        <f>IF('AGR-PJT-VHD-2023-bez'!X19=0,1,IF('AGR-PJT-VHD-2023-R1'!X19=0,1,IF(ABS('AGR-PJT-VHD-2023-R1'!X19/'AGR-PJT-VHD-2023-bez'!X19-1)&lt;='J- Parameters'!$D$7,1,POWER('AGR-PJT-VHD-2023-R1'!X19/'AGR-PJT-VHD-2023-bez'!X19,'J- Parameters'!$D$4))))</f>
        <v>1</v>
      </c>
      <c r="Y19" s="28">
        <f>IF('AGR-PJT-VHD-2023-bez'!Y19=0,1,IF('AGR-PJT-VHD-2023-R1'!Y19=0,1,IF(ABS('AGR-PJT-VHD-2023-R1'!Y19/'AGR-PJT-VHD-2023-bez'!Y19-1)&lt;='J- Parameters'!$D$7,1,POWER('AGR-PJT-VHD-2023-R1'!Y19/'AGR-PJT-VHD-2023-bez'!Y19,'J- Parameters'!$D$4))))</f>
        <v>1</v>
      </c>
      <c r="Z19" s="28">
        <f>IF('AGR-PJT-VHD-2023-bez'!Z19=0,1,IF('AGR-PJT-VHD-2023-R1'!Z19=0,1,IF(ABS('AGR-PJT-VHD-2023-R1'!Z19/'AGR-PJT-VHD-2023-bez'!Z19-1)&lt;='J- Parameters'!$D$7,1,POWER('AGR-PJT-VHD-2023-R1'!Z19/'AGR-PJT-VHD-2023-bez'!Z19,'J- Parameters'!$D$4))))</f>
        <v>1</v>
      </c>
      <c r="AA19" s="28">
        <f>IF('AGR-PJT-VHD-2023-bez'!AA19=0,1,IF('AGR-PJT-VHD-2023-R1'!AA19=0,1,IF(ABS('AGR-PJT-VHD-2023-R1'!AA19/'AGR-PJT-VHD-2023-bez'!AA19-1)&lt;='J- Parameters'!$D$7,1,POWER('AGR-PJT-VHD-2023-R1'!AA19/'AGR-PJT-VHD-2023-bez'!AA19,'J- Parameters'!$D$4))))</f>
        <v>1</v>
      </c>
      <c r="AB19" s="28">
        <f>IF('AGR-PJT-VHD-2023-bez'!AB19=0,1,IF('AGR-PJT-VHD-2023-R1'!AB19=0,1,IF(ABS('AGR-PJT-VHD-2023-R1'!AB19/'AGR-PJT-VHD-2023-bez'!AB19-1)&lt;='J- Parameters'!$D$7,1,POWER('AGR-PJT-VHD-2023-R1'!AB19/'AGR-PJT-VHD-2023-bez'!AB19,'J- Parameters'!$D$4))))</f>
        <v>1</v>
      </c>
      <c r="AC19" s="28">
        <f>IF('AGR-PJT-VHD-2023-bez'!AC19=0,1,IF('AGR-PJT-VHD-2023-R1'!AC19=0,1,IF(ABS('AGR-PJT-VHD-2023-R1'!AC19/'AGR-PJT-VHD-2023-bez'!AC19-1)&lt;='J- Parameters'!$D$7,1,POWER('AGR-PJT-VHD-2023-R1'!AC19/'AGR-PJT-VHD-2023-bez'!AC19,'J- Parameters'!$D$4))))</f>
        <v>1</v>
      </c>
      <c r="AD19" s="28">
        <f>IF('AGR-PJT-VHD-2023-bez'!AD19=0,1,IF('AGR-PJT-VHD-2023-R1'!AD19=0,1,IF(ABS('AGR-PJT-VHD-2023-R1'!AD19/'AGR-PJT-VHD-2023-bez'!AD19-1)&lt;='J- Parameters'!$D$7,1,POWER('AGR-PJT-VHD-2023-R1'!AD19/'AGR-PJT-VHD-2023-bez'!AD19,'J- Parameters'!$D$4))))</f>
        <v>1</v>
      </c>
      <c r="AE19" s="28">
        <f>IF('AGR-PJT-VHD-2023-bez'!AE19=0,1,IF('AGR-PJT-VHD-2023-R1'!AE19=0,1,IF(ABS('AGR-PJT-VHD-2023-R1'!AE19/'AGR-PJT-VHD-2023-bez'!AE19-1)&lt;='J- Parameters'!$D$7,1,POWER('AGR-PJT-VHD-2023-R1'!AE19/'AGR-PJT-VHD-2023-bez'!AE19,'J- Parameters'!$D$4))))</f>
        <v>1</v>
      </c>
      <c r="AF19" s="28">
        <f>IF('AGR-PJT-VHD-2023-bez'!AF19=0,1,IF('AGR-PJT-VHD-2023-R1'!AF19=0,1,IF(ABS('AGR-PJT-VHD-2023-R1'!AF19/'AGR-PJT-VHD-2023-bez'!AF19-1)&lt;='J- Parameters'!$D$7,1,POWER('AGR-PJT-VHD-2023-R1'!AF19/'AGR-PJT-VHD-2023-bez'!AF19,'J- Parameters'!$D$4))))</f>
        <v>1</v>
      </c>
      <c r="AG19" s="28">
        <f>IF('AGR-PJT-VHD-2023-bez'!AG19=0,1,IF('AGR-PJT-VHD-2023-R1'!AG19=0,1,IF(ABS('AGR-PJT-VHD-2023-R1'!AG19/'AGR-PJT-VHD-2023-bez'!AG19-1)&lt;='J- Parameters'!$D$7,1,POWER('AGR-PJT-VHD-2023-R1'!AG19/'AGR-PJT-VHD-2023-bez'!AG19,'J- Parameters'!$D$4))))</f>
        <v>1</v>
      </c>
      <c r="AH19" s="28">
        <f>IF('AGR-PJT-VHD-2023-bez'!AH19=0,1,IF('AGR-PJT-VHD-2023-R1'!AH19=0,1,IF(ABS('AGR-PJT-VHD-2023-R1'!AH19/'AGR-PJT-VHD-2023-bez'!AH19-1)&lt;='J- Parameters'!$D$7,1,POWER('AGR-PJT-VHD-2023-R1'!AH19/'AGR-PJT-VHD-2023-bez'!AH19,'J- Parameters'!$D$4))))</f>
        <v>1</v>
      </c>
      <c r="AI19" s="28">
        <f>IF('AGR-PJT-VHD-2023-bez'!AI19=0,1,IF('AGR-PJT-VHD-2023-R1'!AI19=0,1,IF(ABS('AGR-PJT-VHD-2023-R1'!AI19/'AGR-PJT-VHD-2023-bez'!AI19-1)&lt;='J- Parameters'!$D$7,1,POWER('AGR-PJT-VHD-2023-R1'!AI19/'AGR-PJT-VHD-2023-bez'!AI19,'J- Parameters'!$D$4))))</f>
        <v>1.2193281513670535</v>
      </c>
      <c r="AJ19" s="28">
        <f>IF('AGR-PJT-VHD-2023-bez'!AJ19=0,1,IF('AGR-PJT-VHD-2023-R1'!AJ19=0,1,IF(ABS('AGR-PJT-VHD-2023-R1'!AJ19/'AGR-PJT-VHD-2023-bez'!AJ19-1)&lt;='J- Parameters'!$D$7,1,POWER('AGR-PJT-VHD-2023-R1'!AJ19/'AGR-PJT-VHD-2023-bez'!AJ19,'J- Parameters'!$D$4))))</f>
        <v>1</v>
      </c>
      <c r="AK19" s="28">
        <f>IF('AGR-PJT-VHD-2023-bez'!AK19=0,1,IF('AGR-PJT-VHD-2023-R1'!AK19=0,1,IF(ABS('AGR-PJT-VHD-2023-R1'!AK19/'AGR-PJT-VHD-2023-bez'!AK19-1)&lt;='J- Parameters'!$D$7,1,POWER('AGR-PJT-VHD-2023-R1'!AK19/'AGR-PJT-VHD-2023-bez'!AK19,'J- Parameters'!$D$4))))</f>
        <v>1</v>
      </c>
      <c r="AL19" s="28">
        <f>IF('AGR-PJT-VHD-2023-bez'!AL19=0,1,IF('AGR-PJT-VHD-2023-R1'!AL19=0,1,IF(ABS('AGR-PJT-VHD-2023-R1'!AL19/'AGR-PJT-VHD-2023-bez'!AL19-1)&lt;='J- Parameters'!$D$7,1,POWER('AGR-PJT-VHD-2023-R1'!AL19/'AGR-PJT-VHD-2023-bez'!AL19,'J- Parameters'!$D$4))))</f>
        <v>1</v>
      </c>
      <c r="AM19" s="28">
        <f>IF('AGR-PJT-VHD-2023-bez'!AM19=0,1,IF('AGR-PJT-VHD-2023-R1'!AM19=0,1,IF(ABS('AGR-PJT-VHD-2023-R1'!AM19/'AGR-PJT-VHD-2023-bez'!AM19-1)&lt;='J- Parameters'!$D$7,1,POWER('AGR-PJT-VHD-2023-R1'!AM19/'AGR-PJT-VHD-2023-bez'!AM19,'J- Parameters'!$D$4))))</f>
        <v>1</v>
      </c>
      <c r="AN19" s="28">
        <f>IF('AGR-PJT-VHD-2023-bez'!AN19=0,1,IF('AGR-PJT-VHD-2023-R1'!AN19=0,1,IF(ABS('AGR-PJT-VHD-2023-R1'!AN19/'AGR-PJT-VHD-2023-bez'!AN19-1)&lt;='J- Parameters'!$D$7,1,POWER('AGR-PJT-VHD-2023-R1'!AN19/'AGR-PJT-VHD-2023-bez'!AN19,'J- Parameters'!$D$4))))</f>
        <v>1</v>
      </c>
      <c r="AO19" s="28">
        <f>IF('AGR-PJT-VHD-2023-bez'!AO19=0,1,IF('AGR-PJT-VHD-2023-R1'!AO19=0,1,IF(ABS('AGR-PJT-VHD-2023-R1'!AO19/'AGR-PJT-VHD-2023-bez'!AO19-1)&lt;='J- Parameters'!$D$7,1,POWER('AGR-PJT-VHD-2023-R1'!AO19/'AGR-PJT-VHD-2023-bez'!AO19,'J- Parameters'!$D$4))))</f>
        <v>1</v>
      </c>
    </row>
    <row r="20" spans="1:41" x14ac:dyDescent="0.25">
      <c r="A20" s="5">
        <v>60</v>
      </c>
      <c r="B20" s="24" t="s">
        <v>5</v>
      </c>
      <c r="C20" s="21"/>
      <c r="D20" s="28">
        <f>IF('AGR-PJT-VHD-2023-bez'!D20=0,1,IF('AGR-PJT-VHD-2023-R1'!D20=0,1,IF(ABS('AGR-PJT-VHD-2023-R1'!D20/'AGR-PJT-VHD-2023-bez'!D20-1)&lt;='J- Parameters'!$D$7,1,POWER('AGR-PJT-VHD-2023-R1'!D20/'AGR-PJT-VHD-2023-bez'!D20,'J- Parameters'!$D$4))))</f>
        <v>1</v>
      </c>
      <c r="E20" s="28">
        <f>IF('AGR-PJT-VHD-2023-bez'!E20=0,1,IF('AGR-PJT-VHD-2023-R1'!E20=0,1,IF(ABS('AGR-PJT-VHD-2023-R1'!E20/'AGR-PJT-VHD-2023-bez'!E20-1)&lt;='J- Parameters'!$D$7,1,POWER('AGR-PJT-VHD-2023-R1'!E20/'AGR-PJT-VHD-2023-bez'!E20,'J- Parameters'!$D$4))))</f>
        <v>1</v>
      </c>
      <c r="F20" s="28">
        <f>IF('AGR-PJT-VHD-2023-bez'!F20=0,1,IF('AGR-PJT-VHD-2023-R1'!F20=0,1,IF(ABS('AGR-PJT-VHD-2023-R1'!F20/'AGR-PJT-VHD-2023-bez'!F20-1)&lt;='J- Parameters'!$D$7,1,POWER('AGR-PJT-VHD-2023-R1'!F20/'AGR-PJT-VHD-2023-bez'!F20,'J- Parameters'!$D$4))))</f>
        <v>1.0741742773318435</v>
      </c>
      <c r="G20" s="28">
        <f>IF('AGR-PJT-VHD-2023-bez'!G20=0,1,IF('AGR-PJT-VHD-2023-R1'!G20=0,1,IF(ABS('AGR-PJT-VHD-2023-R1'!G20/'AGR-PJT-VHD-2023-bez'!G20-1)&lt;='J- Parameters'!$D$7,1,POWER('AGR-PJT-VHD-2023-R1'!G20/'AGR-PJT-VHD-2023-bez'!G20,'J- Parameters'!$D$4))))</f>
        <v>1</v>
      </c>
      <c r="H20" s="28">
        <f>IF('AGR-PJT-VHD-2023-bez'!H20=0,1,IF('AGR-PJT-VHD-2023-R1'!H20=0,1,IF(ABS('AGR-PJT-VHD-2023-R1'!H20/'AGR-PJT-VHD-2023-bez'!H20-1)&lt;='J- Parameters'!$D$7,1,POWER('AGR-PJT-VHD-2023-R1'!H20/'AGR-PJT-VHD-2023-bez'!H20,'J- Parameters'!$D$4))))</f>
        <v>1</v>
      </c>
      <c r="I20" s="28">
        <f>IF('AGR-PJT-VHD-2023-bez'!I20=0,1,IF('AGR-PJT-VHD-2023-R1'!I20=0,1,IF(ABS('AGR-PJT-VHD-2023-R1'!I20/'AGR-PJT-VHD-2023-bez'!I20-1)&lt;='J- Parameters'!$D$7,1,POWER('AGR-PJT-VHD-2023-R1'!I20/'AGR-PJT-VHD-2023-bez'!I20,'J- Parameters'!$D$4))))</f>
        <v>1.0935369835944646</v>
      </c>
      <c r="J20" s="28">
        <f>IF('AGR-PJT-VHD-2023-bez'!J20=0,1,IF('AGR-PJT-VHD-2023-R1'!J20=0,1,IF(ABS('AGR-PJT-VHD-2023-R1'!J20/'AGR-PJT-VHD-2023-bez'!J20-1)&lt;='J- Parameters'!$D$7,1,POWER('AGR-PJT-VHD-2023-R1'!J20/'AGR-PJT-VHD-2023-bez'!J20,'J- Parameters'!$D$4))))</f>
        <v>1</v>
      </c>
      <c r="K20" s="28">
        <f>IF('AGR-PJT-VHD-2023-bez'!K20=0,1,IF('AGR-PJT-VHD-2023-R1'!K20=0,1,IF(ABS('AGR-PJT-VHD-2023-R1'!K20/'AGR-PJT-VHD-2023-bez'!K20-1)&lt;='J- Parameters'!$D$7,1,POWER('AGR-PJT-VHD-2023-R1'!K20/'AGR-PJT-VHD-2023-bez'!K20,'J- Parameters'!$D$4))))</f>
        <v>1.1347905317284435</v>
      </c>
      <c r="L20" s="28">
        <f>IF('AGR-PJT-VHD-2023-bez'!L20=0,1,IF('AGR-PJT-VHD-2023-R1'!L20=0,1,IF(ABS('AGR-PJT-VHD-2023-R1'!L20/'AGR-PJT-VHD-2023-bez'!L20-1)&lt;='J- Parameters'!$D$7,1,POWER('AGR-PJT-VHD-2023-R1'!L20/'AGR-PJT-VHD-2023-bez'!L20,'J- Parameters'!$D$4))))</f>
        <v>1.2508625569412559</v>
      </c>
      <c r="M20" s="28">
        <f>IF('AGR-PJT-VHD-2023-bez'!M20=0,1,IF('AGR-PJT-VHD-2023-R1'!M20=0,1,IF(ABS('AGR-PJT-VHD-2023-R1'!M20/'AGR-PJT-VHD-2023-bez'!M20-1)&lt;='J- Parameters'!$D$7,1,POWER('AGR-PJT-VHD-2023-R1'!M20/'AGR-PJT-VHD-2023-bez'!M20,'J- Parameters'!$D$4))))</f>
        <v>1</v>
      </c>
      <c r="N20" s="28">
        <f>IF('AGR-PJT-VHD-2023-bez'!N20=0,1,IF('AGR-PJT-VHD-2023-R1'!N20=0,1,IF(ABS('AGR-PJT-VHD-2023-R1'!N20/'AGR-PJT-VHD-2023-bez'!N20-1)&lt;='J- Parameters'!$D$7,1,POWER('AGR-PJT-VHD-2023-R1'!N20/'AGR-PJT-VHD-2023-bez'!N20,'J- Parameters'!$D$4))))</f>
        <v>1.103566603928342</v>
      </c>
      <c r="O20" s="28">
        <f>IF('AGR-PJT-VHD-2023-bez'!O20=0,1,IF('AGR-PJT-VHD-2023-R1'!O20=0,1,IF(ABS('AGR-PJT-VHD-2023-R1'!O20/'AGR-PJT-VHD-2023-bez'!O20-1)&lt;='J- Parameters'!$D$7,1,POWER('AGR-PJT-VHD-2023-R1'!O20/'AGR-PJT-VHD-2023-bez'!O20,'J- Parameters'!$D$4))))</f>
        <v>1</v>
      </c>
      <c r="P20" s="28">
        <f>IF('AGR-PJT-VHD-2023-bez'!P20=0,1,IF('AGR-PJT-VHD-2023-R1'!P20=0,1,IF(ABS('AGR-PJT-VHD-2023-R1'!P20/'AGR-PJT-VHD-2023-bez'!P20-1)&lt;='J- Parameters'!$D$7,1,POWER('AGR-PJT-VHD-2023-R1'!P20/'AGR-PJT-VHD-2023-bez'!P20,'J- Parameters'!$D$4))))</f>
        <v>1.123598821488677</v>
      </c>
      <c r="Q20" s="28">
        <f>IF('AGR-PJT-VHD-2023-bez'!Q20=0,1,IF('AGR-PJT-VHD-2023-R1'!Q20=0,1,IF(ABS('AGR-PJT-VHD-2023-R1'!Q20/'AGR-PJT-VHD-2023-bez'!Q20-1)&lt;='J- Parameters'!$D$7,1,POWER('AGR-PJT-VHD-2023-R1'!Q20/'AGR-PJT-VHD-2023-bez'!Q20,'J- Parameters'!$D$4))))</f>
        <v>1</v>
      </c>
      <c r="R20" s="28">
        <f>IF('AGR-PJT-VHD-2023-bez'!R20=0,1,IF('AGR-PJT-VHD-2023-R1'!R20=0,1,IF(ABS('AGR-PJT-VHD-2023-R1'!R20/'AGR-PJT-VHD-2023-bez'!R20-1)&lt;='J- Parameters'!$D$7,1,POWER('AGR-PJT-VHD-2023-R1'!R20/'AGR-PJT-VHD-2023-bez'!R20,'J- Parameters'!$D$4))))</f>
        <v>1</v>
      </c>
      <c r="S20" s="28">
        <f>IF('AGR-PJT-VHD-2023-bez'!S20=0,1,IF('AGR-PJT-VHD-2023-R1'!S20=0,1,IF(ABS('AGR-PJT-VHD-2023-R1'!S20/'AGR-PJT-VHD-2023-bez'!S20-1)&lt;='J- Parameters'!$D$7,1,POWER('AGR-PJT-VHD-2023-R1'!S20/'AGR-PJT-VHD-2023-bez'!S20,'J- Parameters'!$D$4))))</f>
        <v>1</v>
      </c>
      <c r="T20" s="28">
        <f>IF('AGR-PJT-VHD-2023-bez'!T20=0,1,IF('AGR-PJT-VHD-2023-R1'!T20=0,1,IF(ABS('AGR-PJT-VHD-2023-R1'!T20/'AGR-PJT-VHD-2023-bez'!T20-1)&lt;='J- Parameters'!$D$7,1,POWER('AGR-PJT-VHD-2023-R1'!T20/'AGR-PJT-VHD-2023-bez'!T20,'J- Parameters'!$D$4))))</f>
        <v>1</v>
      </c>
      <c r="U20" s="28">
        <f>IF('AGR-PJT-VHD-2023-bez'!U20=0,1,IF('AGR-PJT-VHD-2023-R1'!U20=0,1,IF(ABS('AGR-PJT-VHD-2023-R1'!U20/'AGR-PJT-VHD-2023-bez'!U20-1)&lt;='J- Parameters'!$D$7,1,POWER('AGR-PJT-VHD-2023-R1'!U20/'AGR-PJT-VHD-2023-bez'!U20,'J- Parameters'!$D$4))))</f>
        <v>1</v>
      </c>
      <c r="V20" s="28">
        <f>IF('AGR-PJT-VHD-2023-bez'!V20=0,1,IF('AGR-PJT-VHD-2023-R1'!V20=0,1,IF(ABS('AGR-PJT-VHD-2023-R1'!V20/'AGR-PJT-VHD-2023-bez'!V20-1)&lt;='J- Parameters'!$D$7,1,POWER('AGR-PJT-VHD-2023-R1'!V20/'AGR-PJT-VHD-2023-bez'!V20,'J- Parameters'!$D$4))))</f>
        <v>0.91858294640743865</v>
      </c>
      <c r="W20" s="28">
        <f>IF('AGR-PJT-VHD-2023-bez'!W20=0,1,IF('AGR-PJT-VHD-2023-R1'!W20=0,1,IF(ABS('AGR-PJT-VHD-2023-R1'!W20/'AGR-PJT-VHD-2023-bez'!W20-1)&lt;='J- Parameters'!$D$7,1,POWER('AGR-PJT-VHD-2023-R1'!W20/'AGR-PJT-VHD-2023-bez'!W20,'J- Parameters'!$D$4))))</f>
        <v>1</v>
      </c>
      <c r="X20" s="28">
        <f>IF('AGR-PJT-VHD-2023-bez'!X20=0,1,IF('AGR-PJT-VHD-2023-R1'!X20=0,1,IF(ABS('AGR-PJT-VHD-2023-R1'!X20/'AGR-PJT-VHD-2023-bez'!X20-1)&lt;='J- Parameters'!$D$7,1,POWER('AGR-PJT-VHD-2023-R1'!X20/'AGR-PJT-VHD-2023-bez'!X20,'J- Parameters'!$D$4))))</f>
        <v>0.76312153376373182</v>
      </c>
      <c r="Y20" s="28">
        <f>IF('AGR-PJT-VHD-2023-bez'!Y20=0,1,IF('AGR-PJT-VHD-2023-R1'!Y20=0,1,IF(ABS('AGR-PJT-VHD-2023-R1'!Y20/'AGR-PJT-VHD-2023-bez'!Y20-1)&lt;='J- Parameters'!$D$7,1,POWER('AGR-PJT-VHD-2023-R1'!Y20/'AGR-PJT-VHD-2023-bez'!Y20,'J- Parameters'!$D$4))))</f>
        <v>1</v>
      </c>
      <c r="Z20" s="28">
        <f>IF('AGR-PJT-VHD-2023-bez'!Z20=0,1,IF('AGR-PJT-VHD-2023-R1'!Z20=0,1,IF(ABS('AGR-PJT-VHD-2023-R1'!Z20/'AGR-PJT-VHD-2023-bez'!Z20-1)&lt;='J- Parameters'!$D$7,1,POWER('AGR-PJT-VHD-2023-R1'!Z20/'AGR-PJT-VHD-2023-bez'!Z20,'J- Parameters'!$D$4))))</f>
        <v>0.84172214622543973</v>
      </c>
      <c r="AA20" s="28">
        <f>IF('AGR-PJT-VHD-2023-bez'!AA20=0,1,IF('AGR-PJT-VHD-2023-R1'!AA20=0,1,IF(ABS('AGR-PJT-VHD-2023-R1'!AA20/'AGR-PJT-VHD-2023-bez'!AA20-1)&lt;='J- Parameters'!$D$7,1,POWER('AGR-PJT-VHD-2023-R1'!AA20/'AGR-PJT-VHD-2023-bez'!AA20,'J- Parameters'!$D$4))))</f>
        <v>0.74663238713489144</v>
      </c>
      <c r="AB20" s="28">
        <f>IF('AGR-PJT-VHD-2023-bez'!AB20=0,1,IF('AGR-PJT-VHD-2023-R1'!AB20=0,1,IF(ABS('AGR-PJT-VHD-2023-R1'!AB20/'AGR-PJT-VHD-2023-bez'!AB20-1)&lt;='J- Parameters'!$D$7,1,POWER('AGR-PJT-VHD-2023-R1'!AB20/'AGR-PJT-VHD-2023-bez'!AB20,'J- Parameters'!$D$4))))</f>
        <v>1</v>
      </c>
      <c r="AC20" s="28">
        <f>IF('AGR-PJT-VHD-2023-bez'!AC20=0,1,IF('AGR-PJT-VHD-2023-R1'!AC20=0,1,IF(ABS('AGR-PJT-VHD-2023-R1'!AC20/'AGR-PJT-VHD-2023-bez'!AC20-1)&lt;='J- Parameters'!$D$7,1,POWER('AGR-PJT-VHD-2023-R1'!AC20/'AGR-PJT-VHD-2023-bez'!AC20,'J- Parameters'!$D$4))))</f>
        <v>1.4925665919980073</v>
      </c>
      <c r="AD20" s="28">
        <f>IF('AGR-PJT-VHD-2023-bez'!AD20=0,1,IF('AGR-PJT-VHD-2023-R1'!AD20=0,1,IF(ABS('AGR-PJT-VHD-2023-R1'!AD20/'AGR-PJT-VHD-2023-bez'!AD20-1)&lt;='J- Parameters'!$D$7,1,POWER('AGR-PJT-VHD-2023-R1'!AD20/'AGR-PJT-VHD-2023-bez'!AD20,'J- Parameters'!$D$4))))</f>
        <v>1.3192253788023307</v>
      </c>
      <c r="AE20" s="28">
        <f>IF('AGR-PJT-VHD-2023-bez'!AE20=0,1,IF('AGR-PJT-VHD-2023-R1'!AE20=0,1,IF(ABS('AGR-PJT-VHD-2023-R1'!AE20/'AGR-PJT-VHD-2023-bez'!AE20-1)&lt;='J- Parameters'!$D$7,1,POWER('AGR-PJT-VHD-2023-R1'!AE20/'AGR-PJT-VHD-2023-bez'!AE20,'J- Parameters'!$D$4))))</f>
        <v>1.1104585869299906</v>
      </c>
      <c r="AF20" s="28">
        <f>IF('AGR-PJT-VHD-2023-bez'!AF20=0,1,IF('AGR-PJT-VHD-2023-R1'!AF20=0,1,IF(ABS('AGR-PJT-VHD-2023-R1'!AF20/'AGR-PJT-VHD-2023-bez'!AF20-1)&lt;='J- Parameters'!$D$7,1,POWER('AGR-PJT-VHD-2023-R1'!AF20/'AGR-PJT-VHD-2023-bez'!AF20,'J- Parameters'!$D$4))))</f>
        <v>1.1077753738676601</v>
      </c>
      <c r="AG20" s="28">
        <f>IF('AGR-PJT-VHD-2023-bez'!AG20=0,1,IF('AGR-PJT-VHD-2023-R1'!AG20=0,1,IF(ABS('AGR-PJT-VHD-2023-R1'!AG20/'AGR-PJT-VHD-2023-bez'!AG20-1)&lt;='J- Parameters'!$D$7,1,POWER('AGR-PJT-VHD-2023-R1'!AG20/'AGR-PJT-VHD-2023-bez'!AG20,'J- Parameters'!$D$4))))</f>
        <v>1.4723781108173319</v>
      </c>
      <c r="AH20" s="28">
        <f>IF('AGR-PJT-VHD-2023-bez'!AH20=0,1,IF('AGR-PJT-VHD-2023-R1'!AH20=0,1,IF(ABS('AGR-PJT-VHD-2023-R1'!AH20/'AGR-PJT-VHD-2023-bez'!AH20-1)&lt;='J- Parameters'!$D$7,1,POWER('AGR-PJT-VHD-2023-R1'!AH20/'AGR-PJT-VHD-2023-bez'!AH20,'J- Parameters'!$D$4))))</f>
        <v>1.0952752391857321</v>
      </c>
      <c r="AI20" s="28">
        <f>IF('AGR-PJT-VHD-2023-bez'!AI20=0,1,IF('AGR-PJT-VHD-2023-R1'!AI20=0,1,IF(ABS('AGR-PJT-VHD-2023-R1'!AI20/'AGR-PJT-VHD-2023-bez'!AI20-1)&lt;='J- Parameters'!$D$7,1,POWER('AGR-PJT-VHD-2023-R1'!AI20/'AGR-PJT-VHD-2023-bez'!AI20,'J- Parameters'!$D$4))))</f>
        <v>1</v>
      </c>
      <c r="AJ20" s="28">
        <f>IF('AGR-PJT-VHD-2023-bez'!AJ20=0,1,IF('AGR-PJT-VHD-2023-R1'!AJ20=0,1,IF(ABS('AGR-PJT-VHD-2023-R1'!AJ20/'AGR-PJT-VHD-2023-bez'!AJ20-1)&lt;='J- Parameters'!$D$7,1,POWER('AGR-PJT-VHD-2023-R1'!AJ20/'AGR-PJT-VHD-2023-bez'!AJ20,'J- Parameters'!$D$4))))</f>
        <v>1</v>
      </c>
      <c r="AK20" s="28">
        <f>IF('AGR-PJT-VHD-2023-bez'!AK20=0,1,IF('AGR-PJT-VHD-2023-R1'!AK20=0,1,IF(ABS('AGR-PJT-VHD-2023-R1'!AK20/'AGR-PJT-VHD-2023-bez'!AK20-1)&lt;='J- Parameters'!$D$7,1,POWER('AGR-PJT-VHD-2023-R1'!AK20/'AGR-PJT-VHD-2023-bez'!AK20,'J- Parameters'!$D$4))))</f>
        <v>1.5081226083217931</v>
      </c>
      <c r="AL20" s="28">
        <f>IF('AGR-PJT-VHD-2023-bez'!AL20=0,1,IF('AGR-PJT-VHD-2023-R1'!AL20=0,1,IF(ABS('AGR-PJT-VHD-2023-R1'!AL20/'AGR-PJT-VHD-2023-bez'!AL20-1)&lt;='J- Parameters'!$D$7,1,POWER('AGR-PJT-VHD-2023-R1'!AL20/'AGR-PJT-VHD-2023-bez'!AL20,'J- Parameters'!$D$4))))</f>
        <v>1</v>
      </c>
      <c r="AM20" s="28">
        <f>IF('AGR-PJT-VHD-2023-bez'!AM20=0,1,IF('AGR-PJT-VHD-2023-R1'!AM20=0,1,IF(ABS('AGR-PJT-VHD-2023-R1'!AM20/'AGR-PJT-VHD-2023-bez'!AM20-1)&lt;='J- Parameters'!$D$7,1,POWER('AGR-PJT-VHD-2023-R1'!AM20/'AGR-PJT-VHD-2023-bez'!AM20,'J- Parameters'!$D$4))))</f>
        <v>1.5112821917250834</v>
      </c>
      <c r="AN20" s="28">
        <f>IF('AGR-PJT-VHD-2023-bez'!AN20=0,1,IF('AGR-PJT-VHD-2023-R1'!AN20=0,1,IF(ABS('AGR-PJT-VHD-2023-R1'!AN20/'AGR-PJT-VHD-2023-bez'!AN20-1)&lt;='J- Parameters'!$D$7,1,POWER('AGR-PJT-VHD-2023-R1'!AN20/'AGR-PJT-VHD-2023-bez'!AN20,'J- Parameters'!$D$4))))</f>
        <v>1</v>
      </c>
      <c r="AO20" s="28">
        <f>IF('AGR-PJT-VHD-2023-bez'!AO20=0,1,IF('AGR-PJT-VHD-2023-R1'!AO20=0,1,IF(ABS('AGR-PJT-VHD-2023-R1'!AO20/'AGR-PJT-VHD-2023-bez'!AO20-1)&lt;='J- Parameters'!$D$7,1,POWER('AGR-PJT-VHD-2023-R1'!AO20/'AGR-PJT-VHD-2023-bez'!AO20,'J- Parameters'!$D$4))))</f>
        <v>1.3406444424218791</v>
      </c>
    </row>
    <row r="21" spans="1:41" x14ac:dyDescent="0.25">
      <c r="A21" s="5">
        <v>61</v>
      </c>
      <c r="B21" s="24" t="s">
        <v>6</v>
      </c>
      <c r="C21" s="21"/>
      <c r="D21" s="28">
        <f>IF('AGR-PJT-VHD-2023-bez'!D21=0,1,IF('AGR-PJT-VHD-2023-R1'!D21=0,1,IF(ABS('AGR-PJT-VHD-2023-R1'!D21/'AGR-PJT-VHD-2023-bez'!D21-1)&lt;='J- Parameters'!$D$7,1,POWER('AGR-PJT-VHD-2023-R1'!D21/'AGR-PJT-VHD-2023-bez'!D21,'J- Parameters'!$D$4))))</f>
        <v>1.1783471576389271</v>
      </c>
      <c r="E21" s="28">
        <f>IF('AGR-PJT-VHD-2023-bez'!E21=0,1,IF('AGR-PJT-VHD-2023-R1'!E21=0,1,IF(ABS('AGR-PJT-VHD-2023-R1'!E21/'AGR-PJT-VHD-2023-bez'!E21-1)&lt;='J- Parameters'!$D$7,1,POWER('AGR-PJT-VHD-2023-R1'!E21/'AGR-PJT-VHD-2023-bez'!E21,'J- Parameters'!$D$4))))</f>
        <v>1.1203091049428318</v>
      </c>
      <c r="F21" s="28">
        <f>IF('AGR-PJT-VHD-2023-bez'!F21=0,1,IF('AGR-PJT-VHD-2023-R1'!F21=0,1,IF(ABS('AGR-PJT-VHD-2023-R1'!F21/'AGR-PJT-VHD-2023-bez'!F21-1)&lt;='J- Parameters'!$D$7,1,POWER('AGR-PJT-VHD-2023-R1'!F21/'AGR-PJT-VHD-2023-bez'!F21,'J- Parameters'!$D$4))))</f>
        <v>2.0992287792560838</v>
      </c>
      <c r="G21" s="28">
        <f>IF('AGR-PJT-VHD-2023-bez'!G21=0,1,IF('AGR-PJT-VHD-2023-R1'!G21=0,1,IF(ABS('AGR-PJT-VHD-2023-R1'!G21/'AGR-PJT-VHD-2023-bez'!G21-1)&lt;='J- Parameters'!$D$7,1,POWER('AGR-PJT-VHD-2023-R1'!G21/'AGR-PJT-VHD-2023-bez'!G21,'J- Parameters'!$D$4))))</f>
        <v>1.3784846755888047</v>
      </c>
      <c r="H21" s="28">
        <f>IF('AGR-PJT-VHD-2023-bez'!H21=0,1,IF('AGR-PJT-VHD-2023-R1'!H21=0,1,IF(ABS('AGR-PJT-VHD-2023-R1'!H21/'AGR-PJT-VHD-2023-bez'!H21-1)&lt;='J- Parameters'!$D$7,1,POWER('AGR-PJT-VHD-2023-R1'!H21/'AGR-PJT-VHD-2023-bez'!H21,'J- Parameters'!$D$4))))</f>
        <v>1</v>
      </c>
      <c r="I21" s="28">
        <f>IF('AGR-PJT-VHD-2023-bez'!I21=0,1,IF('AGR-PJT-VHD-2023-R1'!I21=0,1,IF(ABS('AGR-PJT-VHD-2023-R1'!I21/'AGR-PJT-VHD-2023-bez'!I21-1)&lt;='J- Parameters'!$D$7,1,POWER('AGR-PJT-VHD-2023-R1'!I21/'AGR-PJT-VHD-2023-bez'!I21,'J- Parameters'!$D$4))))</f>
        <v>1</v>
      </c>
      <c r="J21" s="28">
        <f>IF('AGR-PJT-VHD-2023-bez'!J21=0,1,IF('AGR-PJT-VHD-2023-R1'!J21=0,1,IF(ABS('AGR-PJT-VHD-2023-R1'!J21/'AGR-PJT-VHD-2023-bez'!J21-1)&lt;='J- Parameters'!$D$7,1,POWER('AGR-PJT-VHD-2023-R1'!J21/'AGR-PJT-VHD-2023-bez'!J21,'J- Parameters'!$D$4))))</f>
        <v>1.2873552951775871</v>
      </c>
      <c r="K21" s="28">
        <f>IF('AGR-PJT-VHD-2023-bez'!K21=0,1,IF('AGR-PJT-VHD-2023-R1'!K21=0,1,IF(ABS('AGR-PJT-VHD-2023-R1'!K21/'AGR-PJT-VHD-2023-bez'!K21-1)&lt;='J- Parameters'!$D$7,1,POWER('AGR-PJT-VHD-2023-R1'!K21/'AGR-PJT-VHD-2023-bez'!K21,'J- Parameters'!$D$4))))</f>
        <v>1.4884589663533656</v>
      </c>
      <c r="L21" s="28">
        <f>IF('AGR-PJT-VHD-2023-bez'!L21=0,1,IF('AGR-PJT-VHD-2023-R1'!L21=0,1,IF(ABS('AGR-PJT-VHD-2023-R1'!L21/'AGR-PJT-VHD-2023-bez'!L21-1)&lt;='J- Parameters'!$D$7,1,POWER('AGR-PJT-VHD-2023-R1'!L21/'AGR-PJT-VHD-2023-bez'!L21,'J- Parameters'!$D$4))))</f>
        <v>1.3933317973766786</v>
      </c>
      <c r="M21" s="28">
        <f>IF('AGR-PJT-VHD-2023-bez'!M21=0,1,IF('AGR-PJT-VHD-2023-R1'!M21=0,1,IF(ABS('AGR-PJT-VHD-2023-R1'!M21/'AGR-PJT-VHD-2023-bez'!M21-1)&lt;='J- Parameters'!$D$7,1,POWER('AGR-PJT-VHD-2023-R1'!M21/'AGR-PJT-VHD-2023-bez'!M21,'J- Parameters'!$D$4))))</f>
        <v>1.1075427556683686</v>
      </c>
      <c r="N21" s="28">
        <f>IF('AGR-PJT-VHD-2023-bez'!N21=0,1,IF('AGR-PJT-VHD-2023-R1'!N21=0,1,IF(ABS('AGR-PJT-VHD-2023-R1'!N21/'AGR-PJT-VHD-2023-bez'!N21-1)&lt;='J- Parameters'!$D$7,1,POWER('AGR-PJT-VHD-2023-R1'!N21/'AGR-PJT-VHD-2023-bez'!N21,'J- Parameters'!$D$4))))</f>
        <v>1.0652037060798769</v>
      </c>
      <c r="O21" s="28">
        <f>IF('AGR-PJT-VHD-2023-bez'!O21=0,1,IF('AGR-PJT-VHD-2023-R1'!O21=0,1,IF(ABS('AGR-PJT-VHD-2023-R1'!O21/'AGR-PJT-VHD-2023-bez'!O21-1)&lt;='J- Parameters'!$D$7,1,POWER('AGR-PJT-VHD-2023-R1'!O21/'AGR-PJT-VHD-2023-bez'!O21,'J- Parameters'!$D$4))))</f>
        <v>1</v>
      </c>
      <c r="P21" s="28">
        <f>IF('AGR-PJT-VHD-2023-bez'!P21=0,1,IF('AGR-PJT-VHD-2023-R1'!P21=0,1,IF(ABS('AGR-PJT-VHD-2023-R1'!P21/'AGR-PJT-VHD-2023-bez'!P21-1)&lt;='J- Parameters'!$D$7,1,POWER('AGR-PJT-VHD-2023-R1'!P21/'AGR-PJT-VHD-2023-bez'!P21,'J- Parameters'!$D$4))))</f>
        <v>1.0833441232728416</v>
      </c>
      <c r="Q21" s="28">
        <f>IF('AGR-PJT-VHD-2023-bez'!Q21=0,1,IF('AGR-PJT-VHD-2023-R1'!Q21=0,1,IF(ABS('AGR-PJT-VHD-2023-R1'!Q21/'AGR-PJT-VHD-2023-bez'!Q21-1)&lt;='J- Parameters'!$D$7,1,POWER('AGR-PJT-VHD-2023-R1'!Q21/'AGR-PJT-VHD-2023-bez'!Q21,'J- Parameters'!$D$4))))</f>
        <v>1.0923347873499374</v>
      </c>
      <c r="R21" s="28">
        <f>IF('AGR-PJT-VHD-2023-bez'!R21=0,1,IF('AGR-PJT-VHD-2023-R1'!R21=0,1,IF(ABS('AGR-PJT-VHD-2023-R1'!R21/'AGR-PJT-VHD-2023-bez'!R21-1)&lt;='J- Parameters'!$D$7,1,POWER('AGR-PJT-VHD-2023-R1'!R21/'AGR-PJT-VHD-2023-bez'!R21,'J- Parameters'!$D$4))))</f>
        <v>0.66657325731636707</v>
      </c>
      <c r="S21" s="28">
        <f>IF('AGR-PJT-VHD-2023-bez'!S21=0,1,IF('AGR-PJT-VHD-2023-R1'!S21=0,1,IF(ABS('AGR-PJT-VHD-2023-R1'!S21/'AGR-PJT-VHD-2023-bez'!S21-1)&lt;='J- Parameters'!$D$7,1,POWER('AGR-PJT-VHD-2023-R1'!S21/'AGR-PJT-VHD-2023-bez'!S21,'J- Parameters'!$D$4))))</f>
        <v>1</v>
      </c>
      <c r="T21" s="28">
        <f>IF('AGR-PJT-VHD-2023-bez'!T21=0,1,IF('AGR-PJT-VHD-2023-R1'!T21=0,1,IF(ABS('AGR-PJT-VHD-2023-R1'!T21/'AGR-PJT-VHD-2023-bez'!T21-1)&lt;='J- Parameters'!$D$7,1,POWER('AGR-PJT-VHD-2023-R1'!T21/'AGR-PJT-VHD-2023-bez'!T21,'J- Parameters'!$D$4))))</f>
        <v>1</v>
      </c>
      <c r="U21" s="28">
        <f>IF('AGR-PJT-VHD-2023-bez'!U21=0,1,IF('AGR-PJT-VHD-2023-R1'!U21=0,1,IF(ABS('AGR-PJT-VHD-2023-R1'!U21/'AGR-PJT-VHD-2023-bez'!U21-1)&lt;='J- Parameters'!$D$7,1,POWER('AGR-PJT-VHD-2023-R1'!U21/'AGR-PJT-VHD-2023-bez'!U21,'J- Parameters'!$D$4))))</f>
        <v>1</v>
      </c>
      <c r="V21" s="28">
        <f>IF('AGR-PJT-VHD-2023-bez'!V21=0,1,IF('AGR-PJT-VHD-2023-R1'!V21=0,1,IF(ABS('AGR-PJT-VHD-2023-R1'!V21/'AGR-PJT-VHD-2023-bez'!V21-1)&lt;='J- Parameters'!$D$7,1,POWER('AGR-PJT-VHD-2023-R1'!V21/'AGR-PJT-VHD-2023-bez'!V21,'J- Parameters'!$D$4))))</f>
        <v>0.4928873184631451</v>
      </c>
      <c r="W21" s="28">
        <f>IF('AGR-PJT-VHD-2023-bez'!W21=0,1,IF('AGR-PJT-VHD-2023-R1'!W21=0,1,IF(ABS('AGR-PJT-VHD-2023-R1'!W21/'AGR-PJT-VHD-2023-bez'!W21-1)&lt;='J- Parameters'!$D$7,1,POWER('AGR-PJT-VHD-2023-R1'!W21/'AGR-PJT-VHD-2023-bez'!W21,'J- Parameters'!$D$4))))</f>
        <v>0.93578351171264196</v>
      </c>
      <c r="X21" s="28">
        <f>IF('AGR-PJT-VHD-2023-bez'!X21=0,1,IF('AGR-PJT-VHD-2023-R1'!X21=0,1,IF(ABS('AGR-PJT-VHD-2023-R1'!X21/'AGR-PJT-VHD-2023-bez'!X21-1)&lt;='J- Parameters'!$D$7,1,POWER('AGR-PJT-VHD-2023-R1'!X21/'AGR-PJT-VHD-2023-bez'!X21,'J- Parameters'!$D$4))))</f>
        <v>0.7663747372455918</v>
      </c>
      <c r="Y21" s="28">
        <f>IF('AGR-PJT-VHD-2023-bez'!Y21=0,1,IF('AGR-PJT-VHD-2023-R1'!Y21=0,1,IF(ABS('AGR-PJT-VHD-2023-R1'!Y21/'AGR-PJT-VHD-2023-bez'!Y21-1)&lt;='J- Parameters'!$D$7,1,POWER('AGR-PJT-VHD-2023-R1'!Y21/'AGR-PJT-VHD-2023-bez'!Y21,'J- Parameters'!$D$4))))</f>
        <v>0.83313781842365531</v>
      </c>
      <c r="Z21" s="28">
        <f>IF('AGR-PJT-VHD-2023-bez'!Z21=0,1,IF('AGR-PJT-VHD-2023-R1'!Z21=0,1,IF(ABS('AGR-PJT-VHD-2023-R1'!Z21/'AGR-PJT-VHD-2023-bez'!Z21-1)&lt;='J- Parameters'!$D$7,1,POWER('AGR-PJT-VHD-2023-R1'!Z21/'AGR-PJT-VHD-2023-bez'!Z21,'J- Parameters'!$D$4))))</f>
        <v>1</v>
      </c>
      <c r="AA21" s="28">
        <f>IF('AGR-PJT-VHD-2023-bez'!AA21=0,1,IF('AGR-PJT-VHD-2023-R1'!AA21=0,1,IF(ABS('AGR-PJT-VHD-2023-R1'!AA21/'AGR-PJT-VHD-2023-bez'!AA21-1)&lt;='J- Parameters'!$D$7,1,POWER('AGR-PJT-VHD-2023-R1'!AA21/'AGR-PJT-VHD-2023-bez'!AA21,'J- Parameters'!$D$4))))</f>
        <v>0.76018383603654416</v>
      </c>
      <c r="AB21" s="28">
        <f>IF('AGR-PJT-VHD-2023-bez'!AB21=0,1,IF('AGR-PJT-VHD-2023-R1'!AB21=0,1,IF(ABS('AGR-PJT-VHD-2023-R1'!AB21/'AGR-PJT-VHD-2023-bez'!AB21-1)&lt;='J- Parameters'!$D$7,1,POWER('AGR-PJT-VHD-2023-R1'!AB21/'AGR-PJT-VHD-2023-bez'!AB21,'J- Parameters'!$D$4))))</f>
        <v>1</v>
      </c>
      <c r="AC21" s="28">
        <f>IF('AGR-PJT-VHD-2023-bez'!AC21=0,1,IF('AGR-PJT-VHD-2023-R1'!AC21=0,1,IF(ABS('AGR-PJT-VHD-2023-R1'!AC21/'AGR-PJT-VHD-2023-bez'!AC21-1)&lt;='J- Parameters'!$D$7,1,POWER('AGR-PJT-VHD-2023-R1'!AC21/'AGR-PJT-VHD-2023-bez'!AC21,'J- Parameters'!$D$4))))</f>
        <v>1.4136567350419458</v>
      </c>
      <c r="AD21" s="28">
        <f>IF('AGR-PJT-VHD-2023-bez'!AD21=0,1,IF('AGR-PJT-VHD-2023-R1'!AD21=0,1,IF(ABS('AGR-PJT-VHD-2023-R1'!AD21/'AGR-PJT-VHD-2023-bez'!AD21-1)&lt;='J- Parameters'!$D$7,1,POWER('AGR-PJT-VHD-2023-R1'!AD21/'AGR-PJT-VHD-2023-bez'!AD21,'J- Parameters'!$D$4))))</f>
        <v>1</v>
      </c>
      <c r="AE21" s="28">
        <f>IF('AGR-PJT-VHD-2023-bez'!AE21=0,1,IF('AGR-PJT-VHD-2023-R1'!AE21=0,1,IF(ABS('AGR-PJT-VHD-2023-R1'!AE21/'AGR-PJT-VHD-2023-bez'!AE21-1)&lt;='J- Parameters'!$D$7,1,POWER('AGR-PJT-VHD-2023-R1'!AE21/'AGR-PJT-VHD-2023-bez'!AE21,'J- Parameters'!$D$4))))</f>
        <v>0.88885651927692144</v>
      </c>
      <c r="AF21" s="28">
        <f>IF('AGR-PJT-VHD-2023-bez'!AF21=0,1,IF('AGR-PJT-VHD-2023-R1'!AF21=0,1,IF(ABS('AGR-PJT-VHD-2023-R1'!AF21/'AGR-PJT-VHD-2023-bez'!AF21-1)&lt;='J- Parameters'!$D$7,1,POWER('AGR-PJT-VHD-2023-R1'!AF21/'AGR-PJT-VHD-2023-bez'!AF21,'J- Parameters'!$D$4))))</f>
        <v>0.91571986063019739</v>
      </c>
      <c r="AG21" s="28">
        <f>IF('AGR-PJT-VHD-2023-bez'!AG21=0,1,IF('AGR-PJT-VHD-2023-R1'!AG21=0,1,IF(ABS('AGR-PJT-VHD-2023-R1'!AG21/'AGR-PJT-VHD-2023-bez'!AG21-1)&lt;='J- Parameters'!$D$7,1,POWER('AGR-PJT-VHD-2023-R1'!AG21/'AGR-PJT-VHD-2023-bez'!AG21,'J- Parameters'!$D$4))))</f>
        <v>1</v>
      </c>
      <c r="AH21" s="28">
        <f>IF('AGR-PJT-VHD-2023-bez'!AH21=0,1,IF('AGR-PJT-VHD-2023-R1'!AH21=0,1,IF(ABS('AGR-PJT-VHD-2023-R1'!AH21/'AGR-PJT-VHD-2023-bez'!AH21-1)&lt;='J- Parameters'!$D$7,1,POWER('AGR-PJT-VHD-2023-R1'!AH21/'AGR-PJT-VHD-2023-bez'!AH21,'J- Parameters'!$D$4))))</f>
        <v>1</v>
      </c>
      <c r="AI21" s="28">
        <f>IF('AGR-PJT-VHD-2023-bez'!AI21=0,1,IF('AGR-PJT-VHD-2023-R1'!AI21=0,1,IF(ABS('AGR-PJT-VHD-2023-R1'!AI21/'AGR-PJT-VHD-2023-bez'!AI21-1)&lt;='J- Parameters'!$D$7,1,POWER('AGR-PJT-VHD-2023-R1'!AI21/'AGR-PJT-VHD-2023-bez'!AI21,'J- Parameters'!$D$4))))</f>
        <v>1</v>
      </c>
      <c r="AJ21" s="28">
        <f>IF('AGR-PJT-VHD-2023-bez'!AJ21=0,1,IF('AGR-PJT-VHD-2023-R1'!AJ21=0,1,IF(ABS('AGR-PJT-VHD-2023-R1'!AJ21/'AGR-PJT-VHD-2023-bez'!AJ21-1)&lt;='J- Parameters'!$D$7,1,POWER('AGR-PJT-VHD-2023-R1'!AJ21/'AGR-PJT-VHD-2023-bez'!AJ21,'J- Parameters'!$D$4))))</f>
        <v>1</v>
      </c>
      <c r="AK21" s="28">
        <f>IF('AGR-PJT-VHD-2023-bez'!AK21=0,1,IF('AGR-PJT-VHD-2023-R1'!AK21=0,1,IF(ABS('AGR-PJT-VHD-2023-R1'!AK21/'AGR-PJT-VHD-2023-bez'!AK21-1)&lt;='J- Parameters'!$D$7,1,POWER('AGR-PJT-VHD-2023-R1'!AK21/'AGR-PJT-VHD-2023-bez'!AK21,'J- Parameters'!$D$4))))</f>
        <v>1.1984722552829123</v>
      </c>
      <c r="AL21" s="28">
        <f>IF('AGR-PJT-VHD-2023-bez'!AL21=0,1,IF('AGR-PJT-VHD-2023-R1'!AL21=0,1,IF(ABS('AGR-PJT-VHD-2023-R1'!AL21/'AGR-PJT-VHD-2023-bez'!AL21-1)&lt;='J- Parameters'!$D$7,1,POWER('AGR-PJT-VHD-2023-R1'!AL21/'AGR-PJT-VHD-2023-bez'!AL21,'J- Parameters'!$D$4))))</f>
        <v>1</v>
      </c>
      <c r="AM21" s="28">
        <f>IF('AGR-PJT-VHD-2023-bez'!AM21=0,1,IF('AGR-PJT-VHD-2023-R1'!AM21=0,1,IF(ABS('AGR-PJT-VHD-2023-R1'!AM21/'AGR-PJT-VHD-2023-bez'!AM21-1)&lt;='J- Parameters'!$D$7,1,POWER('AGR-PJT-VHD-2023-R1'!AM21/'AGR-PJT-VHD-2023-bez'!AM21,'J- Parameters'!$D$4))))</f>
        <v>1</v>
      </c>
      <c r="AN21" s="28">
        <f>IF('AGR-PJT-VHD-2023-bez'!AN21=0,1,IF('AGR-PJT-VHD-2023-R1'!AN21=0,1,IF(ABS('AGR-PJT-VHD-2023-R1'!AN21/'AGR-PJT-VHD-2023-bez'!AN21-1)&lt;='J- Parameters'!$D$7,1,POWER('AGR-PJT-VHD-2023-R1'!AN21/'AGR-PJT-VHD-2023-bez'!AN21,'J- Parameters'!$D$4))))</f>
        <v>1</v>
      </c>
      <c r="AO21" s="28">
        <f>IF('AGR-PJT-VHD-2023-bez'!AO21=0,1,IF('AGR-PJT-VHD-2023-R1'!AO21=0,1,IF(ABS('AGR-PJT-VHD-2023-R1'!AO21/'AGR-PJT-VHD-2023-bez'!AO21-1)&lt;='J- Parameters'!$D$7,1,POWER('AGR-PJT-VHD-2023-R1'!AO21/'AGR-PJT-VHD-2023-bez'!AO21,'J- Parameters'!$D$4))))</f>
        <v>1.3624549983830774</v>
      </c>
    </row>
    <row r="22" spans="1:41" x14ac:dyDescent="0.25">
      <c r="A22" s="5">
        <v>62</v>
      </c>
      <c r="B22" s="24" t="s">
        <v>7</v>
      </c>
      <c r="C22" s="21"/>
      <c r="D22" s="28">
        <f>IF('AGR-PJT-VHD-2023-bez'!D22=0,1,IF('AGR-PJT-VHD-2023-R1'!D22=0,1,IF(ABS('AGR-PJT-VHD-2023-R1'!D22/'AGR-PJT-VHD-2023-bez'!D22-1)&lt;='J- Parameters'!$D$7,1,POWER('AGR-PJT-VHD-2023-R1'!D22/'AGR-PJT-VHD-2023-bez'!D22,'J- Parameters'!$D$4))))</f>
        <v>1</v>
      </c>
      <c r="E22" s="28">
        <f>IF('AGR-PJT-VHD-2023-bez'!E22=0,1,IF('AGR-PJT-VHD-2023-R1'!E22=0,1,IF(ABS('AGR-PJT-VHD-2023-R1'!E22/'AGR-PJT-VHD-2023-bez'!E22-1)&lt;='J- Parameters'!$D$7,1,POWER('AGR-PJT-VHD-2023-R1'!E22/'AGR-PJT-VHD-2023-bez'!E22,'J- Parameters'!$D$4))))</f>
        <v>1.1279613498715166</v>
      </c>
      <c r="F22" s="28">
        <f>IF('AGR-PJT-VHD-2023-bez'!F22=0,1,IF('AGR-PJT-VHD-2023-R1'!F22=0,1,IF(ABS('AGR-PJT-VHD-2023-R1'!F22/'AGR-PJT-VHD-2023-bez'!F22-1)&lt;='J- Parameters'!$D$7,1,POWER('AGR-PJT-VHD-2023-R1'!F22/'AGR-PJT-VHD-2023-bez'!F22,'J- Parameters'!$D$4))))</f>
        <v>1</v>
      </c>
      <c r="G22" s="28">
        <f>IF('AGR-PJT-VHD-2023-bez'!G22=0,1,IF('AGR-PJT-VHD-2023-R1'!G22=0,1,IF(ABS('AGR-PJT-VHD-2023-R1'!G22/'AGR-PJT-VHD-2023-bez'!G22-1)&lt;='J- Parameters'!$D$7,1,POWER('AGR-PJT-VHD-2023-R1'!G22/'AGR-PJT-VHD-2023-bez'!G22,'J- Parameters'!$D$4))))</f>
        <v>1</v>
      </c>
      <c r="H22" s="28">
        <f>IF('AGR-PJT-VHD-2023-bez'!H22=0,1,IF('AGR-PJT-VHD-2023-R1'!H22=0,1,IF(ABS('AGR-PJT-VHD-2023-R1'!H22/'AGR-PJT-VHD-2023-bez'!H22-1)&lt;='J- Parameters'!$D$7,1,POWER('AGR-PJT-VHD-2023-R1'!H22/'AGR-PJT-VHD-2023-bez'!H22,'J- Parameters'!$D$4))))</f>
        <v>1</v>
      </c>
      <c r="I22" s="28">
        <f>IF('AGR-PJT-VHD-2023-bez'!I22=0,1,IF('AGR-PJT-VHD-2023-R1'!I22=0,1,IF(ABS('AGR-PJT-VHD-2023-R1'!I22/'AGR-PJT-VHD-2023-bez'!I22-1)&lt;='J- Parameters'!$D$7,1,POWER('AGR-PJT-VHD-2023-R1'!I22/'AGR-PJT-VHD-2023-bez'!I22,'J- Parameters'!$D$4))))</f>
        <v>1</v>
      </c>
      <c r="J22" s="28">
        <f>IF('AGR-PJT-VHD-2023-bez'!J22=0,1,IF('AGR-PJT-VHD-2023-R1'!J22=0,1,IF(ABS('AGR-PJT-VHD-2023-R1'!J22/'AGR-PJT-VHD-2023-bez'!J22-1)&lt;='J- Parameters'!$D$7,1,POWER('AGR-PJT-VHD-2023-R1'!J22/'AGR-PJT-VHD-2023-bez'!J22,'J- Parameters'!$D$4))))</f>
        <v>1.1288747030657507</v>
      </c>
      <c r="K22" s="28">
        <f>IF('AGR-PJT-VHD-2023-bez'!K22=0,1,IF('AGR-PJT-VHD-2023-R1'!K22=0,1,IF(ABS('AGR-PJT-VHD-2023-R1'!K22/'AGR-PJT-VHD-2023-bez'!K22-1)&lt;='J- Parameters'!$D$7,1,POWER('AGR-PJT-VHD-2023-R1'!K22/'AGR-PJT-VHD-2023-bez'!K22,'J- Parameters'!$D$4))))</f>
        <v>1.0940367060630702</v>
      </c>
      <c r="L22" s="28">
        <f>IF('AGR-PJT-VHD-2023-bez'!L22=0,1,IF('AGR-PJT-VHD-2023-R1'!L22=0,1,IF(ABS('AGR-PJT-VHD-2023-R1'!L22/'AGR-PJT-VHD-2023-bez'!L22-1)&lt;='J- Parameters'!$D$7,1,POWER('AGR-PJT-VHD-2023-R1'!L22/'AGR-PJT-VHD-2023-bez'!L22,'J- Parameters'!$D$4))))</f>
        <v>1.0694228320843435</v>
      </c>
      <c r="M22" s="28">
        <f>IF('AGR-PJT-VHD-2023-bez'!M22=0,1,IF('AGR-PJT-VHD-2023-R1'!M22=0,1,IF(ABS('AGR-PJT-VHD-2023-R1'!M22/'AGR-PJT-VHD-2023-bez'!M22-1)&lt;='J- Parameters'!$D$7,1,POWER('AGR-PJT-VHD-2023-R1'!M22/'AGR-PJT-VHD-2023-bez'!M22,'J- Parameters'!$D$4))))</f>
        <v>1</v>
      </c>
      <c r="N22" s="28">
        <f>IF('AGR-PJT-VHD-2023-bez'!N22=0,1,IF('AGR-PJT-VHD-2023-R1'!N22=0,1,IF(ABS('AGR-PJT-VHD-2023-R1'!N22/'AGR-PJT-VHD-2023-bez'!N22-1)&lt;='J- Parameters'!$D$7,1,POWER('AGR-PJT-VHD-2023-R1'!N22/'AGR-PJT-VHD-2023-bez'!N22,'J- Parameters'!$D$4))))</f>
        <v>1</v>
      </c>
      <c r="O22" s="28">
        <f>IF('AGR-PJT-VHD-2023-bez'!O22=0,1,IF('AGR-PJT-VHD-2023-R1'!O22=0,1,IF(ABS('AGR-PJT-VHD-2023-R1'!O22/'AGR-PJT-VHD-2023-bez'!O22-1)&lt;='J- Parameters'!$D$7,1,POWER('AGR-PJT-VHD-2023-R1'!O22/'AGR-PJT-VHD-2023-bez'!O22,'J- Parameters'!$D$4))))</f>
        <v>1</v>
      </c>
      <c r="P22" s="28">
        <f>IF('AGR-PJT-VHD-2023-bez'!P22=0,1,IF('AGR-PJT-VHD-2023-R1'!P22=0,1,IF(ABS('AGR-PJT-VHD-2023-R1'!P22/'AGR-PJT-VHD-2023-bez'!P22-1)&lt;='J- Parameters'!$D$7,1,POWER('AGR-PJT-VHD-2023-R1'!P22/'AGR-PJT-VHD-2023-bez'!P22,'J- Parameters'!$D$4))))</f>
        <v>1</v>
      </c>
      <c r="Q22" s="28">
        <f>IF('AGR-PJT-VHD-2023-bez'!Q22=0,1,IF('AGR-PJT-VHD-2023-R1'!Q22=0,1,IF(ABS('AGR-PJT-VHD-2023-R1'!Q22/'AGR-PJT-VHD-2023-bez'!Q22-1)&lt;='J- Parameters'!$D$7,1,POWER('AGR-PJT-VHD-2023-R1'!Q22/'AGR-PJT-VHD-2023-bez'!Q22,'J- Parameters'!$D$4))))</f>
        <v>1</v>
      </c>
      <c r="R22" s="28">
        <f>IF('AGR-PJT-VHD-2023-bez'!R22=0,1,IF('AGR-PJT-VHD-2023-R1'!R22=0,1,IF(ABS('AGR-PJT-VHD-2023-R1'!R22/'AGR-PJT-VHD-2023-bez'!R22-1)&lt;='J- Parameters'!$D$7,1,POWER('AGR-PJT-VHD-2023-R1'!R22/'AGR-PJT-VHD-2023-bez'!R22,'J- Parameters'!$D$4))))</f>
        <v>1</v>
      </c>
      <c r="S22" s="28">
        <f>IF('AGR-PJT-VHD-2023-bez'!S22=0,1,IF('AGR-PJT-VHD-2023-R1'!S22=0,1,IF(ABS('AGR-PJT-VHD-2023-R1'!S22/'AGR-PJT-VHD-2023-bez'!S22-1)&lt;='J- Parameters'!$D$7,1,POWER('AGR-PJT-VHD-2023-R1'!S22/'AGR-PJT-VHD-2023-bez'!S22,'J- Parameters'!$D$4))))</f>
        <v>1</v>
      </c>
      <c r="T22" s="28">
        <f>IF('AGR-PJT-VHD-2023-bez'!T22=0,1,IF('AGR-PJT-VHD-2023-R1'!T22=0,1,IF(ABS('AGR-PJT-VHD-2023-R1'!T22/'AGR-PJT-VHD-2023-bez'!T22-1)&lt;='J- Parameters'!$D$7,1,POWER('AGR-PJT-VHD-2023-R1'!T22/'AGR-PJT-VHD-2023-bez'!T22,'J- Parameters'!$D$4))))</f>
        <v>1</v>
      </c>
      <c r="U22" s="28">
        <f>IF('AGR-PJT-VHD-2023-bez'!U22=0,1,IF('AGR-PJT-VHD-2023-R1'!U22=0,1,IF(ABS('AGR-PJT-VHD-2023-R1'!U22/'AGR-PJT-VHD-2023-bez'!U22-1)&lt;='J- Parameters'!$D$7,1,POWER('AGR-PJT-VHD-2023-R1'!U22/'AGR-PJT-VHD-2023-bez'!U22,'J- Parameters'!$D$4))))</f>
        <v>1</v>
      </c>
      <c r="V22" s="28">
        <f>IF('AGR-PJT-VHD-2023-bez'!V22=0,1,IF('AGR-PJT-VHD-2023-R1'!V22=0,1,IF(ABS('AGR-PJT-VHD-2023-R1'!V22/'AGR-PJT-VHD-2023-bez'!V22-1)&lt;='J- Parameters'!$D$7,1,POWER('AGR-PJT-VHD-2023-R1'!V22/'AGR-PJT-VHD-2023-bez'!V22,'J- Parameters'!$D$4))))</f>
        <v>0.88060430545468815</v>
      </c>
      <c r="W22" s="28">
        <f>IF('AGR-PJT-VHD-2023-bez'!W22=0,1,IF('AGR-PJT-VHD-2023-R1'!W22=0,1,IF(ABS('AGR-PJT-VHD-2023-R1'!W22/'AGR-PJT-VHD-2023-bez'!W22-1)&lt;='J- Parameters'!$D$7,1,POWER('AGR-PJT-VHD-2023-R1'!W22/'AGR-PJT-VHD-2023-bez'!W22,'J- Parameters'!$D$4))))</f>
        <v>1</v>
      </c>
      <c r="X22" s="28">
        <f>IF('AGR-PJT-VHD-2023-bez'!X22=0,1,IF('AGR-PJT-VHD-2023-R1'!X22=0,1,IF(ABS('AGR-PJT-VHD-2023-R1'!X22/'AGR-PJT-VHD-2023-bez'!X22-1)&lt;='J- Parameters'!$D$7,1,POWER('AGR-PJT-VHD-2023-R1'!X22/'AGR-PJT-VHD-2023-bez'!X22,'J- Parameters'!$D$4))))</f>
        <v>1</v>
      </c>
      <c r="Y22" s="28">
        <f>IF('AGR-PJT-VHD-2023-bez'!Y22=0,1,IF('AGR-PJT-VHD-2023-R1'!Y22=0,1,IF(ABS('AGR-PJT-VHD-2023-R1'!Y22/'AGR-PJT-VHD-2023-bez'!Y22-1)&lt;='J- Parameters'!$D$7,1,POWER('AGR-PJT-VHD-2023-R1'!Y22/'AGR-PJT-VHD-2023-bez'!Y22,'J- Parameters'!$D$4))))</f>
        <v>1</v>
      </c>
      <c r="Z22" s="28">
        <f>IF('AGR-PJT-VHD-2023-bez'!Z22=0,1,IF('AGR-PJT-VHD-2023-R1'!Z22=0,1,IF(ABS('AGR-PJT-VHD-2023-R1'!Z22/'AGR-PJT-VHD-2023-bez'!Z22-1)&lt;='J- Parameters'!$D$7,1,POWER('AGR-PJT-VHD-2023-R1'!Z22/'AGR-PJT-VHD-2023-bez'!Z22,'J- Parameters'!$D$4))))</f>
        <v>1</v>
      </c>
      <c r="AA22" s="28">
        <f>IF('AGR-PJT-VHD-2023-bez'!AA22=0,1,IF('AGR-PJT-VHD-2023-R1'!AA22=0,1,IF(ABS('AGR-PJT-VHD-2023-R1'!AA22/'AGR-PJT-VHD-2023-bez'!AA22-1)&lt;='J- Parameters'!$D$7,1,POWER('AGR-PJT-VHD-2023-R1'!AA22/'AGR-PJT-VHD-2023-bez'!AA22,'J- Parameters'!$D$4))))</f>
        <v>0.93576786162852488</v>
      </c>
      <c r="AB22" s="28">
        <f>IF('AGR-PJT-VHD-2023-bez'!AB22=0,1,IF('AGR-PJT-VHD-2023-R1'!AB22=0,1,IF(ABS('AGR-PJT-VHD-2023-R1'!AB22/'AGR-PJT-VHD-2023-bez'!AB22-1)&lt;='J- Parameters'!$D$7,1,POWER('AGR-PJT-VHD-2023-R1'!AB22/'AGR-PJT-VHD-2023-bez'!AB22,'J- Parameters'!$D$4))))</f>
        <v>1</v>
      </c>
      <c r="AC22" s="28">
        <f>IF('AGR-PJT-VHD-2023-bez'!AC22=0,1,IF('AGR-PJT-VHD-2023-R1'!AC22=0,1,IF(ABS('AGR-PJT-VHD-2023-R1'!AC22/'AGR-PJT-VHD-2023-bez'!AC22-1)&lt;='J- Parameters'!$D$7,1,POWER('AGR-PJT-VHD-2023-R1'!AC22/'AGR-PJT-VHD-2023-bez'!AC22,'J- Parameters'!$D$4))))</f>
        <v>1.164964446620496</v>
      </c>
      <c r="AD22" s="28">
        <f>IF('AGR-PJT-VHD-2023-bez'!AD22=0,1,IF('AGR-PJT-VHD-2023-R1'!AD22=0,1,IF(ABS('AGR-PJT-VHD-2023-R1'!AD22/'AGR-PJT-VHD-2023-bez'!AD22-1)&lt;='J- Parameters'!$D$7,1,POWER('AGR-PJT-VHD-2023-R1'!AD22/'AGR-PJT-VHD-2023-bez'!AD22,'J- Parameters'!$D$4))))</f>
        <v>1</v>
      </c>
      <c r="AE22" s="28">
        <f>IF('AGR-PJT-VHD-2023-bez'!AE22=0,1,IF('AGR-PJT-VHD-2023-R1'!AE22=0,1,IF(ABS('AGR-PJT-VHD-2023-R1'!AE22/'AGR-PJT-VHD-2023-bez'!AE22-1)&lt;='J- Parameters'!$D$7,1,POWER('AGR-PJT-VHD-2023-R1'!AE22/'AGR-PJT-VHD-2023-bez'!AE22,'J- Parameters'!$D$4))))</f>
        <v>1</v>
      </c>
      <c r="AF22" s="28">
        <f>IF('AGR-PJT-VHD-2023-bez'!AF22=0,1,IF('AGR-PJT-VHD-2023-R1'!AF22=0,1,IF(ABS('AGR-PJT-VHD-2023-R1'!AF22/'AGR-PJT-VHD-2023-bez'!AF22-1)&lt;='J- Parameters'!$D$7,1,POWER('AGR-PJT-VHD-2023-R1'!AF22/'AGR-PJT-VHD-2023-bez'!AF22,'J- Parameters'!$D$4))))</f>
        <v>1</v>
      </c>
      <c r="AG22" s="28">
        <f>IF('AGR-PJT-VHD-2023-bez'!AG22=0,1,IF('AGR-PJT-VHD-2023-R1'!AG22=0,1,IF(ABS('AGR-PJT-VHD-2023-R1'!AG22/'AGR-PJT-VHD-2023-bez'!AG22-1)&lt;='J- Parameters'!$D$7,1,POWER('AGR-PJT-VHD-2023-R1'!AG22/'AGR-PJT-VHD-2023-bez'!AG22,'J- Parameters'!$D$4))))</f>
        <v>1.1324978830586494</v>
      </c>
      <c r="AH22" s="28">
        <f>IF('AGR-PJT-VHD-2023-bez'!AH22=0,1,IF('AGR-PJT-VHD-2023-R1'!AH22=0,1,IF(ABS('AGR-PJT-VHD-2023-R1'!AH22/'AGR-PJT-VHD-2023-bez'!AH22-1)&lt;='J- Parameters'!$D$7,1,POWER('AGR-PJT-VHD-2023-R1'!AH22/'AGR-PJT-VHD-2023-bez'!AH22,'J- Parameters'!$D$4))))</f>
        <v>1.2102361267079191</v>
      </c>
      <c r="AI22" s="28">
        <f>IF('AGR-PJT-VHD-2023-bez'!AI22=0,1,IF('AGR-PJT-VHD-2023-R1'!AI22=0,1,IF(ABS('AGR-PJT-VHD-2023-R1'!AI22/'AGR-PJT-VHD-2023-bez'!AI22-1)&lt;='J- Parameters'!$D$7,1,POWER('AGR-PJT-VHD-2023-R1'!AI22/'AGR-PJT-VHD-2023-bez'!AI22,'J- Parameters'!$D$4))))</f>
        <v>1</v>
      </c>
      <c r="AJ22" s="28">
        <f>IF('AGR-PJT-VHD-2023-bez'!AJ22=0,1,IF('AGR-PJT-VHD-2023-R1'!AJ22=0,1,IF(ABS('AGR-PJT-VHD-2023-R1'!AJ22/'AGR-PJT-VHD-2023-bez'!AJ22-1)&lt;='J- Parameters'!$D$7,1,POWER('AGR-PJT-VHD-2023-R1'!AJ22/'AGR-PJT-VHD-2023-bez'!AJ22,'J- Parameters'!$D$4))))</f>
        <v>1</v>
      </c>
      <c r="AK22" s="28">
        <f>IF('AGR-PJT-VHD-2023-bez'!AK22=0,1,IF('AGR-PJT-VHD-2023-R1'!AK22=0,1,IF(ABS('AGR-PJT-VHD-2023-R1'!AK22/'AGR-PJT-VHD-2023-bez'!AK22-1)&lt;='J- Parameters'!$D$7,1,POWER('AGR-PJT-VHD-2023-R1'!AK22/'AGR-PJT-VHD-2023-bez'!AK22,'J- Parameters'!$D$4))))</f>
        <v>1.3263921757921742</v>
      </c>
      <c r="AL22" s="28">
        <f>IF('AGR-PJT-VHD-2023-bez'!AL22=0,1,IF('AGR-PJT-VHD-2023-R1'!AL22=0,1,IF(ABS('AGR-PJT-VHD-2023-R1'!AL22/'AGR-PJT-VHD-2023-bez'!AL22-1)&lt;='J- Parameters'!$D$7,1,POWER('AGR-PJT-VHD-2023-R1'!AL22/'AGR-PJT-VHD-2023-bez'!AL22,'J- Parameters'!$D$4))))</f>
        <v>1.1530597038364161</v>
      </c>
      <c r="AM22" s="28">
        <f>IF('AGR-PJT-VHD-2023-bez'!AM22=0,1,IF('AGR-PJT-VHD-2023-R1'!AM22=0,1,IF(ABS('AGR-PJT-VHD-2023-R1'!AM22/'AGR-PJT-VHD-2023-bez'!AM22-1)&lt;='J- Parameters'!$D$7,1,POWER('AGR-PJT-VHD-2023-R1'!AM22/'AGR-PJT-VHD-2023-bez'!AM22,'J- Parameters'!$D$4))))</f>
        <v>1.0776772687420204</v>
      </c>
      <c r="AN22" s="28">
        <f>IF('AGR-PJT-VHD-2023-bez'!AN22=0,1,IF('AGR-PJT-VHD-2023-R1'!AN22=0,1,IF(ABS('AGR-PJT-VHD-2023-R1'!AN22/'AGR-PJT-VHD-2023-bez'!AN22-1)&lt;='J- Parameters'!$D$7,1,POWER('AGR-PJT-VHD-2023-R1'!AN22/'AGR-PJT-VHD-2023-bez'!AN22,'J- Parameters'!$D$4))))</f>
        <v>1.098241928625546</v>
      </c>
      <c r="AO22" s="28">
        <f>IF('AGR-PJT-VHD-2023-bez'!AO22=0,1,IF('AGR-PJT-VHD-2023-R1'!AO22=0,1,IF(ABS('AGR-PJT-VHD-2023-R1'!AO22/'AGR-PJT-VHD-2023-bez'!AO22-1)&lt;='J- Parameters'!$D$7,1,POWER('AGR-PJT-VHD-2023-R1'!AO22/'AGR-PJT-VHD-2023-bez'!AO22,'J- Parameters'!$D$4))))</f>
        <v>1</v>
      </c>
    </row>
    <row r="23" spans="1:41" x14ac:dyDescent="0.25">
      <c r="A23" s="5">
        <v>63</v>
      </c>
      <c r="B23" s="24" t="s">
        <v>8</v>
      </c>
      <c r="C23" s="21"/>
      <c r="D23" s="28">
        <f>IF('AGR-PJT-VHD-2023-bez'!D23=0,1,IF('AGR-PJT-VHD-2023-R1'!D23=0,1,IF(ABS('AGR-PJT-VHD-2023-R1'!D23/'AGR-PJT-VHD-2023-bez'!D23-1)&lt;='J- Parameters'!$D$7,1,POWER('AGR-PJT-VHD-2023-R1'!D23/'AGR-PJT-VHD-2023-bez'!D23,'J- Parameters'!$D$4))))</f>
        <v>0.82594499196406501</v>
      </c>
      <c r="E23" s="28">
        <f>IF('AGR-PJT-VHD-2023-bez'!E23=0,1,IF('AGR-PJT-VHD-2023-R1'!E23=0,1,IF(ABS('AGR-PJT-VHD-2023-R1'!E23/'AGR-PJT-VHD-2023-bez'!E23-1)&lt;='J- Parameters'!$D$7,1,POWER('AGR-PJT-VHD-2023-R1'!E23/'AGR-PJT-VHD-2023-bez'!E23,'J- Parameters'!$D$4))))</f>
        <v>1.7531680038880848</v>
      </c>
      <c r="F23" s="28">
        <f>IF('AGR-PJT-VHD-2023-bez'!F23=0,1,IF('AGR-PJT-VHD-2023-R1'!F23=0,1,IF(ABS('AGR-PJT-VHD-2023-R1'!F23/'AGR-PJT-VHD-2023-bez'!F23-1)&lt;='J- Parameters'!$D$7,1,POWER('AGR-PJT-VHD-2023-R1'!F23/'AGR-PJT-VHD-2023-bez'!F23,'J- Parameters'!$D$4))))</f>
        <v>1.0824469250522295</v>
      </c>
      <c r="G23" s="28">
        <f>IF('AGR-PJT-VHD-2023-bez'!G23=0,1,IF('AGR-PJT-VHD-2023-R1'!G23=0,1,IF(ABS('AGR-PJT-VHD-2023-R1'!G23/'AGR-PJT-VHD-2023-bez'!G23-1)&lt;='J- Parameters'!$D$7,1,POWER('AGR-PJT-VHD-2023-R1'!G23/'AGR-PJT-VHD-2023-bez'!G23,'J- Parameters'!$D$4))))</f>
        <v>0.91224291248024247</v>
      </c>
      <c r="H23" s="28">
        <f>IF('AGR-PJT-VHD-2023-bez'!H23=0,1,IF('AGR-PJT-VHD-2023-R1'!H23=0,1,IF(ABS('AGR-PJT-VHD-2023-R1'!H23/'AGR-PJT-VHD-2023-bez'!H23-1)&lt;='J- Parameters'!$D$7,1,POWER('AGR-PJT-VHD-2023-R1'!H23/'AGR-PJT-VHD-2023-bez'!H23,'J- Parameters'!$D$4))))</f>
        <v>1</v>
      </c>
      <c r="I23" s="28">
        <f>IF('AGR-PJT-VHD-2023-bez'!I23=0,1,IF('AGR-PJT-VHD-2023-R1'!I23=0,1,IF(ABS('AGR-PJT-VHD-2023-R1'!I23/'AGR-PJT-VHD-2023-bez'!I23-1)&lt;='J- Parameters'!$D$7,1,POWER('AGR-PJT-VHD-2023-R1'!I23/'AGR-PJT-VHD-2023-bez'!I23,'J- Parameters'!$D$4))))</f>
        <v>1.3517907051422022</v>
      </c>
      <c r="J23" s="28">
        <f>IF('AGR-PJT-VHD-2023-bez'!J23=0,1,IF('AGR-PJT-VHD-2023-R1'!J23=0,1,IF(ABS('AGR-PJT-VHD-2023-R1'!J23/'AGR-PJT-VHD-2023-bez'!J23-1)&lt;='J- Parameters'!$D$7,1,POWER('AGR-PJT-VHD-2023-R1'!J23/'AGR-PJT-VHD-2023-bez'!J23,'J- Parameters'!$D$4))))</f>
        <v>1.156178548242339</v>
      </c>
      <c r="K23" s="28">
        <f>IF('AGR-PJT-VHD-2023-bez'!K23=0,1,IF('AGR-PJT-VHD-2023-R1'!K23=0,1,IF(ABS('AGR-PJT-VHD-2023-R1'!K23/'AGR-PJT-VHD-2023-bez'!K23-1)&lt;='J- Parameters'!$D$7,1,POWER('AGR-PJT-VHD-2023-R1'!K23/'AGR-PJT-VHD-2023-bez'!K23,'J- Parameters'!$D$4))))</f>
        <v>1.4766184990345546</v>
      </c>
      <c r="L23" s="28">
        <f>IF('AGR-PJT-VHD-2023-bez'!L23=0,1,IF('AGR-PJT-VHD-2023-R1'!L23=0,1,IF(ABS('AGR-PJT-VHD-2023-R1'!L23/'AGR-PJT-VHD-2023-bez'!L23-1)&lt;='J- Parameters'!$D$7,1,POWER('AGR-PJT-VHD-2023-R1'!L23/'AGR-PJT-VHD-2023-bez'!L23,'J- Parameters'!$D$4))))</f>
        <v>1</v>
      </c>
      <c r="M23" s="28">
        <f>IF('AGR-PJT-VHD-2023-bez'!M23=0,1,IF('AGR-PJT-VHD-2023-R1'!M23=0,1,IF(ABS('AGR-PJT-VHD-2023-R1'!M23/'AGR-PJT-VHD-2023-bez'!M23-1)&lt;='J- Parameters'!$D$7,1,POWER('AGR-PJT-VHD-2023-R1'!M23/'AGR-PJT-VHD-2023-bez'!M23,'J- Parameters'!$D$4))))</f>
        <v>1</v>
      </c>
      <c r="N23" s="28">
        <f>IF('AGR-PJT-VHD-2023-bez'!N23=0,1,IF('AGR-PJT-VHD-2023-R1'!N23=0,1,IF(ABS('AGR-PJT-VHD-2023-R1'!N23/'AGR-PJT-VHD-2023-bez'!N23-1)&lt;='J- Parameters'!$D$7,1,POWER('AGR-PJT-VHD-2023-R1'!N23/'AGR-PJT-VHD-2023-bez'!N23,'J- Parameters'!$D$4))))</f>
        <v>1</v>
      </c>
      <c r="O23" s="28">
        <f>IF('AGR-PJT-VHD-2023-bez'!O23=0,1,IF('AGR-PJT-VHD-2023-R1'!O23=0,1,IF(ABS('AGR-PJT-VHD-2023-R1'!O23/'AGR-PJT-VHD-2023-bez'!O23-1)&lt;='J- Parameters'!$D$7,1,POWER('AGR-PJT-VHD-2023-R1'!O23/'AGR-PJT-VHD-2023-bez'!O23,'J- Parameters'!$D$4))))</f>
        <v>1</v>
      </c>
      <c r="P23" s="28">
        <f>IF('AGR-PJT-VHD-2023-bez'!P23=0,1,IF('AGR-PJT-VHD-2023-R1'!P23=0,1,IF(ABS('AGR-PJT-VHD-2023-R1'!P23/'AGR-PJT-VHD-2023-bez'!P23-1)&lt;='J- Parameters'!$D$7,1,POWER('AGR-PJT-VHD-2023-R1'!P23/'AGR-PJT-VHD-2023-bez'!P23,'J- Parameters'!$D$4))))</f>
        <v>1</v>
      </c>
      <c r="Q23" s="28">
        <f>IF('AGR-PJT-VHD-2023-bez'!Q23=0,1,IF('AGR-PJT-VHD-2023-R1'!Q23=0,1,IF(ABS('AGR-PJT-VHD-2023-R1'!Q23/'AGR-PJT-VHD-2023-bez'!Q23-1)&lt;='J- Parameters'!$D$7,1,POWER('AGR-PJT-VHD-2023-R1'!Q23/'AGR-PJT-VHD-2023-bez'!Q23,'J- Parameters'!$D$4))))</f>
        <v>1</v>
      </c>
      <c r="R23" s="28">
        <f>IF('AGR-PJT-VHD-2023-bez'!R23=0,1,IF('AGR-PJT-VHD-2023-R1'!R23=0,1,IF(ABS('AGR-PJT-VHD-2023-R1'!R23/'AGR-PJT-VHD-2023-bez'!R23-1)&lt;='J- Parameters'!$D$7,1,POWER('AGR-PJT-VHD-2023-R1'!R23/'AGR-PJT-VHD-2023-bez'!R23,'J- Parameters'!$D$4))))</f>
        <v>1</v>
      </c>
      <c r="S23" s="28">
        <f>IF('AGR-PJT-VHD-2023-bez'!S23=0,1,IF('AGR-PJT-VHD-2023-R1'!S23=0,1,IF(ABS('AGR-PJT-VHD-2023-R1'!S23/'AGR-PJT-VHD-2023-bez'!S23-1)&lt;='J- Parameters'!$D$7,1,POWER('AGR-PJT-VHD-2023-R1'!S23/'AGR-PJT-VHD-2023-bez'!S23,'J- Parameters'!$D$4))))</f>
        <v>1</v>
      </c>
      <c r="T23" s="28">
        <f>IF('AGR-PJT-VHD-2023-bez'!T23=0,1,IF('AGR-PJT-VHD-2023-R1'!T23=0,1,IF(ABS('AGR-PJT-VHD-2023-R1'!T23/'AGR-PJT-VHD-2023-bez'!T23-1)&lt;='J- Parameters'!$D$7,1,POWER('AGR-PJT-VHD-2023-R1'!T23/'AGR-PJT-VHD-2023-bez'!T23,'J- Parameters'!$D$4))))</f>
        <v>1</v>
      </c>
      <c r="U23" s="28">
        <f>IF('AGR-PJT-VHD-2023-bez'!U23=0,1,IF('AGR-PJT-VHD-2023-R1'!U23=0,1,IF(ABS('AGR-PJT-VHD-2023-R1'!U23/'AGR-PJT-VHD-2023-bez'!U23-1)&lt;='J- Parameters'!$D$7,1,POWER('AGR-PJT-VHD-2023-R1'!U23/'AGR-PJT-VHD-2023-bez'!U23,'J- Parameters'!$D$4))))</f>
        <v>1</v>
      </c>
      <c r="V23" s="28">
        <f>IF('AGR-PJT-VHD-2023-bez'!V23=0,1,IF('AGR-PJT-VHD-2023-R1'!V23=0,1,IF(ABS('AGR-PJT-VHD-2023-R1'!V23/'AGR-PJT-VHD-2023-bez'!V23-1)&lt;='J- Parameters'!$D$7,1,POWER('AGR-PJT-VHD-2023-R1'!V23/'AGR-PJT-VHD-2023-bez'!V23,'J- Parameters'!$D$4))))</f>
        <v>0.9351333252488474</v>
      </c>
      <c r="W23" s="28">
        <f>IF('AGR-PJT-VHD-2023-bez'!W23=0,1,IF('AGR-PJT-VHD-2023-R1'!W23=0,1,IF(ABS('AGR-PJT-VHD-2023-R1'!W23/'AGR-PJT-VHD-2023-bez'!W23-1)&lt;='J- Parameters'!$D$7,1,POWER('AGR-PJT-VHD-2023-R1'!W23/'AGR-PJT-VHD-2023-bez'!W23,'J- Parameters'!$D$4))))</f>
        <v>1</v>
      </c>
      <c r="X23" s="28">
        <f>IF('AGR-PJT-VHD-2023-bez'!X23=0,1,IF('AGR-PJT-VHD-2023-R1'!X23=0,1,IF(ABS('AGR-PJT-VHD-2023-R1'!X23/'AGR-PJT-VHD-2023-bez'!X23-1)&lt;='J- Parameters'!$D$7,1,POWER('AGR-PJT-VHD-2023-R1'!X23/'AGR-PJT-VHD-2023-bez'!X23,'J- Parameters'!$D$4))))</f>
        <v>0.43527528164806206</v>
      </c>
      <c r="Y23" s="28">
        <f>IF('AGR-PJT-VHD-2023-bez'!Y23=0,1,IF('AGR-PJT-VHD-2023-R1'!Y23=0,1,IF(ABS('AGR-PJT-VHD-2023-R1'!Y23/'AGR-PJT-VHD-2023-bez'!Y23-1)&lt;='J- Parameters'!$D$7,1,POWER('AGR-PJT-VHD-2023-R1'!Y23/'AGR-PJT-VHD-2023-bez'!Y23,'J- Parameters'!$D$4))))</f>
        <v>1</v>
      </c>
      <c r="Z23" s="28">
        <f>IF('AGR-PJT-VHD-2023-bez'!Z23=0,1,IF('AGR-PJT-VHD-2023-R1'!Z23=0,1,IF(ABS('AGR-PJT-VHD-2023-R1'!Z23/'AGR-PJT-VHD-2023-bez'!Z23-1)&lt;='J- Parameters'!$D$7,1,POWER('AGR-PJT-VHD-2023-R1'!Z23/'AGR-PJT-VHD-2023-bez'!Z23,'J- Parameters'!$D$4))))</f>
        <v>1.0672979846030577</v>
      </c>
      <c r="AA23" s="28">
        <f>IF('AGR-PJT-VHD-2023-bez'!AA23=0,1,IF('AGR-PJT-VHD-2023-R1'!AA23=0,1,IF(ABS('AGR-PJT-VHD-2023-R1'!AA23/'AGR-PJT-VHD-2023-bez'!AA23-1)&lt;='J- Parameters'!$D$7,1,POWER('AGR-PJT-VHD-2023-R1'!AA23/'AGR-PJT-VHD-2023-bez'!AA23,'J- Parameters'!$D$4))))</f>
        <v>1</v>
      </c>
      <c r="AB23" s="28">
        <f>IF('AGR-PJT-VHD-2023-bez'!AB23=0,1,IF('AGR-PJT-VHD-2023-R1'!AB23=0,1,IF(ABS('AGR-PJT-VHD-2023-R1'!AB23/'AGR-PJT-VHD-2023-bez'!AB23-1)&lt;='J- Parameters'!$D$7,1,POWER('AGR-PJT-VHD-2023-R1'!AB23/'AGR-PJT-VHD-2023-bez'!AB23,'J- Parameters'!$D$4))))</f>
        <v>1</v>
      </c>
      <c r="AC23" s="28">
        <f>IF('AGR-PJT-VHD-2023-bez'!AC23=0,1,IF('AGR-PJT-VHD-2023-R1'!AC23=0,1,IF(ABS('AGR-PJT-VHD-2023-R1'!AC23/'AGR-PJT-VHD-2023-bez'!AC23-1)&lt;='J- Parameters'!$D$7,1,POWER('AGR-PJT-VHD-2023-R1'!AC23/'AGR-PJT-VHD-2023-bez'!AC23,'J- Parameters'!$D$4))))</f>
        <v>1.2133582373810319</v>
      </c>
      <c r="AD23" s="28">
        <f>IF('AGR-PJT-VHD-2023-bez'!AD23=0,1,IF('AGR-PJT-VHD-2023-R1'!AD23=0,1,IF(ABS('AGR-PJT-VHD-2023-R1'!AD23/'AGR-PJT-VHD-2023-bez'!AD23-1)&lt;='J- Parameters'!$D$7,1,POWER('AGR-PJT-VHD-2023-R1'!AD23/'AGR-PJT-VHD-2023-bez'!AD23,'J- Parameters'!$D$4))))</f>
        <v>1.1919142542489072</v>
      </c>
      <c r="AE23" s="28">
        <f>IF('AGR-PJT-VHD-2023-bez'!AE23=0,1,IF('AGR-PJT-VHD-2023-R1'!AE23=0,1,IF(ABS('AGR-PJT-VHD-2023-R1'!AE23/'AGR-PJT-VHD-2023-bez'!AE23-1)&lt;='J- Parameters'!$D$7,1,POWER('AGR-PJT-VHD-2023-R1'!AE23/'AGR-PJT-VHD-2023-bez'!AE23,'J- Parameters'!$D$4))))</f>
        <v>0.92681119572791038</v>
      </c>
      <c r="AF23" s="28">
        <f>IF('AGR-PJT-VHD-2023-bez'!AF23=0,1,IF('AGR-PJT-VHD-2023-R1'!AF23=0,1,IF(ABS('AGR-PJT-VHD-2023-R1'!AF23/'AGR-PJT-VHD-2023-bez'!AF23-1)&lt;='J- Parameters'!$D$7,1,POWER('AGR-PJT-VHD-2023-R1'!AF23/'AGR-PJT-VHD-2023-bez'!AF23,'J- Parameters'!$D$4))))</f>
        <v>1.1625473755562872</v>
      </c>
      <c r="AG23" s="28">
        <f>IF('AGR-PJT-VHD-2023-bez'!AG23=0,1,IF('AGR-PJT-VHD-2023-R1'!AG23=0,1,IF(ABS('AGR-PJT-VHD-2023-R1'!AG23/'AGR-PJT-VHD-2023-bez'!AG23-1)&lt;='J- Parameters'!$D$7,1,POWER('AGR-PJT-VHD-2023-R1'!AG23/'AGR-PJT-VHD-2023-bez'!AG23,'J- Parameters'!$D$4))))</f>
        <v>1.4454381833606633</v>
      </c>
      <c r="AH23" s="28">
        <f>IF('AGR-PJT-VHD-2023-bez'!AH23=0,1,IF('AGR-PJT-VHD-2023-R1'!AH23=0,1,IF(ABS('AGR-PJT-VHD-2023-R1'!AH23/'AGR-PJT-VHD-2023-bez'!AH23-1)&lt;='J- Parameters'!$D$7,1,POWER('AGR-PJT-VHD-2023-R1'!AH23/'AGR-PJT-VHD-2023-bez'!AH23,'J- Parameters'!$D$4))))</f>
        <v>1.1831890957092697</v>
      </c>
      <c r="AI23" s="28">
        <f>IF('AGR-PJT-VHD-2023-bez'!AI23=0,1,IF('AGR-PJT-VHD-2023-R1'!AI23=0,1,IF(ABS('AGR-PJT-VHD-2023-R1'!AI23/'AGR-PJT-VHD-2023-bez'!AI23-1)&lt;='J- Parameters'!$D$7,1,POWER('AGR-PJT-VHD-2023-R1'!AI23/'AGR-PJT-VHD-2023-bez'!AI23,'J- Parameters'!$D$4))))</f>
        <v>1.1590103643502905</v>
      </c>
      <c r="AJ23" s="28">
        <f>IF('AGR-PJT-VHD-2023-bez'!AJ23=0,1,IF('AGR-PJT-VHD-2023-R1'!AJ23=0,1,IF(ABS('AGR-PJT-VHD-2023-R1'!AJ23/'AGR-PJT-VHD-2023-bez'!AJ23-1)&lt;='J- Parameters'!$D$7,1,POWER('AGR-PJT-VHD-2023-R1'!AJ23/'AGR-PJT-VHD-2023-bez'!AJ23,'J- Parameters'!$D$4))))</f>
        <v>1</v>
      </c>
      <c r="AK23" s="28">
        <f>IF('AGR-PJT-VHD-2023-bez'!AK23=0,1,IF('AGR-PJT-VHD-2023-R1'!AK23=0,1,IF(ABS('AGR-PJT-VHD-2023-R1'!AK23/'AGR-PJT-VHD-2023-bez'!AK23-1)&lt;='J- Parameters'!$D$7,1,POWER('AGR-PJT-VHD-2023-R1'!AK23/'AGR-PJT-VHD-2023-bez'!AK23,'J- Parameters'!$D$4))))</f>
        <v>1.7817536065689068</v>
      </c>
      <c r="AL23" s="28">
        <f>IF('AGR-PJT-VHD-2023-bez'!AL23=0,1,IF('AGR-PJT-VHD-2023-R1'!AL23=0,1,IF(ABS('AGR-PJT-VHD-2023-R1'!AL23/'AGR-PJT-VHD-2023-bez'!AL23-1)&lt;='J- Parameters'!$D$7,1,POWER('AGR-PJT-VHD-2023-R1'!AL23/'AGR-PJT-VHD-2023-bez'!AL23,'J- Parameters'!$D$4))))</f>
        <v>1.3116069797353433</v>
      </c>
      <c r="AM23" s="28">
        <f>IF('AGR-PJT-VHD-2023-bez'!AM23=0,1,IF('AGR-PJT-VHD-2023-R1'!AM23=0,1,IF(ABS('AGR-PJT-VHD-2023-R1'!AM23/'AGR-PJT-VHD-2023-bez'!AM23-1)&lt;='J- Parameters'!$D$7,1,POWER('AGR-PJT-VHD-2023-R1'!AM23/'AGR-PJT-VHD-2023-bez'!AM23,'J- Parameters'!$D$4))))</f>
        <v>1.2664952451503237</v>
      </c>
      <c r="AN23" s="28">
        <f>IF('AGR-PJT-VHD-2023-bez'!AN23=0,1,IF('AGR-PJT-VHD-2023-R1'!AN23=0,1,IF(ABS('AGR-PJT-VHD-2023-R1'!AN23/'AGR-PJT-VHD-2023-bez'!AN23-1)&lt;='J- Parameters'!$D$7,1,POWER('AGR-PJT-VHD-2023-R1'!AN23/'AGR-PJT-VHD-2023-bez'!AN23,'J- Parameters'!$D$4))))</f>
        <v>1</v>
      </c>
      <c r="AO23" s="28">
        <f>IF('AGR-PJT-VHD-2023-bez'!AO23=0,1,IF('AGR-PJT-VHD-2023-R1'!AO23=0,1,IF(ABS('AGR-PJT-VHD-2023-R1'!AO23/'AGR-PJT-VHD-2023-bez'!AO23-1)&lt;='J- Parameters'!$D$7,1,POWER('AGR-PJT-VHD-2023-R1'!AO23/'AGR-PJT-VHD-2023-bez'!AO23,'J- Parameters'!$D$4))))</f>
        <v>1</v>
      </c>
    </row>
    <row r="24" spans="1:41" x14ac:dyDescent="0.25">
      <c r="A24" s="5">
        <v>64</v>
      </c>
      <c r="B24" s="24" t="s">
        <v>9</v>
      </c>
      <c r="C24" s="21"/>
      <c r="D24" s="28">
        <f>IF('AGR-PJT-VHD-2023-bez'!D24=0,1,IF('AGR-PJT-VHD-2023-R1'!D24=0,1,IF(ABS('AGR-PJT-VHD-2023-R1'!D24/'AGR-PJT-VHD-2023-bez'!D24-1)&lt;='J- Parameters'!$D$7,1,POWER('AGR-PJT-VHD-2023-R1'!D24/'AGR-PJT-VHD-2023-bez'!D24,'J- Parameters'!$D$4))))</f>
        <v>0.77508980557032292</v>
      </c>
      <c r="E24" s="28">
        <f>IF('AGR-PJT-VHD-2023-bez'!E24=0,1,IF('AGR-PJT-VHD-2023-R1'!E24=0,1,IF(ABS('AGR-PJT-VHD-2023-R1'!E24/'AGR-PJT-VHD-2023-bez'!E24-1)&lt;='J- Parameters'!$D$7,1,POWER('AGR-PJT-VHD-2023-R1'!E24/'AGR-PJT-VHD-2023-bez'!E24,'J- Parameters'!$D$4))))</f>
        <v>1</v>
      </c>
      <c r="F24" s="28">
        <f>IF('AGR-PJT-VHD-2023-bez'!F24=0,1,IF('AGR-PJT-VHD-2023-R1'!F24=0,1,IF(ABS('AGR-PJT-VHD-2023-R1'!F24/'AGR-PJT-VHD-2023-bez'!F24-1)&lt;='J- Parameters'!$D$7,1,POWER('AGR-PJT-VHD-2023-R1'!F24/'AGR-PJT-VHD-2023-bez'!F24,'J- Parameters'!$D$4))))</f>
        <v>0.89213280494277092</v>
      </c>
      <c r="G24" s="28">
        <f>IF('AGR-PJT-VHD-2023-bez'!G24=0,1,IF('AGR-PJT-VHD-2023-R1'!G24=0,1,IF(ABS('AGR-PJT-VHD-2023-R1'!G24/'AGR-PJT-VHD-2023-bez'!G24-1)&lt;='J- Parameters'!$D$7,1,POWER('AGR-PJT-VHD-2023-R1'!G24/'AGR-PJT-VHD-2023-bez'!G24,'J- Parameters'!$D$4))))</f>
        <v>0.67364050129571684</v>
      </c>
      <c r="H24" s="28">
        <f>IF('AGR-PJT-VHD-2023-bez'!H24=0,1,IF('AGR-PJT-VHD-2023-R1'!H24=0,1,IF(ABS('AGR-PJT-VHD-2023-R1'!H24/'AGR-PJT-VHD-2023-bez'!H24-1)&lt;='J- Parameters'!$D$7,1,POWER('AGR-PJT-VHD-2023-R1'!H24/'AGR-PJT-VHD-2023-bez'!H24,'J- Parameters'!$D$4))))</f>
        <v>1</v>
      </c>
      <c r="I24" s="28">
        <f>IF('AGR-PJT-VHD-2023-bez'!I24=0,1,IF('AGR-PJT-VHD-2023-R1'!I24=0,1,IF(ABS('AGR-PJT-VHD-2023-R1'!I24/'AGR-PJT-VHD-2023-bez'!I24-1)&lt;='J- Parameters'!$D$7,1,POWER('AGR-PJT-VHD-2023-R1'!I24/'AGR-PJT-VHD-2023-bez'!I24,'J- Parameters'!$D$4))))</f>
        <v>1</v>
      </c>
      <c r="J24" s="28">
        <f>IF('AGR-PJT-VHD-2023-bez'!J24=0,1,IF('AGR-PJT-VHD-2023-R1'!J24=0,1,IF(ABS('AGR-PJT-VHD-2023-R1'!J24/'AGR-PJT-VHD-2023-bez'!J24-1)&lt;='J- Parameters'!$D$7,1,POWER('AGR-PJT-VHD-2023-R1'!J24/'AGR-PJT-VHD-2023-bez'!J24,'J- Parameters'!$D$4))))</f>
        <v>0.56656584036986335</v>
      </c>
      <c r="K24" s="28">
        <f>IF('AGR-PJT-VHD-2023-bez'!K24=0,1,IF('AGR-PJT-VHD-2023-R1'!K24=0,1,IF(ABS('AGR-PJT-VHD-2023-R1'!K24/'AGR-PJT-VHD-2023-bez'!K24-1)&lt;='J- Parameters'!$D$7,1,POWER('AGR-PJT-VHD-2023-R1'!K24/'AGR-PJT-VHD-2023-bez'!K24,'J- Parameters'!$D$4))))</f>
        <v>1</v>
      </c>
      <c r="L24" s="28">
        <f>IF('AGR-PJT-VHD-2023-bez'!L24=0,1,IF('AGR-PJT-VHD-2023-R1'!L24=0,1,IF(ABS('AGR-PJT-VHD-2023-R1'!L24/'AGR-PJT-VHD-2023-bez'!L24-1)&lt;='J- Parameters'!$D$7,1,POWER('AGR-PJT-VHD-2023-R1'!L24/'AGR-PJT-VHD-2023-bez'!L24,'J- Parameters'!$D$4))))</f>
        <v>1</v>
      </c>
      <c r="M24" s="28">
        <f>IF('AGR-PJT-VHD-2023-bez'!M24=0,1,IF('AGR-PJT-VHD-2023-R1'!M24=0,1,IF(ABS('AGR-PJT-VHD-2023-R1'!M24/'AGR-PJT-VHD-2023-bez'!M24-1)&lt;='J- Parameters'!$D$7,1,POWER('AGR-PJT-VHD-2023-R1'!M24/'AGR-PJT-VHD-2023-bez'!M24,'J- Parameters'!$D$4))))</f>
        <v>1</v>
      </c>
      <c r="N24" s="28">
        <f>IF('AGR-PJT-VHD-2023-bez'!N24=0,1,IF('AGR-PJT-VHD-2023-R1'!N24=0,1,IF(ABS('AGR-PJT-VHD-2023-R1'!N24/'AGR-PJT-VHD-2023-bez'!N24-1)&lt;='J- Parameters'!$D$7,1,POWER('AGR-PJT-VHD-2023-R1'!N24/'AGR-PJT-VHD-2023-bez'!N24,'J- Parameters'!$D$4))))</f>
        <v>1</v>
      </c>
      <c r="O24" s="28">
        <f>IF('AGR-PJT-VHD-2023-bez'!O24=0,1,IF('AGR-PJT-VHD-2023-R1'!O24=0,1,IF(ABS('AGR-PJT-VHD-2023-R1'!O24/'AGR-PJT-VHD-2023-bez'!O24-1)&lt;='J- Parameters'!$D$7,1,POWER('AGR-PJT-VHD-2023-R1'!O24/'AGR-PJT-VHD-2023-bez'!O24,'J- Parameters'!$D$4))))</f>
        <v>1</v>
      </c>
      <c r="P24" s="28">
        <f>IF('AGR-PJT-VHD-2023-bez'!P24=0,1,IF('AGR-PJT-VHD-2023-R1'!P24=0,1,IF(ABS('AGR-PJT-VHD-2023-R1'!P24/'AGR-PJT-VHD-2023-bez'!P24-1)&lt;='J- Parameters'!$D$7,1,POWER('AGR-PJT-VHD-2023-R1'!P24/'AGR-PJT-VHD-2023-bez'!P24,'J- Parameters'!$D$4))))</f>
        <v>1</v>
      </c>
      <c r="Q24" s="28">
        <f>IF('AGR-PJT-VHD-2023-bez'!Q24=0,1,IF('AGR-PJT-VHD-2023-R1'!Q24=0,1,IF(ABS('AGR-PJT-VHD-2023-R1'!Q24/'AGR-PJT-VHD-2023-bez'!Q24-1)&lt;='J- Parameters'!$D$7,1,POWER('AGR-PJT-VHD-2023-R1'!Q24/'AGR-PJT-VHD-2023-bez'!Q24,'J- Parameters'!$D$4))))</f>
        <v>1</v>
      </c>
      <c r="R24" s="28">
        <f>IF('AGR-PJT-VHD-2023-bez'!R24=0,1,IF('AGR-PJT-VHD-2023-R1'!R24=0,1,IF(ABS('AGR-PJT-VHD-2023-R1'!R24/'AGR-PJT-VHD-2023-bez'!R24-1)&lt;='J- Parameters'!$D$7,1,POWER('AGR-PJT-VHD-2023-R1'!R24/'AGR-PJT-VHD-2023-bez'!R24,'J- Parameters'!$D$4))))</f>
        <v>1</v>
      </c>
      <c r="S24" s="28">
        <f>IF('AGR-PJT-VHD-2023-bez'!S24=0,1,IF('AGR-PJT-VHD-2023-R1'!S24=0,1,IF(ABS('AGR-PJT-VHD-2023-R1'!S24/'AGR-PJT-VHD-2023-bez'!S24-1)&lt;='J- Parameters'!$D$7,1,POWER('AGR-PJT-VHD-2023-R1'!S24/'AGR-PJT-VHD-2023-bez'!S24,'J- Parameters'!$D$4))))</f>
        <v>1</v>
      </c>
      <c r="T24" s="28">
        <f>IF('AGR-PJT-VHD-2023-bez'!T24=0,1,IF('AGR-PJT-VHD-2023-R1'!T24=0,1,IF(ABS('AGR-PJT-VHD-2023-R1'!T24/'AGR-PJT-VHD-2023-bez'!T24-1)&lt;='J- Parameters'!$D$7,1,POWER('AGR-PJT-VHD-2023-R1'!T24/'AGR-PJT-VHD-2023-bez'!T24,'J- Parameters'!$D$4))))</f>
        <v>0.70863039319665821</v>
      </c>
      <c r="U24" s="28">
        <f>IF('AGR-PJT-VHD-2023-bez'!U24=0,1,IF('AGR-PJT-VHD-2023-R1'!U24=0,1,IF(ABS('AGR-PJT-VHD-2023-R1'!U24/'AGR-PJT-VHD-2023-bez'!U24-1)&lt;='J- Parameters'!$D$7,1,POWER('AGR-PJT-VHD-2023-R1'!U24/'AGR-PJT-VHD-2023-bez'!U24,'J- Parameters'!$D$4))))</f>
        <v>0.72504272929909153</v>
      </c>
      <c r="V24" s="28">
        <f>IF('AGR-PJT-VHD-2023-bez'!V24=0,1,IF('AGR-PJT-VHD-2023-R1'!V24=0,1,IF(ABS('AGR-PJT-VHD-2023-R1'!V24/'AGR-PJT-VHD-2023-bez'!V24-1)&lt;='J- Parameters'!$D$7,1,POWER('AGR-PJT-VHD-2023-R1'!V24/'AGR-PJT-VHD-2023-bez'!V24,'J- Parameters'!$D$4))))</f>
        <v>0.94052218164480228</v>
      </c>
      <c r="W24" s="28">
        <f>IF('AGR-PJT-VHD-2023-bez'!W24=0,1,IF('AGR-PJT-VHD-2023-R1'!W24=0,1,IF(ABS('AGR-PJT-VHD-2023-R1'!W24/'AGR-PJT-VHD-2023-bez'!W24-1)&lt;='J- Parameters'!$D$7,1,POWER('AGR-PJT-VHD-2023-R1'!W24/'AGR-PJT-VHD-2023-bez'!W24,'J- Parameters'!$D$4))))</f>
        <v>0.83662493293025464</v>
      </c>
      <c r="X24" s="28">
        <f>IF('AGR-PJT-VHD-2023-bez'!X24=0,1,IF('AGR-PJT-VHD-2023-R1'!X24=0,1,IF(ABS('AGR-PJT-VHD-2023-R1'!X24/'AGR-PJT-VHD-2023-bez'!X24-1)&lt;='J- Parameters'!$D$7,1,POWER('AGR-PJT-VHD-2023-R1'!X24/'AGR-PJT-VHD-2023-bez'!X24,'J- Parameters'!$D$4))))</f>
        <v>1</v>
      </c>
      <c r="Y24" s="28">
        <f>IF('AGR-PJT-VHD-2023-bez'!Y24=0,1,IF('AGR-PJT-VHD-2023-R1'!Y24=0,1,IF(ABS('AGR-PJT-VHD-2023-R1'!Y24/'AGR-PJT-VHD-2023-bez'!Y24-1)&lt;='J- Parameters'!$D$7,1,POWER('AGR-PJT-VHD-2023-R1'!Y24/'AGR-PJT-VHD-2023-bez'!Y24,'J- Parameters'!$D$4))))</f>
        <v>1</v>
      </c>
      <c r="Z24" s="28">
        <f>IF('AGR-PJT-VHD-2023-bez'!Z24=0,1,IF('AGR-PJT-VHD-2023-R1'!Z24=0,1,IF(ABS('AGR-PJT-VHD-2023-R1'!Z24/'AGR-PJT-VHD-2023-bez'!Z24-1)&lt;='J- Parameters'!$D$7,1,POWER('AGR-PJT-VHD-2023-R1'!Z24/'AGR-PJT-VHD-2023-bez'!Z24,'J- Parameters'!$D$4))))</f>
        <v>1</v>
      </c>
      <c r="AA24" s="28">
        <f>IF('AGR-PJT-VHD-2023-bez'!AA24=0,1,IF('AGR-PJT-VHD-2023-R1'!AA24=0,1,IF(ABS('AGR-PJT-VHD-2023-R1'!AA24/'AGR-PJT-VHD-2023-bez'!AA24-1)&lt;='J- Parameters'!$D$7,1,POWER('AGR-PJT-VHD-2023-R1'!AA24/'AGR-PJT-VHD-2023-bez'!AA24,'J- Parameters'!$D$4))))</f>
        <v>1.1863988060490784</v>
      </c>
      <c r="AB24" s="28">
        <f>IF('AGR-PJT-VHD-2023-bez'!AB24=0,1,IF('AGR-PJT-VHD-2023-R1'!AB24=0,1,IF(ABS('AGR-PJT-VHD-2023-R1'!AB24/'AGR-PJT-VHD-2023-bez'!AB24-1)&lt;='J- Parameters'!$D$7,1,POWER('AGR-PJT-VHD-2023-R1'!AB24/'AGR-PJT-VHD-2023-bez'!AB24,'J- Parameters'!$D$4))))</f>
        <v>1</v>
      </c>
      <c r="AC24" s="28">
        <f>IF('AGR-PJT-VHD-2023-bez'!AC24=0,1,IF('AGR-PJT-VHD-2023-R1'!AC24=0,1,IF(ABS('AGR-PJT-VHD-2023-R1'!AC24/'AGR-PJT-VHD-2023-bez'!AC24-1)&lt;='J- Parameters'!$D$7,1,POWER('AGR-PJT-VHD-2023-R1'!AC24/'AGR-PJT-VHD-2023-bez'!AC24,'J- Parameters'!$D$4))))</f>
        <v>1.205744392817343</v>
      </c>
      <c r="AD24" s="28">
        <f>IF('AGR-PJT-VHD-2023-bez'!AD24=0,1,IF('AGR-PJT-VHD-2023-R1'!AD24=0,1,IF(ABS('AGR-PJT-VHD-2023-R1'!AD24/'AGR-PJT-VHD-2023-bez'!AD24-1)&lt;='J- Parameters'!$D$7,1,POWER('AGR-PJT-VHD-2023-R1'!AD24/'AGR-PJT-VHD-2023-bez'!AD24,'J- Parameters'!$D$4))))</f>
        <v>1</v>
      </c>
      <c r="AE24" s="28">
        <f>IF('AGR-PJT-VHD-2023-bez'!AE24=0,1,IF('AGR-PJT-VHD-2023-R1'!AE24=0,1,IF(ABS('AGR-PJT-VHD-2023-R1'!AE24/'AGR-PJT-VHD-2023-bez'!AE24-1)&lt;='J- Parameters'!$D$7,1,POWER('AGR-PJT-VHD-2023-R1'!AE24/'AGR-PJT-VHD-2023-bez'!AE24,'J- Parameters'!$D$4))))</f>
        <v>1</v>
      </c>
      <c r="AF24" s="28">
        <f>IF('AGR-PJT-VHD-2023-bez'!AF24=0,1,IF('AGR-PJT-VHD-2023-R1'!AF24=0,1,IF(ABS('AGR-PJT-VHD-2023-R1'!AF24/'AGR-PJT-VHD-2023-bez'!AF24-1)&lt;='J- Parameters'!$D$7,1,POWER('AGR-PJT-VHD-2023-R1'!AF24/'AGR-PJT-VHD-2023-bez'!AF24,'J- Parameters'!$D$4))))</f>
        <v>1</v>
      </c>
      <c r="AG24" s="28">
        <f>IF('AGR-PJT-VHD-2023-bez'!AG24=0,1,IF('AGR-PJT-VHD-2023-R1'!AG24=0,1,IF(ABS('AGR-PJT-VHD-2023-R1'!AG24/'AGR-PJT-VHD-2023-bez'!AG24-1)&lt;='J- Parameters'!$D$7,1,POWER('AGR-PJT-VHD-2023-R1'!AG24/'AGR-PJT-VHD-2023-bez'!AG24,'J- Parameters'!$D$4))))</f>
        <v>1</v>
      </c>
      <c r="AH24" s="28">
        <f>IF('AGR-PJT-VHD-2023-bez'!AH24=0,1,IF('AGR-PJT-VHD-2023-R1'!AH24=0,1,IF(ABS('AGR-PJT-VHD-2023-R1'!AH24/'AGR-PJT-VHD-2023-bez'!AH24-1)&lt;='J- Parameters'!$D$7,1,POWER('AGR-PJT-VHD-2023-R1'!AH24/'AGR-PJT-VHD-2023-bez'!AH24,'J- Parameters'!$D$4))))</f>
        <v>1</v>
      </c>
      <c r="AI24" s="28">
        <f>IF('AGR-PJT-VHD-2023-bez'!AI24=0,1,IF('AGR-PJT-VHD-2023-R1'!AI24=0,1,IF(ABS('AGR-PJT-VHD-2023-R1'!AI24/'AGR-PJT-VHD-2023-bez'!AI24-1)&lt;='J- Parameters'!$D$7,1,POWER('AGR-PJT-VHD-2023-R1'!AI24/'AGR-PJT-VHD-2023-bez'!AI24,'J- Parameters'!$D$4))))</f>
        <v>1</v>
      </c>
      <c r="AJ24" s="28">
        <f>IF('AGR-PJT-VHD-2023-bez'!AJ24=0,1,IF('AGR-PJT-VHD-2023-R1'!AJ24=0,1,IF(ABS('AGR-PJT-VHD-2023-R1'!AJ24/'AGR-PJT-VHD-2023-bez'!AJ24-1)&lt;='J- Parameters'!$D$7,1,POWER('AGR-PJT-VHD-2023-R1'!AJ24/'AGR-PJT-VHD-2023-bez'!AJ24,'J- Parameters'!$D$4))))</f>
        <v>1</v>
      </c>
      <c r="AK24" s="28">
        <f>IF('AGR-PJT-VHD-2023-bez'!AK24=0,1,IF('AGR-PJT-VHD-2023-R1'!AK24=0,1,IF(ABS('AGR-PJT-VHD-2023-R1'!AK24/'AGR-PJT-VHD-2023-bez'!AK24-1)&lt;='J- Parameters'!$D$7,1,POWER('AGR-PJT-VHD-2023-R1'!AK24/'AGR-PJT-VHD-2023-bez'!AK24,'J- Parameters'!$D$4))))</f>
        <v>1.1390076723846754</v>
      </c>
      <c r="AL24" s="28">
        <f>IF('AGR-PJT-VHD-2023-bez'!AL24=0,1,IF('AGR-PJT-VHD-2023-R1'!AL24=0,1,IF(ABS('AGR-PJT-VHD-2023-R1'!AL24/'AGR-PJT-VHD-2023-bez'!AL24-1)&lt;='J- Parameters'!$D$7,1,POWER('AGR-PJT-VHD-2023-R1'!AL24/'AGR-PJT-VHD-2023-bez'!AL24,'J- Parameters'!$D$4))))</f>
        <v>1</v>
      </c>
      <c r="AM24" s="28">
        <f>IF('AGR-PJT-VHD-2023-bez'!AM24=0,1,IF('AGR-PJT-VHD-2023-R1'!AM24=0,1,IF(ABS('AGR-PJT-VHD-2023-R1'!AM24/'AGR-PJT-VHD-2023-bez'!AM24-1)&lt;='J- Parameters'!$D$7,1,POWER('AGR-PJT-VHD-2023-R1'!AM24/'AGR-PJT-VHD-2023-bez'!AM24,'J- Parameters'!$D$4))))</f>
        <v>1</v>
      </c>
      <c r="AN24" s="28">
        <f>IF('AGR-PJT-VHD-2023-bez'!AN24=0,1,IF('AGR-PJT-VHD-2023-R1'!AN24=0,1,IF(ABS('AGR-PJT-VHD-2023-R1'!AN24/'AGR-PJT-VHD-2023-bez'!AN24-1)&lt;='J- Parameters'!$D$7,1,POWER('AGR-PJT-VHD-2023-R1'!AN24/'AGR-PJT-VHD-2023-bez'!AN24,'J- Parameters'!$D$4))))</f>
        <v>1.0851727170687322</v>
      </c>
      <c r="AO24" s="28">
        <f>IF('AGR-PJT-VHD-2023-bez'!AO24=0,1,IF('AGR-PJT-VHD-2023-R1'!AO24=0,1,IF(ABS('AGR-PJT-VHD-2023-R1'!AO24/'AGR-PJT-VHD-2023-bez'!AO24-1)&lt;='J- Parameters'!$D$7,1,POWER('AGR-PJT-VHD-2023-R1'!AO24/'AGR-PJT-VHD-2023-bez'!AO24,'J- Parameters'!$D$4))))</f>
        <v>0.62909028487731189</v>
      </c>
    </row>
    <row r="25" spans="1:41" x14ac:dyDescent="0.25">
      <c r="A25" s="5">
        <v>65</v>
      </c>
      <c r="B25" s="24" t="s">
        <v>10</v>
      </c>
      <c r="C25" s="21"/>
      <c r="D25" s="28">
        <f>IF('AGR-PJT-VHD-2023-bez'!D25=0,1,IF('AGR-PJT-VHD-2023-R1'!D25=0,1,IF(ABS('AGR-PJT-VHD-2023-R1'!D25/'AGR-PJT-VHD-2023-bez'!D25-1)&lt;='J- Parameters'!$D$7,1,POWER('AGR-PJT-VHD-2023-R1'!D25/'AGR-PJT-VHD-2023-bez'!D25,'J- Parameters'!$D$4))))</f>
        <v>0.88302044249593914</v>
      </c>
      <c r="E25" s="28">
        <f>IF('AGR-PJT-VHD-2023-bez'!E25=0,1,IF('AGR-PJT-VHD-2023-R1'!E25=0,1,IF(ABS('AGR-PJT-VHD-2023-R1'!E25/'AGR-PJT-VHD-2023-bez'!E25-1)&lt;='J- Parameters'!$D$7,1,POWER('AGR-PJT-VHD-2023-R1'!E25/'AGR-PJT-VHD-2023-bez'!E25,'J- Parameters'!$D$4))))</f>
        <v>1</v>
      </c>
      <c r="F25" s="28">
        <f>IF('AGR-PJT-VHD-2023-bez'!F25=0,1,IF('AGR-PJT-VHD-2023-R1'!F25=0,1,IF(ABS('AGR-PJT-VHD-2023-R1'!F25/'AGR-PJT-VHD-2023-bez'!F25-1)&lt;='J- Parameters'!$D$7,1,POWER('AGR-PJT-VHD-2023-R1'!F25/'AGR-PJT-VHD-2023-bez'!F25,'J- Parameters'!$D$4))))</f>
        <v>0.91356163483001906</v>
      </c>
      <c r="G25" s="28">
        <f>IF('AGR-PJT-VHD-2023-bez'!G25=0,1,IF('AGR-PJT-VHD-2023-R1'!G25=0,1,IF(ABS('AGR-PJT-VHD-2023-R1'!G25/'AGR-PJT-VHD-2023-bez'!G25-1)&lt;='J- Parameters'!$D$7,1,POWER('AGR-PJT-VHD-2023-R1'!G25/'AGR-PJT-VHD-2023-bez'!G25,'J- Parameters'!$D$4))))</f>
        <v>1</v>
      </c>
      <c r="H25" s="28">
        <f>IF('AGR-PJT-VHD-2023-bez'!H25=0,1,IF('AGR-PJT-VHD-2023-R1'!H25=0,1,IF(ABS('AGR-PJT-VHD-2023-R1'!H25/'AGR-PJT-VHD-2023-bez'!H25-1)&lt;='J- Parameters'!$D$7,1,POWER('AGR-PJT-VHD-2023-R1'!H25/'AGR-PJT-VHD-2023-bez'!H25,'J- Parameters'!$D$4))))</f>
        <v>1</v>
      </c>
      <c r="I25" s="28">
        <f>IF('AGR-PJT-VHD-2023-bez'!I25=0,1,IF('AGR-PJT-VHD-2023-R1'!I25=0,1,IF(ABS('AGR-PJT-VHD-2023-R1'!I25/'AGR-PJT-VHD-2023-bez'!I25-1)&lt;='J- Parameters'!$D$7,1,POWER('AGR-PJT-VHD-2023-R1'!I25/'AGR-PJT-VHD-2023-bez'!I25,'J- Parameters'!$D$4))))</f>
        <v>1</v>
      </c>
      <c r="J25" s="28">
        <f>IF('AGR-PJT-VHD-2023-bez'!J25=0,1,IF('AGR-PJT-VHD-2023-R1'!J25=0,1,IF(ABS('AGR-PJT-VHD-2023-R1'!J25/'AGR-PJT-VHD-2023-bez'!J25-1)&lt;='J- Parameters'!$D$7,1,POWER('AGR-PJT-VHD-2023-R1'!J25/'AGR-PJT-VHD-2023-bez'!J25,'J- Parameters'!$D$4))))</f>
        <v>1.1200652585826956</v>
      </c>
      <c r="K25" s="28">
        <f>IF('AGR-PJT-VHD-2023-bez'!K25=0,1,IF('AGR-PJT-VHD-2023-R1'!K25=0,1,IF(ABS('AGR-PJT-VHD-2023-R1'!K25/'AGR-PJT-VHD-2023-bez'!K25-1)&lt;='J- Parameters'!$D$7,1,POWER('AGR-PJT-VHD-2023-R1'!K25/'AGR-PJT-VHD-2023-bez'!K25,'J- Parameters'!$D$4))))</f>
        <v>1</v>
      </c>
      <c r="L25" s="28">
        <f>IF('AGR-PJT-VHD-2023-bez'!L25=0,1,IF('AGR-PJT-VHD-2023-R1'!L25=0,1,IF(ABS('AGR-PJT-VHD-2023-R1'!L25/'AGR-PJT-VHD-2023-bez'!L25-1)&lt;='J- Parameters'!$D$7,1,POWER('AGR-PJT-VHD-2023-R1'!L25/'AGR-PJT-VHD-2023-bez'!L25,'J- Parameters'!$D$4))))</f>
        <v>1</v>
      </c>
      <c r="M25" s="28">
        <f>IF('AGR-PJT-VHD-2023-bez'!M25=0,1,IF('AGR-PJT-VHD-2023-R1'!M25=0,1,IF(ABS('AGR-PJT-VHD-2023-R1'!M25/'AGR-PJT-VHD-2023-bez'!M25-1)&lt;='J- Parameters'!$D$7,1,POWER('AGR-PJT-VHD-2023-R1'!M25/'AGR-PJT-VHD-2023-bez'!M25,'J- Parameters'!$D$4))))</f>
        <v>1</v>
      </c>
      <c r="N25" s="28">
        <f>IF('AGR-PJT-VHD-2023-bez'!N25=0,1,IF('AGR-PJT-VHD-2023-R1'!N25=0,1,IF(ABS('AGR-PJT-VHD-2023-R1'!N25/'AGR-PJT-VHD-2023-bez'!N25-1)&lt;='J- Parameters'!$D$7,1,POWER('AGR-PJT-VHD-2023-R1'!N25/'AGR-PJT-VHD-2023-bez'!N25,'J- Parameters'!$D$4))))</f>
        <v>1</v>
      </c>
      <c r="O25" s="28">
        <f>IF('AGR-PJT-VHD-2023-bez'!O25=0,1,IF('AGR-PJT-VHD-2023-R1'!O25=0,1,IF(ABS('AGR-PJT-VHD-2023-R1'!O25/'AGR-PJT-VHD-2023-bez'!O25-1)&lt;='J- Parameters'!$D$7,1,POWER('AGR-PJT-VHD-2023-R1'!O25/'AGR-PJT-VHD-2023-bez'!O25,'J- Parameters'!$D$4))))</f>
        <v>1</v>
      </c>
      <c r="P25" s="28">
        <f>IF('AGR-PJT-VHD-2023-bez'!P25=0,1,IF('AGR-PJT-VHD-2023-R1'!P25=0,1,IF(ABS('AGR-PJT-VHD-2023-R1'!P25/'AGR-PJT-VHD-2023-bez'!P25-1)&lt;='J- Parameters'!$D$7,1,POWER('AGR-PJT-VHD-2023-R1'!P25/'AGR-PJT-VHD-2023-bez'!P25,'J- Parameters'!$D$4))))</f>
        <v>1</v>
      </c>
      <c r="Q25" s="28">
        <f>IF('AGR-PJT-VHD-2023-bez'!Q25=0,1,IF('AGR-PJT-VHD-2023-R1'!Q25=0,1,IF(ABS('AGR-PJT-VHD-2023-R1'!Q25/'AGR-PJT-VHD-2023-bez'!Q25-1)&lt;='J- Parameters'!$D$7,1,POWER('AGR-PJT-VHD-2023-R1'!Q25/'AGR-PJT-VHD-2023-bez'!Q25,'J- Parameters'!$D$4))))</f>
        <v>1</v>
      </c>
      <c r="R25" s="28">
        <f>IF('AGR-PJT-VHD-2023-bez'!R25=0,1,IF('AGR-PJT-VHD-2023-R1'!R25=0,1,IF(ABS('AGR-PJT-VHD-2023-R1'!R25/'AGR-PJT-VHD-2023-bez'!R25-1)&lt;='J- Parameters'!$D$7,1,POWER('AGR-PJT-VHD-2023-R1'!R25/'AGR-PJT-VHD-2023-bez'!R25,'J- Parameters'!$D$4))))</f>
        <v>1</v>
      </c>
      <c r="S25" s="28">
        <f>IF('AGR-PJT-VHD-2023-bez'!S25=0,1,IF('AGR-PJT-VHD-2023-R1'!S25=0,1,IF(ABS('AGR-PJT-VHD-2023-R1'!S25/'AGR-PJT-VHD-2023-bez'!S25-1)&lt;='J- Parameters'!$D$7,1,POWER('AGR-PJT-VHD-2023-R1'!S25/'AGR-PJT-VHD-2023-bez'!S25,'J- Parameters'!$D$4))))</f>
        <v>1</v>
      </c>
      <c r="T25" s="28">
        <f>IF('AGR-PJT-VHD-2023-bez'!T25=0,1,IF('AGR-PJT-VHD-2023-R1'!T25=0,1,IF(ABS('AGR-PJT-VHD-2023-R1'!T25/'AGR-PJT-VHD-2023-bez'!T25-1)&lt;='J- Parameters'!$D$7,1,POWER('AGR-PJT-VHD-2023-R1'!T25/'AGR-PJT-VHD-2023-bez'!T25,'J- Parameters'!$D$4))))</f>
        <v>1</v>
      </c>
      <c r="U25" s="28">
        <f>IF('AGR-PJT-VHD-2023-bez'!U25=0,1,IF('AGR-PJT-VHD-2023-R1'!U25=0,1,IF(ABS('AGR-PJT-VHD-2023-R1'!U25/'AGR-PJT-VHD-2023-bez'!U25-1)&lt;='J- Parameters'!$D$7,1,POWER('AGR-PJT-VHD-2023-R1'!U25/'AGR-PJT-VHD-2023-bez'!U25,'J- Parameters'!$D$4))))</f>
        <v>0.84906639590531197</v>
      </c>
      <c r="V25" s="28">
        <f>IF('AGR-PJT-VHD-2023-bez'!V25=0,1,IF('AGR-PJT-VHD-2023-R1'!V25=0,1,IF(ABS('AGR-PJT-VHD-2023-R1'!V25/'AGR-PJT-VHD-2023-bez'!V25-1)&lt;='J- Parameters'!$D$7,1,POWER('AGR-PJT-VHD-2023-R1'!V25/'AGR-PJT-VHD-2023-bez'!V25,'J- Parameters'!$D$4))))</f>
        <v>1</v>
      </c>
      <c r="W25" s="28">
        <f>IF('AGR-PJT-VHD-2023-bez'!W25=0,1,IF('AGR-PJT-VHD-2023-R1'!W25=0,1,IF(ABS('AGR-PJT-VHD-2023-R1'!W25/'AGR-PJT-VHD-2023-bez'!W25-1)&lt;='J- Parameters'!$D$7,1,POWER('AGR-PJT-VHD-2023-R1'!W25/'AGR-PJT-VHD-2023-bez'!W25,'J- Parameters'!$D$4))))</f>
        <v>1</v>
      </c>
      <c r="X25" s="28">
        <f>IF('AGR-PJT-VHD-2023-bez'!X25=0,1,IF('AGR-PJT-VHD-2023-R1'!X25=0,1,IF(ABS('AGR-PJT-VHD-2023-R1'!X25/'AGR-PJT-VHD-2023-bez'!X25-1)&lt;='J- Parameters'!$D$7,1,POWER('AGR-PJT-VHD-2023-R1'!X25/'AGR-PJT-VHD-2023-bez'!X25,'J- Parameters'!$D$4))))</f>
        <v>1</v>
      </c>
      <c r="Y25" s="28">
        <f>IF('AGR-PJT-VHD-2023-bez'!Y25=0,1,IF('AGR-PJT-VHD-2023-R1'!Y25=0,1,IF(ABS('AGR-PJT-VHD-2023-R1'!Y25/'AGR-PJT-VHD-2023-bez'!Y25-1)&lt;='J- Parameters'!$D$7,1,POWER('AGR-PJT-VHD-2023-R1'!Y25/'AGR-PJT-VHD-2023-bez'!Y25,'J- Parameters'!$D$4))))</f>
        <v>1</v>
      </c>
      <c r="Z25" s="28">
        <f>IF('AGR-PJT-VHD-2023-bez'!Z25=0,1,IF('AGR-PJT-VHD-2023-R1'!Z25=0,1,IF(ABS('AGR-PJT-VHD-2023-R1'!Z25/'AGR-PJT-VHD-2023-bez'!Z25-1)&lt;='J- Parameters'!$D$7,1,POWER('AGR-PJT-VHD-2023-R1'!Z25/'AGR-PJT-VHD-2023-bez'!Z25,'J- Parameters'!$D$4))))</f>
        <v>1</v>
      </c>
      <c r="AA25" s="28">
        <f>IF('AGR-PJT-VHD-2023-bez'!AA25=0,1,IF('AGR-PJT-VHD-2023-R1'!AA25=0,1,IF(ABS('AGR-PJT-VHD-2023-R1'!AA25/'AGR-PJT-VHD-2023-bez'!AA25-1)&lt;='J- Parameters'!$D$7,1,POWER('AGR-PJT-VHD-2023-R1'!AA25/'AGR-PJT-VHD-2023-bez'!AA25,'J- Parameters'!$D$4))))</f>
        <v>1</v>
      </c>
      <c r="AB25" s="28">
        <f>IF('AGR-PJT-VHD-2023-bez'!AB25=0,1,IF('AGR-PJT-VHD-2023-R1'!AB25=0,1,IF(ABS('AGR-PJT-VHD-2023-R1'!AB25/'AGR-PJT-VHD-2023-bez'!AB25-1)&lt;='J- Parameters'!$D$7,1,POWER('AGR-PJT-VHD-2023-R1'!AB25/'AGR-PJT-VHD-2023-bez'!AB25,'J- Parameters'!$D$4))))</f>
        <v>1</v>
      </c>
      <c r="AC25" s="28">
        <f>IF('AGR-PJT-VHD-2023-bez'!AC25=0,1,IF('AGR-PJT-VHD-2023-R1'!AC25=0,1,IF(ABS('AGR-PJT-VHD-2023-R1'!AC25/'AGR-PJT-VHD-2023-bez'!AC25-1)&lt;='J- Parameters'!$D$7,1,POWER('AGR-PJT-VHD-2023-R1'!AC25/'AGR-PJT-VHD-2023-bez'!AC25,'J- Parameters'!$D$4))))</f>
        <v>1</v>
      </c>
      <c r="AD25" s="28">
        <f>IF('AGR-PJT-VHD-2023-bez'!AD25=0,1,IF('AGR-PJT-VHD-2023-R1'!AD25=0,1,IF(ABS('AGR-PJT-VHD-2023-R1'!AD25/'AGR-PJT-VHD-2023-bez'!AD25-1)&lt;='J- Parameters'!$D$7,1,POWER('AGR-PJT-VHD-2023-R1'!AD25/'AGR-PJT-VHD-2023-bez'!AD25,'J- Parameters'!$D$4))))</f>
        <v>1</v>
      </c>
      <c r="AE25" s="28">
        <f>IF('AGR-PJT-VHD-2023-bez'!AE25=0,1,IF('AGR-PJT-VHD-2023-R1'!AE25=0,1,IF(ABS('AGR-PJT-VHD-2023-R1'!AE25/'AGR-PJT-VHD-2023-bez'!AE25-1)&lt;='J- Parameters'!$D$7,1,POWER('AGR-PJT-VHD-2023-R1'!AE25/'AGR-PJT-VHD-2023-bez'!AE25,'J- Parameters'!$D$4))))</f>
        <v>1</v>
      </c>
      <c r="AF25" s="28">
        <f>IF('AGR-PJT-VHD-2023-bez'!AF25=0,1,IF('AGR-PJT-VHD-2023-R1'!AF25=0,1,IF(ABS('AGR-PJT-VHD-2023-R1'!AF25/'AGR-PJT-VHD-2023-bez'!AF25-1)&lt;='J- Parameters'!$D$7,1,POWER('AGR-PJT-VHD-2023-R1'!AF25/'AGR-PJT-VHD-2023-bez'!AF25,'J- Parameters'!$D$4))))</f>
        <v>1</v>
      </c>
      <c r="AG25" s="28">
        <f>IF('AGR-PJT-VHD-2023-bez'!AG25=0,1,IF('AGR-PJT-VHD-2023-R1'!AG25=0,1,IF(ABS('AGR-PJT-VHD-2023-R1'!AG25/'AGR-PJT-VHD-2023-bez'!AG25-1)&lt;='J- Parameters'!$D$7,1,POWER('AGR-PJT-VHD-2023-R1'!AG25/'AGR-PJT-VHD-2023-bez'!AG25,'J- Parameters'!$D$4))))</f>
        <v>1</v>
      </c>
      <c r="AH25" s="28">
        <f>IF('AGR-PJT-VHD-2023-bez'!AH25=0,1,IF('AGR-PJT-VHD-2023-R1'!AH25=0,1,IF(ABS('AGR-PJT-VHD-2023-R1'!AH25/'AGR-PJT-VHD-2023-bez'!AH25-1)&lt;='J- Parameters'!$D$7,1,POWER('AGR-PJT-VHD-2023-R1'!AH25/'AGR-PJT-VHD-2023-bez'!AH25,'J- Parameters'!$D$4))))</f>
        <v>1</v>
      </c>
      <c r="AI25" s="28">
        <f>IF('AGR-PJT-VHD-2023-bez'!AI25=0,1,IF('AGR-PJT-VHD-2023-R1'!AI25=0,1,IF(ABS('AGR-PJT-VHD-2023-R1'!AI25/'AGR-PJT-VHD-2023-bez'!AI25-1)&lt;='J- Parameters'!$D$7,1,POWER('AGR-PJT-VHD-2023-R1'!AI25/'AGR-PJT-VHD-2023-bez'!AI25,'J- Parameters'!$D$4))))</f>
        <v>1.0657386292010165</v>
      </c>
      <c r="AJ25" s="28">
        <f>IF('AGR-PJT-VHD-2023-bez'!AJ25=0,1,IF('AGR-PJT-VHD-2023-R1'!AJ25=0,1,IF(ABS('AGR-PJT-VHD-2023-R1'!AJ25/'AGR-PJT-VHD-2023-bez'!AJ25-1)&lt;='J- Parameters'!$D$7,1,POWER('AGR-PJT-VHD-2023-R1'!AJ25/'AGR-PJT-VHD-2023-bez'!AJ25,'J- Parameters'!$D$4))))</f>
        <v>1</v>
      </c>
      <c r="AK25" s="28">
        <f>IF('AGR-PJT-VHD-2023-bez'!AK25=0,1,IF('AGR-PJT-VHD-2023-R1'!AK25=0,1,IF(ABS('AGR-PJT-VHD-2023-R1'!AK25/'AGR-PJT-VHD-2023-bez'!AK25-1)&lt;='J- Parameters'!$D$7,1,POWER('AGR-PJT-VHD-2023-R1'!AK25/'AGR-PJT-VHD-2023-bez'!AK25,'J- Parameters'!$D$4))))</f>
        <v>1.0913226891584253</v>
      </c>
      <c r="AL25" s="28">
        <f>IF('AGR-PJT-VHD-2023-bez'!AL25=0,1,IF('AGR-PJT-VHD-2023-R1'!AL25=0,1,IF(ABS('AGR-PJT-VHD-2023-R1'!AL25/'AGR-PJT-VHD-2023-bez'!AL25-1)&lt;='J- Parameters'!$D$7,1,POWER('AGR-PJT-VHD-2023-R1'!AL25/'AGR-PJT-VHD-2023-bez'!AL25,'J- Parameters'!$D$4))))</f>
        <v>1</v>
      </c>
      <c r="AM25" s="28">
        <f>IF('AGR-PJT-VHD-2023-bez'!AM25=0,1,IF('AGR-PJT-VHD-2023-R1'!AM25=0,1,IF(ABS('AGR-PJT-VHD-2023-R1'!AM25/'AGR-PJT-VHD-2023-bez'!AM25-1)&lt;='J- Parameters'!$D$7,1,POWER('AGR-PJT-VHD-2023-R1'!AM25/'AGR-PJT-VHD-2023-bez'!AM25,'J- Parameters'!$D$4))))</f>
        <v>1</v>
      </c>
      <c r="AN25" s="28">
        <f>IF('AGR-PJT-VHD-2023-bez'!AN25=0,1,IF('AGR-PJT-VHD-2023-R1'!AN25=0,1,IF(ABS('AGR-PJT-VHD-2023-R1'!AN25/'AGR-PJT-VHD-2023-bez'!AN25-1)&lt;='J- Parameters'!$D$7,1,POWER('AGR-PJT-VHD-2023-R1'!AN25/'AGR-PJT-VHD-2023-bez'!AN25,'J- Parameters'!$D$4))))</f>
        <v>1</v>
      </c>
      <c r="AO25" s="28">
        <f>IF('AGR-PJT-VHD-2023-bez'!AO25=0,1,IF('AGR-PJT-VHD-2023-R1'!AO25=0,1,IF(ABS('AGR-PJT-VHD-2023-R1'!AO25/'AGR-PJT-VHD-2023-bez'!AO25-1)&lt;='J- Parameters'!$D$7,1,POWER('AGR-PJT-VHD-2023-R1'!AO25/'AGR-PJT-VHD-2023-bez'!AO25,'J- Parameters'!$D$4))))</f>
        <v>1.1038042151028296</v>
      </c>
    </row>
    <row r="26" spans="1:41" x14ac:dyDescent="0.25">
      <c r="A26" s="5">
        <v>66</v>
      </c>
      <c r="B26" s="24" t="s">
        <v>13</v>
      </c>
      <c r="C26" s="21"/>
      <c r="D26" s="28">
        <f>IF('AGR-PJT-VHD-2023-bez'!D26=0,1,IF('AGR-PJT-VHD-2023-R1'!D26=0,1,IF(ABS('AGR-PJT-VHD-2023-R1'!D26/'AGR-PJT-VHD-2023-bez'!D26-1)&lt;='J- Parameters'!$D$7,1,POWER('AGR-PJT-VHD-2023-R1'!D26/'AGR-PJT-VHD-2023-bez'!D26,'J- Parameters'!$D$4))))</f>
        <v>0.91001617259773238</v>
      </c>
      <c r="E26" s="28">
        <f>IF('AGR-PJT-VHD-2023-bez'!E26=0,1,IF('AGR-PJT-VHD-2023-R1'!E26=0,1,IF(ABS('AGR-PJT-VHD-2023-R1'!E26/'AGR-PJT-VHD-2023-bez'!E26-1)&lt;='J- Parameters'!$D$7,1,POWER('AGR-PJT-VHD-2023-R1'!E26/'AGR-PJT-VHD-2023-bez'!E26,'J- Parameters'!$D$4))))</f>
        <v>1.2269674297449271</v>
      </c>
      <c r="F26" s="28">
        <f>IF('AGR-PJT-VHD-2023-bez'!F26=0,1,IF('AGR-PJT-VHD-2023-R1'!F26=0,1,IF(ABS('AGR-PJT-VHD-2023-R1'!F26/'AGR-PJT-VHD-2023-bez'!F26-1)&lt;='J- Parameters'!$D$7,1,POWER('AGR-PJT-VHD-2023-R1'!F26/'AGR-PJT-VHD-2023-bez'!F26,'J- Parameters'!$D$4))))</f>
        <v>1.4439064182240025</v>
      </c>
      <c r="G26" s="28">
        <f>IF('AGR-PJT-VHD-2023-bez'!G26=0,1,IF('AGR-PJT-VHD-2023-R1'!G26=0,1,IF(ABS('AGR-PJT-VHD-2023-R1'!G26/'AGR-PJT-VHD-2023-bez'!G26-1)&lt;='J- Parameters'!$D$7,1,POWER('AGR-PJT-VHD-2023-R1'!G26/'AGR-PJT-VHD-2023-bez'!G26,'J- Parameters'!$D$4))))</f>
        <v>1</v>
      </c>
      <c r="H26" s="28">
        <f>IF('AGR-PJT-VHD-2023-bez'!H26=0,1,IF('AGR-PJT-VHD-2023-R1'!H26=0,1,IF(ABS('AGR-PJT-VHD-2023-R1'!H26/'AGR-PJT-VHD-2023-bez'!H26-1)&lt;='J- Parameters'!$D$7,1,POWER('AGR-PJT-VHD-2023-R1'!H26/'AGR-PJT-VHD-2023-bez'!H26,'J- Parameters'!$D$4))))</f>
        <v>1</v>
      </c>
      <c r="I26" s="28">
        <f>IF('AGR-PJT-VHD-2023-bez'!I26=0,1,IF('AGR-PJT-VHD-2023-R1'!I26=0,1,IF(ABS('AGR-PJT-VHD-2023-R1'!I26/'AGR-PJT-VHD-2023-bez'!I26-1)&lt;='J- Parameters'!$D$7,1,POWER('AGR-PJT-VHD-2023-R1'!I26/'AGR-PJT-VHD-2023-bez'!I26,'J- Parameters'!$D$4))))</f>
        <v>1</v>
      </c>
      <c r="J26" s="28">
        <f>IF('AGR-PJT-VHD-2023-bez'!J26=0,1,IF('AGR-PJT-VHD-2023-R1'!J26=0,1,IF(ABS('AGR-PJT-VHD-2023-R1'!J26/'AGR-PJT-VHD-2023-bez'!J26-1)&lt;='J- Parameters'!$D$7,1,POWER('AGR-PJT-VHD-2023-R1'!J26/'AGR-PJT-VHD-2023-bez'!J26,'J- Parameters'!$D$4))))</f>
        <v>1.2374641930098835</v>
      </c>
      <c r="K26" s="28">
        <f>IF('AGR-PJT-VHD-2023-bez'!K26=0,1,IF('AGR-PJT-VHD-2023-R1'!K26=0,1,IF(ABS('AGR-PJT-VHD-2023-R1'!K26/'AGR-PJT-VHD-2023-bez'!K26-1)&lt;='J- Parameters'!$D$7,1,POWER('AGR-PJT-VHD-2023-R1'!K26/'AGR-PJT-VHD-2023-bez'!K26,'J- Parameters'!$D$4))))</f>
        <v>1</v>
      </c>
      <c r="L26" s="28">
        <f>IF('AGR-PJT-VHD-2023-bez'!L26=0,1,IF('AGR-PJT-VHD-2023-R1'!L26=0,1,IF(ABS('AGR-PJT-VHD-2023-R1'!L26/'AGR-PJT-VHD-2023-bez'!L26-1)&lt;='J- Parameters'!$D$7,1,POWER('AGR-PJT-VHD-2023-R1'!L26/'AGR-PJT-VHD-2023-bez'!L26,'J- Parameters'!$D$4))))</f>
        <v>1</v>
      </c>
      <c r="M26" s="28">
        <f>IF('AGR-PJT-VHD-2023-bez'!M26=0,1,IF('AGR-PJT-VHD-2023-R1'!M26=0,1,IF(ABS('AGR-PJT-VHD-2023-R1'!M26/'AGR-PJT-VHD-2023-bez'!M26-1)&lt;='J- Parameters'!$D$7,1,POWER('AGR-PJT-VHD-2023-R1'!M26/'AGR-PJT-VHD-2023-bez'!M26,'J- Parameters'!$D$4))))</f>
        <v>1</v>
      </c>
      <c r="N26" s="28">
        <f>IF('AGR-PJT-VHD-2023-bez'!N26=0,1,IF('AGR-PJT-VHD-2023-R1'!N26=0,1,IF(ABS('AGR-PJT-VHD-2023-R1'!N26/'AGR-PJT-VHD-2023-bez'!N26-1)&lt;='J- Parameters'!$D$7,1,POWER('AGR-PJT-VHD-2023-R1'!N26/'AGR-PJT-VHD-2023-bez'!N26,'J- Parameters'!$D$4))))</f>
        <v>1</v>
      </c>
      <c r="O26" s="28">
        <f>IF('AGR-PJT-VHD-2023-bez'!O26=0,1,IF('AGR-PJT-VHD-2023-R1'!O26=0,1,IF(ABS('AGR-PJT-VHD-2023-R1'!O26/'AGR-PJT-VHD-2023-bez'!O26-1)&lt;='J- Parameters'!$D$7,1,POWER('AGR-PJT-VHD-2023-R1'!O26/'AGR-PJT-VHD-2023-bez'!O26,'J- Parameters'!$D$4))))</f>
        <v>1</v>
      </c>
      <c r="P26" s="28">
        <f>IF('AGR-PJT-VHD-2023-bez'!P26=0,1,IF('AGR-PJT-VHD-2023-R1'!P26=0,1,IF(ABS('AGR-PJT-VHD-2023-R1'!P26/'AGR-PJT-VHD-2023-bez'!P26-1)&lt;='J- Parameters'!$D$7,1,POWER('AGR-PJT-VHD-2023-R1'!P26/'AGR-PJT-VHD-2023-bez'!P26,'J- Parameters'!$D$4))))</f>
        <v>1</v>
      </c>
      <c r="Q26" s="28">
        <f>IF('AGR-PJT-VHD-2023-bez'!Q26=0,1,IF('AGR-PJT-VHD-2023-R1'!Q26=0,1,IF(ABS('AGR-PJT-VHD-2023-R1'!Q26/'AGR-PJT-VHD-2023-bez'!Q26-1)&lt;='J- Parameters'!$D$7,1,POWER('AGR-PJT-VHD-2023-R1'!Q26/'AGR-PJT-VHD-2023-bez'!Q26,'J- Parameters'!$D$4))))</f>
        <v>1</v>
      </c>
      <c r="R26" s="28">
        <f>IF('AGR-PJT-VHD-2023-bez'!R26=0,1,IF('AGR-PJT-VHD-2023-R1'!R26=0,1,IF(ABS('AGR-PJT-VHD-2023-R1'!R26/'AGR-PJT-VHD-2023-bez'!R26-1)&lt;='J- Parameters'!$D$7,1,POWER('AGR-PJT-VHD-2023-R1'!R26/'AGR-PJT-VHD-2023-bez'!R26,'J- Parameters'!$D$4))))</f>
        <v>1</v>
      </c>
      <c r="S26" s="28">
        <f>IF('AGR-PJT-VHD-2023-bez'!S26=0,1,IF('AGR-PJT-VHD-2023-R1'!S26=0,1,IF(ABS('AGR-PJT-VHD-2023-R1'!S26/'AGR-PJT-VHD-2023-bez'!S26-1)&lt;='J- Parameters'!$D$7,1,POWER('AGR-PJT-VHD-2023-R1'!S26/'AGR-PJT-VHD-2023-bez'!S26,'J- Parameters'!$D$4))))</f>
        <v>1</v>
      </c>
      <c r="T26" s="28">
        <f>IF('AGR-PJT-VHD-2023-bez'!T26=0,1,IF('AGR-PJT-VHD-2023-R1'!T26=0,1,IF(ABS('AGR-PJT-VHD-2023-R1'!T26/'AGR-PJT-VHD-2023-bez'!T26-1)&lt;='J- Parameters'!$D$7,1,POWER('AGR-PJT-VHD-2023-R1'!T26/'AGR-PJT-VHD-2023-bez'!T26,'J- Parameters'!$D$4))))</f>
        <v>0.8320105151209457</v>
      </c>
      <c r="U26" s="28">
        <f>IF('AGR-PJT-VHD-2023-bez'!U26=0,1,IF('AGR-PJT-VHD-2023-R1'!U26=0,1,IF(ABS('AGR-PJT-VHD-2023-R1'!U26/'AGR-PJT-VHD-2023-bez'!U26-1)&lt;='J- Parameters'!$D$7,1,POWER('AGR-PJT-VHD-2023-R1'!U26/'AGR-PJT-VHD-2023-bez'!U26,'J- Parameters'!$D$4))))</f>
        <v>1.1650083803165063</v>
      </c>
      <c r="V26" s="28">
        <f>IF('AGR-PJT-VHD-2023-bez'!V26=0,1,IF('AGR-PJT-VHD-2023-R1'!V26=0,1,IF(ABS('AGR-PJT-VHD-2023-R1'!V26/'AGR-PJT-VHD-2023-bez'!V26-1)&lt;='J- Parameters'!$D$7,1,POWER('AGR-PJT-VHD-2023-R1'!V26/'AGR-PJT-VHD-2023-bez'!V26,'J- Parameters'!$D$4))))</f>
        <v>1</v>
      </c>
      <c r="W26" s="28">
        <f>IF('AGR-PJT-VHD-2023-bez'!W26=0,1,IF('AGR-PJT-VHD-2023-R1'!W26=0,1,IF(ABS('AGR-PJT-VHD-2023-R1'!W26/'AGR-PJT-VHD-2023-bez'!W26-1)&lt;='J- Parameters'!$D$7,1,POWER('AGR-PJT-VHD-2023-R1'!W26/'AGR-PJT-VHD-2023-bez'!W26,'J- Parameters'!$D$4))))</f>
        <v>1</v>
      </c>
      <c r="X26" s="28">
        <f>IF('AGR-PJT-VHD-2023-bez'!X26=0,1,IF('AGR-PJT-VHD-2023-R1'!X26=0,1,IF(ABS('AGR-PJT-VHD-2023-R1'!X26/'AGR-PJT-VHD-2023-bez'!X26-1)&lt;='J- Parameters'!$D$7,1,POWER('AGR-PJT-VHD-2023-R1'!X26/'AGR-PJT-VHD-2023-bez'!X26,'J- Parameters'!$D$4))))</f>
        <v>1</v>
      </c>
      <c r="Y26" s="28">
        <f>IF('AGR-PJT-VHD-2023-bez'!Y26=0,1,IF('AGR-PJT-VHD-2023-R1'!Y26=0,1,IF(ABS('AGR-PJT-VHD-2023-R1'!Y26/'AGR-PJT-VHD-2023-bez'!Y26-1)&lt;='J- Parameters'!$D$7,1,POWER('AGR-PJT-VHD-2023-R1'!Y26/'AGR-PJT-VHD-2023-bez'!Y26,'J- Parameters'!$D$4))))</f>
        <v>1</v>
      </c>
      <c r="Z26" s="28">
        <f>IF('AGR-PJT-VHD-2023-bez'!Z26=0,1,IF('AGR-PJT-VHD-2023-R1'!Z26=0,1,IF(ABS('AGR-PJT-VHD-2023-R1'!Z26/'AGR-PJT-VHD-2023-bez'!Z26-1)&lt;='J- Parameters'!$D$7,1,POWER('AGR-PJT-VHD-2023-R1'!Z26/'AGR-PJT-VHD-2023-bez'!Z26,'J- Parameters'!$D$4))))</f>
        <v>0.87087680033724424</v>
      </c>
      <c r="AA26" s="28">
        <f>IF('AGR-PJT-VHD-2023-bez'!AA26=0,1,IF('AGR-PJT-VHD-2023-R1'!AA26=0,1,IF(ABS('AGR-PJT-VHD-2023-R1'!AA26/'AGR-PJT-VHD-2023-bez'!AA26-1)&lt;='J- Parameters'!$D$7,1,POWER('AGR-PJT-VHD-2023-R1'!AA26/'AGR-PJT-VHD-2023-bez'!AA26,'J- Parameters'!$D$4))))</f>
        <v>1</v>
      </c>
      <c r="AB26" s="28">
        <f>IF('AGR-PJT-VHD-2023-bez'!AB26=0,1,IF('AGR-PJT-VHD-2023-R1'!AB26=0,1,IF(ABS('AGR-PJT-VHD-2023-R1'!AB26/'AGR-PJT-VHD-2023-bez'!AB26-1)&lt;='J- Parameters'!$D$7,1,POWER('AGR-PJT-VHD-2023-R1'!AB26/'AGR-PJT-VHD-2023-bez'!AB26,'J- Parameters'!$D$4))))</f>
        <v>1</v>
      </c>
      <c r="AC26" s="28">
        <f>IF('AGR-PJT-VHD-2023-bez'!AC26=0,1,IF('AGR-PJT-VHD-2023-R1'!AC26=0,1,IF(ABS('AGR-PJT-VHD-2023-R1'!AC26/'AGR-PJT-VHD-2023-bez'!AC26-1)&lt;='J- Parameters'!$D$7,1,POWER('AGR-PJT-VHD-2023-R1'!AC26/'AGR-PJT-VHD-2023-bez'!AC26,'J- Parameters'!$D$4))))</f>
        <v>1</v>
      </c>
      <c r="AD26" s="28">
        <f>IF('AGR-PJT-VHD-2023-bez'!AD26=0,1,IF('AGR-PJT-VHD-2023-R1'!AD26=0,1,IF(ABS('AGR-PJT-VHD-2023-R1'!AD26/'AGR-PJT-VHD-2023-bez'!AD26-1)&lt;='J- Parameters'!$D$7,1,POWER('AGR-PJT-VHD-2023-R1'!AD26/'AGR-PJT-VHD-2023-bez'!AD26,'J- Parameters'!$D$4))))</f>
        <v>1</v>
      </c>
      <c r="AE26" s="28">
        <f>IF('AGR-PJT-VHD-2023-bez'!AE26=0,1,IF('AGR-PJT-VHD-2023-R1'!AE26=0,1,IF(ABS('AGR-PJT-VHD-2023-R1'!AE26/'AGR-PJT-VHD-2023-bez'!AE26-1)&lt;='J- Parameters'!$D$7,1,POWER('AGR-PJT-VHD-2023-R1'!AE26/'AGR-PJT-VHD-2023-bez'!AE26,'J- Parameters'!$D$4))))</f>
        <v>1</v>
      </c>
      <c r="AF26" s="28">
        <f>IF('AGR-PJT-VHD-2023-bez'!AF26=0,1,IF('AGR-PJT-VHD-2023-R1'!AF26=0,1,IF(ABS('AGR-PJT-VHD-2023-R1'!AF26/'AGR-PJT-VHD-2023-bez'!AF26-1)&lt;='J- Parameters'!$D$7,1,POWER('AGR-PJT-VHD-2023-R1'!AF26/'AGR-PJT-VHD-2023-bez'!AF26,'J- Parameters'!$D$4))))</f>
        <v>1</v>
      </c>
      <c r="AG26" s="28">
        <f>IF('AGR-PJT-VHD-2023-bez'!AG26=0,1,IF('AGR-PJT-VHD-2023-R1'!AG26=0,1,IF(ABS('AGR-PJT-VHD-2023-R1'!AG26/'AGR-PJT-VHD-2023-bez'!AG26-1)&lt;='J- Parameters'!$D$7,1,POWER('AGR-PJT-VHD-2023-R1'!AG26/'AGR-PJT-VHD-2023-bez'!AG26,'J- Parameters'!$D$4))))</f>
        <v>1</v>
      </c>
      <c r="AH26" s="28">
        <f>IF('AGR-PJT-VHD-2023-bez'!AH26=0,1,IF('AGR-PJT-VHD-2023-R1'!AH26=0,1,IF(ABS('AGR-PJT-VHD-2023-R1'!AH26/'AGR-PJT-VHD-2023-bez'!AH26-1)&lt;='J- Parameters'!$D$7,1,POWER('AGR-PJT-VHD-2023-R1'!AH26/'AGR-PJT-VHD-2023-bez'!AH26,'J- Parameters'!$D$4))))</f>
        <v>1</v>
      </c>
      <c r="AI26" s="28">
        <f>IF('AGR-PJT-VHD-2023-bez'!AI26=0,1,IF('AGR-PJT-VHD-2023-R1'!AI26=0,1,IF(ABS('AGR-PJT-VHD-2023-R1'!AI26/'AGR-PJT-VHD-2023-bez'!AI26-1)&lt;='J- Parameters'!$D$7,1,POWER('AGR-PJT-VHD-2023-R1'!AI26/'AGR-PJT-VHD-2023-bez'!AI26,'J- Parameters'!$D$4))))</f>
        <v>0.92733313014904417</v>
      </c>
      <c r="AJ26" s="28">
        <f>IF('AGR-PJT-VHD-2023-bez'!AJ26=0,1,IF('AGR-PJT-VHD-2023-R1'!AJ26=0,1,IF(ABS('AGR-PJT-VHD-2023-R1'!AJ26/'AGR-PJT-VHD-2023-bez'!AJ26-1)&lt;='J- Parameters'!$D$7,1,POWER('AGR-PJT-VHD-2023-R1'!AJ26/'AGR-PJT-VHD-2023-bez'!AJ26,'J- Parameters'!$D$4))))</f>
        <v>1</v>
      </c>
      <c r="AK26" s="28">
        <f>IF('AGR-PJT-VHD-2023-bez'!AK26=0,1,IF('AGR-PJT-VHD-2023-R1'!AK26=0,1,IF(ABS('AGR-PJT-VHD-2023-R1'!AK26/'AGR-PJT-VHD-2023-bez'!AK26-1)&lt;='J- Parameters'!$D$7,1,POWER('AGR-PJT-VHD-2023-R1'!AK26/'AGR-PJT-VHD-2023-bez'!AK26,'J- Parameters'!$D$4))))</f>
        <v>1</v>
      </c>
      <c r="AL26" s="28">
        <f>IF('AGR-PJT-VHD-2023-bez'!AL26=0,1,IF('AGR-PJT-VHD-2023-R1'!AL26=0,1,IF(ABS('AGR-PJT-VHD-2023-R1'!AL26/'AGR-PJT-VHD-2023-bez'!AL26-1)&lt;='J- Parameters'!$D$7,1,POWER('AGR-PJT-VHD-2023-R1'!AL26/'AGR-PJT-VHD-2023-bez'!AL26,'J- Parameters'!$D$4))))</f>
        <v>1</v>
      </c>
      <c r="AM26" s="28">
        <f>IF('AGR-PJT-VHD-2023-bez'!AM26=0,1,IF('AGR-PJT-VHD-2023-R1'!AM26=0,1,IF(ABS('AGR-PJT-VHD-2023-R1'!AM26/'AGR-PJT-VHD-2023-bez'!AM26-1)&lt;='J- Parameters'!$D$7,1,POWER('AGR-PJT-VHD-2023-R1'!AM26/'AGR-PJT-VHD-2023-bez'!AM26,'J- Parameters'!$D$4))))</f>
        <v>1</v>
      </c>
      <c r="AN26" s="28">
        <f>IF('AGR-PJT-VHD-2023-bez'!AN26=0,1,IF('AGR-PJT-VHD-2023-R1'!AN26=0,1,IF(ABS('AGR-PJT-VHD-2023-R1'!AN26/'AGR-PJT-VHD-2023-bez'!AN26-1)&lt;='J- Parameters'!$D$7,1,POWER('AGR-PJT-VHD-2023-R1'!AN26/'AGR-PJT-VHD-2023-bez'!AN26,'J- Parameters'!$D$4))))</f>
        <v>1</v>
      </c>
      <c r="AO26" s="28">
        <f>IF('AGR-PJT-VHD-2023-bez'!AO26=0,1,IF('AGR-PJT-VHD-2023-R1'!AO26=0,1,IF(ABS('AGR-PJT-VHD-2023-R1'!AO26/'AGR-PJT-VHD-2023-bez'!AO26-1)&lt;='J- Parameters'!$D$7,1,POWER('AGR-PJT-VHD-2023-R1'!AO26/'AGR-PJT-VHD-2023-bez'!AO26,'J- Parameters'!$D$4))))</f>
        <v>0.85211691802225198</v>
      </c>
    </row>
    <row r="27" spans="1:41" x14ac:dyDescent="0.25">
      <c r="A27" s="5">
        <v>67</v>
      </c>
      <c r="B27" s="24" t="s">
        <v>27</v>
      </c>
      <c r="C27" s="21"/>
      <c r="D27" s="28">
        <f>IF('AGR-PJT-VHD-2023-bez'!D27=0,1,IF('AGR-PJT-VHD-2023-R1'!D27=0,1,IF(ABS('AGR-PJT-VHD-2023-R1'!D27/'AGR-PJT-VHD-2023-bez'!D27-1)&lt;='J- Parameters'!$D$7,1,POWER('AGR-PJT-VHD-2023-R1'!D27/'AGR-PJT-VHD-2023-bez'!D27,'J- Parameters'!$D$4))))</f>
        <v>0.88195834553785557</v>
      </c>
      <c r="E27" s="28">
        <f>IF('AGR-PJT-VHD-2023-bez'!E27=0,1,IF('AGR-PJT-VHD-2023-R1'!E27=0,1,IF(ABS('AGR-PJT-VHD-2023-R1'!E27/'AGR-PJT-VHD-2023-bez'!E27-1)&lt;='J- Parameters'!$D$7,1,POWER('AGR-PJT-VHD-2023-R1'!E27/'AGR-PJT-VHD-2023-bez'!E27,'J- Parameters'!$D$4))))</f>
        <v>1.0803012953112601</v>
      </c>
      <c r="F27" s="28">
        <f>IF('AGR-PJT-VHD-2023-bez'!F27=0,1,IF('AGR-PJT-VHD-2023-R1'!F27=0,1,IF(ABS('AGR-PJT-VHD-2023-R1'!F27/'AGR-PJT-VHD-2023-bez'!F27-1)&lt;='J- Parameters'!$D$7,1,POWER('AGR-PJT-VHD-2023-R1'!F27/'AGR-PJT-VHD-2023-bez'!F27,'J- Parameters'!$D$4))))</f>
        <v>1.1990063556878843</v>
      </c>
      <c r="G27" s="28">
        <f>IF('AGR-PJT-VHD-2023-bez'!G27=0,1,IF('AGR-PJT-VHD-2023-R1'!G27=0,1,IF(ABS('AGR-PJT-VHD-2023-R1'!G27/'AGR-PJT-VHD-2023-bez'!G27-1)&lt;='J- Parameters'!$D$7,1,POWER('AGR-PJT-VHD-2023-R1'!G27/'AGR-PJT-VHD-2023-bez'!G27,'J- Parameters'!$D$4))))</f>
        <v>0.86850994233185663</v>
      </c>
      <c r="H27" s="28">
        <f>IF('AGR-PJT-VHD-2023-bez'!H27=0,1,IF('AGR-PJT-VHD-2023-R1'!H27=0,1,IF(ABS('AGR-PJT-VHD-2023-R1'!H27/'AGR-PJT-VHD-2023-bez'!H27-1)&lt;='J- Parameters'!$D$7,1,POWER('AGR-PJT-VHD-2023-R1'!H27/'AGR-PJT-VHD-2023-bez'!H27,'J- Parameters'!$D$4))))</f>
        <v>1</v>
      </c>
      <c r="I27" s="28">
        <f>IF('AGR-PJT-VHD-2023-bez'!I27=0,1,IF('AGR-PJT-VHD-2023-R1'!I27=0,1,IF(ABS('AGR-PJT-VHD-2023-R1'!I27/'AGR-PJT-VHD-2023-bez'!I27-1)&lt;='J- Parameters'!$D$7,1,POWER('AGR-PJT-VHD-2023-R1'!I27/'AGR-PJT-VHD-2023-bez'!I27,'J- Parameters'!$D$4))))</f>
        <v>1</v>
      </c>
      <c r="J27" s="28">
        <f>IF('AGR-PJT-VHD-2023-bez'!J27=0,1,IF('AGR-PJT-VHD-2023-R1'!J27=0,1,IF(ABS('AGR-PJT-VHD-2023-R1'!J27/'AGR-PJT-VHD-2023-bez'!J27-1)&lt;='J- Parameters'!$D$7,1,POWER('AGR-PJT-VHD-2023-R1'!J27/'AGR-PJT-VHD-2023-bez'!J27,'J- Parameters'!$D$4))))</f>
        <v>1.0895864298138893</v>
      </c>
      <c r="K27" s="28">
        <f>IF('AGR-PJT-VHD-2023-bez'!K27=0,1,IF('AGR-PJT-VHD-2023-R1'!K27=0,1,IF(ABS('AGR-PJT-VHD-2023-R1'!K27/'AGR-PJT-VHD-2023-bez'!K27-1)&lt;='J- Parameters'!$D$7,1,POWER('AGR-PJT-VHD-2023-R1'!K27/'AGR-PJT-VHD-2023-bez'!K27,'J- Parameters'!$D$4))))</f>
        <v>1</v>
      </c>
      <c r="L27" s="28">
        <f>IF('AGR-PJT-VHD-2023-bez'!L27=0,1,IF('AGR-PJT-VHD-2023-R1'!L27=0,1,IF(ABS('AGR-PJT-VHD-2023-R1'!L27/'AGR-PJT-VHD-2023-bez'!L27-1)&lt;='J- Parameters'!$D$7,1,POWER('AGR-PJT-VHD-2023-R1'!L27/'AGR-PJT-VHD-2023-bez'!L27,'J- Parameters'!$D$4))))</f>
        <v>1</v>
      </c>
      <c r="M27" s="28">
        <f>IF('AGR-PJT-VHD-2023-bez'!M27=0,1,IF('AGR-PJT-VHD-2023-R1'!M27=0,1,IF(ABS('AGR-PJT-VHD-2023-R1'!M27/'AGR-PJT-VHD-2023-bez'!M27-1)&lt;='J- Parameters'!$D$7,1,POWER('AGR-PJT-VHD-2023-R1'!M27/'AGR-PJT-VHD-2023-bez'!M27,'J- Parameters'!$D$4))))</f>
        <v>1</v>
      </c>
      <c r="N27" s="28">
        <f>IF('AGR-PJT-VHD-2023-bez'!N27=0,1,IF('AGR-PJT-VHD-2023-R1'!N27=0,1,IF(ABS('AGR-PJT-VHD-2023-R1'!N27/'AGR-PJT-VHD-2023-bez'!N27-1)&lt;='J- Parameters'!$D$7,1,POWER('AGR-PJT-VHD-2023-R1'!N27/'AGR-PJT-VHD-2023-bez'!N27,'J- Parameters'!$D$4))))</f>
        <v>1</v>
      </c>
      <c r="O27" s="28">
        <f>IF('AGR-PJT-VHD-2023-bez'!O27=0,1,IF('AGR-PJT-VHD-2023-R1'!O27=0,1,IF(ABS('AGR-PJT-VHD-2023-R1'!O27/'AGR-PJT-VHD-2023-bez'!O27-1)&lt;='J- Parameters'!$D$7,1,POWER('AGR-PJT-VHD-2023-R1'!O27/'AGR-PJT-VHD-2023-bez'!O27,'J- Parameters'!$D$4))))</f>
        <v>1</v>
      </c>
      <c r="P27" s="28">
        <f>IF('AGR-PJT-VHD-2023-bez'!P27=0,1,IF('AGR-PJT-VHD-2023-R1'!P27=0,1,IF(ABS('AGR-PJT-VHD-2023-R1'!P27/'AGR-PJT-VHD-2023-bez'!P27-1)&lt;='J- Parameters'!$D$7,1,POWER('AGR-PJT-VHD-2023-R1'!P27/'AGR-PJT-VHD-2023-bez'!P27,'J- Parameters'!$D$4))))</f>
        <v>1</v>
      </c>
      <c r="Q27" s="28">
        <f>IF('AGR-PJT-VHD-2023-bez'!Q27=0,1,IF('AGR-PJT-VHD-2023-R1'!Q27=0,1,IF(ABS('AGR-PJT-VHD-2023-R1'!Q27/'AGR-PJT-VHD-2023-bez'!Q27-1)&lt;='J- Parameters'!$D$7,1,POWER('AGR-PJT-VHD-2023-R1'!Q27/'AGR-PJT-VHD-2023-bez'!Q27,'J- Parameters'!$D$4))))</f>
        <v>1</v>
      </c>
      <c r="R27" s="28">
        <f>IF('AGR-PJT-VHD-2023-bez'!R27=0,1,IF('AGR-PJT-VHD-2023-R1'!R27=0,1,IF(ABS('AGR-PJT-VHD-2023-R1'!R27/'AGR-PJT-VHD-2023-bez'!R27-1)&lt;='J- Parameters'!$D$7,1,POWER('AGR-PJT-VHD-2023-R1'!R27/'AGR-PJT-VHD-2023-bez'!R27,'J- Parameters'!$D$4))))</f>
        <v>1</v>
      </c>
      <c r="S27" s="28">
        <f>IF('AGR-PJT-VHD-2023-bez'!S27=0,1,IF('AGR-PJT-VHD-2023-R1'!S27=0,1,IF(ABS('AGR-PJT-VHD-2023-R1'!S27/'AGR-PJT-VHD-2023-bez'!S27-1)&lt;='J- Parameters'!$D$7,1,POWER('AGR-PJT-VHD-2023-R1'!S27/'AGR-PJT-VHD-2023-bez'!S27,'J- Parameters'!$D$4))))</f>
        <v>1</v>
      </c>
      <c r="T27" s="28">
        <f>IF('AGR-PJT-VHD-2023-bez'!T27=0,1,IF('AGR-PJT-VHD-2023-R1'!T27=0,1,IF(ABS('AGR-PJT-VHD-2023-R1'!T27/'AGR-PJT-VHD-2023-bez'!T27-1)&lt;='J- Parameters'!$D$7,1,POWER('AGR-PJT-VHD-2023-R1'!T27/'AGR-PJT-VHD-2023-bez'!T27,'J- Parameters'!$D$4))))</f>
        <v>0.74458065748189539</v>
      </c>
      <c r="U27" s="28">
        <f>IF('AGR-PJT-VHD-2023-bez'!U27=0,1,IF('AGR-PJT-VHD-2023-R1'!U27=0,1,IF(ABS('AGR-PJT-VHD-2023-R1'!U27/'AGR-PJT-VHD-2023-bez'!U27-1)&lt;='J- Parameters'!$D$7,1,POWER('AGR-PJT-VHD-2023-R1'!U27/'AGR-PJT-VHD-2023-bez'!U27,'J- Parameters'!$D$4))))</f>
        <v>0.84953497653261534</v>
      </c>
      <c r="V27" s="28">
        <f>IF('AGR-PJT-VHD-2023-bez'!V27=0,1,IF('AGR-PJT-VHD-2023-R1'!V27=0,1,IF(ABS('AGR-PJT-VHD-2023-R1'!V27/'AGR-PJT-VHD-2023-bez'!V27-1)&lt;='J- Parameters'!$D$7,1,POWER('AGR-PJT-VHD-2023-R1'!V27/'AGR-PJT-VHD-2023-bez'!V27,'J- Parameters'!$D$4))))</f>
        <v>0.92306344005979424</v>
      </c>
      <c r="W27" s="28">
        <f>IF('AGR-PJT-VHD-2023-bez'!W27=0,1,IF('AGR-PJT-VHD-2023-R1'!W27=0,1,IF(ABS('AGR-PJT-VHD-2023-R1'!W27/'AGR-PJT-VHD-2023-bez'!W27-1)&lt;='J- Parameters'!$D$7,1,POWER('AGR-PJT-VHD-2023-R1'!W27/'AGR-PJT-VHD-2023-bez'!W27,'J- Parameters'!$D$4))))</f>
        <v>1</v>
      </c>
      <c r="X27" s="28">
        <f>IF('AGR-PJT-VHD-2023-bez'!X27=0,1,IF('AGR-PJT-VHD-2023-R1'!X27=0,1,IF(ABS('AGR-PJT-VHD-2023-R1'!X27/'AGR-PJT-VHD-2023-bez'!X27-1)&lt;='J- Parameters'!$D$7,1,POWER('AGR-PJT-VHD-2023-R1'!X27/'AGR-PJT-VHD-2023-bez'!X27,'J- Parameters'!$D$4))))</f>
        <v>1.0979655337974839</v>
      </c>
      <c r="Y27" s="28">
        <f>IF('AGR-PJT-VHD-2023-bez'!Y27=0,1,IF('AGR-PJT-VHD-2023-R1'!Y27=0,1,IF(ABS('AGR-PJT-VHD-2023-R1'!Y27/'AGR-PJT-VHD-2023-bez'!Y27-1)&lt;='J- Parameters'!$D$7,1,POWER('AGR-PJT-VHD-2023-R1'!Y27/'AGR-PJT-VHD-2023-bez'!Y27,'J- Parameters'!$D$4))))</f>
        <v>1</v>
      </c>
      <c r="Z27" s="28">
        <f>IF('AGR-PJT-VHD-2023-bez'!Z27=0,1,IF('AGR-PJT-VHD-2023-R1'!Z27=0,1,IF(ABS('AGR-PJT-VHD-2023-R1'!Z27/'AGR-PJT-VHD-2023-bez'!Z27-1)&lt;='J- Parameters'!$D$7,1,POWER('AGR-PJT-VHD-2023-R1'!Z27/'AGR-PJT-VHD-2023-bez'!Z27,'J- Parameters'!$D$4))))</f>
        <v>1</v>
      </c>
      <c r="AA27" s="28">
        <f>IF('AGR-PJT-VHD-2023-bez'!AA27=0,1,IF('AGR-PJT-VHD-2023-R1'!AA27=0,1,IF(ABS('AGR-PJT-VHD-2023-R1'!AA27/'AGR-PJT-VHD-2023-bez'!AA27-1)&lt;='J- Parameters'!$D$7,1,POWER('AGR-PJT-VHD-2023-R1'!AA27/'AGR-PJT-VHD-2023-bez'!AA27,'J- Parameters'!$D$4))))</f>
        <v>1</v>
      </c>
      <c r="AB27" s="28">
        <f>IF('AGR-PJT-VHD-2023-bez'!AB27=0,1,IF('AGR-PJT-VHD-2023-R1'!AB27=0,1,IF(ABS('AGR-PJT-VHD-2023-R1'!AB27/'AGR-PJT-VHD-2023-bez'!AB27-1)&lt;='J- Parameters'!$D$7,1,POWER('AGR-PJT-VHD-2023-R1'!AB27/'AGR-PJT-VHD-2023-bez'!AB27,'J- Parameters'!$D$4))))</f>
        <v>1</v>
      </c>
      <c r="AC27" s="28">
        <f>IF('AGR-PJT-VHD-2023-bez'!AC27=0,1,IF('AGR-PJT-VHD-2023-R1'!AC27=0,1,IF(ABS('AGR-PJT-VHD-2023-R1'!AC27/'AGR-PJT-VHD-2023-bez'!AC27-1)&lt;='J- Parameters'!$D$7,1,POWER('AGR-PJT-VHD-2023-R1'!AC27/'AGR-PJT-VHD-2023-bez'!AC27,'J- Parameters'!$D$4))))</f>
        <v>1.080191807070185</v>
      </c>
      <c r="AD27" s="28">
        <f>IF('AGR-PJT-VHD-2023-bez'!AD27=0,1,IF('AGR-PJT-VHD-2023-R1'!AD27=0,1,IF(ABS('AGR-PJT-VHD-2023-R1'!AD27/'AGR-PJT-VHD-2023-bez'!AD27-1)&lt;='J- Parameters'!$D$7,1,POWER('AGR-PJT-VHD-2023-R1'!AD27/'AGR-PJT-VHD-2023-bez'!AD27,'J- Parameters'!$D$4))))</f>
        <v>1</v>
      </c>
      <c r="AE27" s="28">
        <f>IF('AGR-PJT-VHD-2023-bez'!AE27=0,1,IF('AGR-PJT-VHD-2023-R1'!AE27=0,1,IF(ABS('AGR-PJT-VHD-2023-R1'!AE27/'AGR-PJT-VHD-2023-bez'!AE27-1)&lt;='J- Parameters'!$D$7,1,POWER('AGR-PJT-VHD-2023-R1'!AE27/'AGR-PJT-VHD-2023-bez'!AE27,'J- Parameters'!$D$4))))</f>
        <v>1</v>
      </c>
      <c r="AF27" s="28">
        <f>IF('AGR-PJT-VHD-2023-bez'!AF27=0,1,IF('AGR-PJT-VHD-2023-R1'!AF27=0,1,IF(ABS('AGR-PJT-VHD-2023-R1'!AF27/'AGR-PJT-VHD-2023-bez'!AF27-1)&lt;='J- Parameters'!$D$7,1,POWER('AGR-PJT-VHD-2023-R1'!AF27/'AGR-PJT-VHD-2023-bez'!AF27,'J- Parameters'!$D$4))))</f>
        <v>1</v>
      </c>
      <c r="AG27" s="28">
        <f>IF('AGR-PJT-VHD-2023-bez'!AG27=0,1,IF('AGR-PJT-VHD-2023-R1'!AG27=0,1,IF(ABS('AGR-PJT-VHD-2023-R1'!AG27/'AGR-PJT-VHD-2023-bez'!AG27-1)&lt;='J- Parameters'!$D$7,1,POWER('AGR-PJT-VHD-2023-R1'!AG27/'AGR-PJT-VHD-2023-bez'!AG27,'J- Parameters'!$D$4))))</f>
        <v>1</v>
      </c>
      <c r="AH27" s="28">
        <f>IF('AGR-PJT-VHD-2023-bez'!AH27=0,1,IF('AGR-PJT-VHD-2023-R1'!AH27=0,1,IF(ABS('AGR-PJT-VHD-2023-R1'!AH27/'AGR-PJT-VHD-2023-bez'!AH27-1)&lt;='J- Parameters'!$D$7,1,POWER('AGR-PJT-VHD-2023-R1'!AH27/'AGR-PJT-VHD-2023-bez'!AH27,'J- Parameters'!$D$4))))</f>
        <v>1</v>
      </c>
      <c r="AI27" s="28">
        <f>IF('AGR-PJT-VHD-2023-bez'!AI27=0,1,IF('AGR-PJT-VHD-2023-R1'!AI27=0,1,IF(ABS('AGR-PJT-VHD-2023-R1'!AI27/'AGR-PJT-VHD-2023-bez'!AI27-1)&lt;='J- Parameters'!$D$7,1,POWER('AGR-PJT-VHD-2023-R1'!AI27/'AGR-PJT-VHD-2023-bez'!AI27,'J- Parameters'!$D$4))))</f>
        <v>1</v>
      </c>
      <c r="AJ27" s="28">
        <f>IF('AGR-PJT-VHD-2023-bez'!AJ27=0,1,IF('AGR-PJT-VHD-2023-R1'!AJ27=0,1,IF(ABS('AGR-PJT-VHD-2023-R1'!AJ27/'AGR-PJT-VHD-2023-bez'!AJ27-1)&lt;='J- Parameters'!$D$7,1,POWER('AGR-PJT-VHD-2023-R1'!AJ27/'AGR-PJT-VHD-2023-bez'!AJ27,'J- Parameters'!$D$4))))</f>
        <v>1</v>
      </c>
      <c r="AK27" s="28">
        <f>IF('AGR-PJT-VHD-2023-bez'!AK27=0,1,IF('AGR-PJT-VHD-2023-R1'!AK27=0,1,IF(ABS('AGR-PJT-VHD-2023-R1'!AK27/'AGR-PJT-VHD-2023-bez'!AK27-1)&lt;='J- Parameters'!$D$7,1,POWER('AGR-PJT-VHD-2023-R1'!AK27/'AGR-PJT-VHD-2023-bez'!AK27,'J- Parameters'!$D$4))))</f>
        <v>1.1290038966129352</v>
      </c>
      <c r="AL27" s="28">
        <f>IF('AGR-PJT-VHD-2023-bez'!AL27=0,1,IF('AGR-PJT-VHD-2023-R1'!AL27=0,1,IF(ABS('AGR-PJT-VHD-2023-R1'!AL27/'AGR-PJT-VHD-2023-bez'!AL27-1)&lt;='J- Parameters'!$D$7,1,POWER('AGR-PJT-VHD-2023-R1'!AL27/'AGR-PJT-VHD-2023-bez'!AL27,'J- Parameters'!$D$4))))</f>
        <v>1</v>
      </c>
      <c r="AM27" s="28">
        <f>IF('AGR-PJT-VHD-2023-bez'!AM27=0,1,IF('AGR-PJT-VHD-2023-R1'!AM27=0,1,IF(ABS('AGR-PJT-VHD-2023-R1'!AM27/'AGR-PJT-VHD-2023-bez'!AM27-1)&lt;='J- Parameters'!$D$7,1,POWER('AGR-PJT-VHD-2023-R1'!AM27/'AGR-PJT-VHD-2023-bez'!AM27,'J- Parameters'!$D$4))))</f>
        <v>1</v>
      </c>
      <c r="AN27" s="28">
        <f>IF('AGR-PJT-VHD-2023-bez'!AN27=0,1,IF('AGR-PJT-VHD-2023-R1'!AN27=0,1,IF(ABS('AGR-PJT-VHD-2023-R1'!AN27/'AGR-PJT-VHD-2023-bez'!AN27-1)&lt;='J- Parameters'!$D$7,1,POWER('AGR-PJT-VHD-2023-R1'!AN27/'AGR-PJT-VHD-2023-bez'!AN27,'J- Parameters'!$D$4))))</f>
        <v>1</v>
      </c>
      <c r="AO27" s="28">
        <f>IF('AGR-PJT-VHD-2023-bez'!AO27=0,1,IF('AGR-PJT-VHD-2023-R1'!AO27=0,1,IF(ABS('AGR-PJT-VHD-2023-R1'!AO27/'AGR-PJT-VHD-2023-bez'!AO27-1)&lt;='J- Parameters'!$D$7,1,POWER('AGR-PJT-VHD-2023-R1'!AO27/'AGR-PJT-VHD-2023-bez'!AO27,'J- Parameters'!$D$4))))</f>
        <v>0.78328385574726267</v>
      </c>
    </row>
    <row r="28" spans="1:41" x14ac:dyDescent="0.25">
      <c r="A28" s="5">
        <v>68</v>
      </c>
      <c r="B28" s="24" t="s">
        <v>28</v>
      </c>
      <c r="C28" s="21"/>
      <c r="D28" s="28">
        <f>IF('AGR-PJT-VHD-2023-bez'!D28=0,1,IF('AGR-PJT-VHD-2023-R1'!D28=0,1,IF(ABS('AGR-PJT-VHD-2023-R1'!D28/'AGR-PJT-VHD-2023-bez'!D28-1)&lt;='J- Parameters'!$D$7,1,POWER('AGR-PJT-VHD-2023-R1'!D28/'AGR-PJT-VHD-2023-bez'!D28,'J- Parameters'!$D$4))))</f>
        <v>0.84960278289278313</v>
      </c>
      <c r="E28" s="28">
        <f>IF('AGR-PJT-VHD-2023-bez'!E28=0,1,IF('AGR-PJT-VHD-2023-R1'!E28=0,1,IF(ABS('AGR-PJT-VHD-2023-R1'!E28/'AGR-PJT-VHD-2023-bez'!E28-1)&lt;='J- Parameters'!$D$7,1,POWER('AGR-PJT-VHD-2023-R1'!E28/'AGR-PJT-VHD-2023-bez'!E28,'J- Parameters'!$D$4))))</f>
        <v>1</v>
      </c>
      <c r="F28" s="28">
        <f>IF('AGR-PJT-VHD-2023-bez'!F28=0,1,IF('AGR-PJT-VHD-2023-R1'!F28=0,1,IF(ABS('AGR-PJT-VHD-2023-R1'!F28/'AGR-PJT-VHD-2023-bez'!F28-1)&lt;='J- Parameters'!$D$7,1,POWER('AGR-PJT-VHD-2023-R1'!F28/'AGR-PJT-VHD-2023-bez'!F28,'J- Parameters'!$D$4))))</f>
        <v>1</v>
      </c>
      <c r="G28" s="28">
        <f>IF('AGR-PJT-VHD-2023-bez'!G28=0,1,IF('AGR-PJT-VHD-2023-R1'!G28=0,1,IF(ABS('AGR-PJT-VHD-2023-R1'!G28/'AGR-PJT-VHD-2023-bez'!G28-1)&lt;='J- Parameters'!$D$7,1,POWER('AGR-PJT-VHD-2023-R1'!G28/'AGR-PJT-VHD-2023-bez'!G28,'J- Parameters'!$D$4))))</f>
        <v>0.9195721289437494</v>
      </c>
      <c r="H28" s="28">
        <f>IF('AGR-PJT-VHD-2023-bez'!H28=0,1,IF('AGR-PJT-VHD-2023-R1'!H28=0,1,IF(ABS('AGR-PJT-VHD-2023-R1'!H28/'AGR-PJT-VHD-2023-bez'!H28-1)&lt;='J- Parameters'!$D$7,1,POWER('AGR-PJT-VHD-2023-R1'!H28/'AGR-PJT-VHD-2023-bez'!H28,'J- Parameters'!$D$4))))</f>
        <v>1</v>
      </c>
      <c r="I28" s="28">
        <f>IF('AGR-PJT-VHD-2023-bez'!I28=0,1,IF('AGR-PJT-VHD-2023-R1'!I28=0,1,IF(ABS('AGR-PJT-VHD-2023-R1'!I28/'AGR-PJT-VHD-2023-bez'!I28-1)&lt;='J- Parameters'!$D$7,1,POWER('AGR-PJT-VHD-2023-R1'!I28/'AGR-PJT-VHD-2023-bez'!I28,'J- Parameters'!$D$4))))</f>
        <v>1</v>
      </c>
      <c r="J28" s="28">
        <f>IF('AGR-PJT-VHD-2023-bez'!J28=0,1,IF('AGR-PJT-VHD-2023-R1'!J28=0,1,IF(ABS('AGR-PJT-VHD-2023-R1'!J28/'AGR-PJT-VHD-2023-bez'!J28-1)&lt;='J- Parameters'!$D$7,1,POWER('AGR-PJT-VHD-2023-R1'!J28/'AGR-PJT-VHD-2023-bez'!J28,'J- Parameters'!$D$4))))</f>
        <v>1</v>
      </c>
      <c r="K28" s="28">
        <f>IF('AGR-PJT-VHD-2023-bez'!K28=0,1,IF('AGR-PJT-VHD-2023-R1'!K28=0,1,IF(ABS('AGR-PJT-VHD-2023-R1'!K28/'AGR-PJT-VHD-2023-bez'!K28-1)&lt;='J- Parameters'!$D$7,1,POWER('AGR-PJT-VHD-2023-R1'!K28/'AGR-PJT-VHD-2023-bez'!K28,'J- Parameters'!$D$4))))</f>
        <v>1</v>
      </c>
      <c r="L28" s="28">
        <f>IF('AGR-PJT-VHD-2023-bez'!L28=0,1,IF('AGR-PJT-VHD-2023-R1'!L28=0,1,IF(ABS('AGR-PJT-VHD-2023-R1'!L28/'AGR-PJT-VHD-2023-bez'!L28-1)&lt;='J- Parameters'!$D$7,1,POWER('AGR-PJT-VHD-2023-R1'!L28/'AGR-PJT-VHD-2023-bez'!L28,'J- Parameters'!$D$4))))</f>
        <v>1</v>
      </c>
      <c r="M28" s="28">
        <f>IF('AGR-PJT-VHD-2023-bez'!M28=0,1,IF('AGR-PJT-VHD-2023-R1'!M28=0,1,IF(ABS('AGR-PJT-VHD-2023-R1'!M28/'AGR-PJT-VHD-2023-bez'!M28-1)&lt;='J- Parameters'!$D$7,1,POWER('AGR-PJT-VHD-2023-R1'!M28/'AGR-PJT-VHD-2023-bez'!M28,'J- Parameters'!$D$4))))</f>
        <v>1</v>
      </c>
      <c r="N28" s="28">
        <f>IF('AGR-PJT-VHD-2023-bez'!N28=0,1,IF('AGR-PJT-VHD-2023-R1'!N28=0,1,IF(ABS('AGR-PJT-VHD-2023-R1'!N28/'AGR-PJT-VHD-2023-bez'!N28-1)&lt;='J- Parameters'!$D$7,1,POWER('AGR-PJT-VHD-2023-R1'!N28/'AGR-PJT-VHD-2023-bez'!N28,'J- Parameters'!$D$4))))</f>
        <v>1</v>
      </c>
      <c r="O28" s="28">
        <f>IF('AGR-PJT-VHD-2023-bez'!O28=0,1,IF('AGR-PJT-VHD-2023-R1'!O28=0,1,IF(ABS('AGR-PJT-VHD-2023-R1'!O28/'AGR-PJT-VHD-2023-bez'!O28-1)&lt;='J- Parameters'!$D$7,1,POWER('AGR-PJT-VHD-2023-R1'!O28/'AGR-PJT-VHD-2023-bez'!O28,'J- Parameters'!$D$4))))</f>
        <v>1</v>
      </c>
      <c r="P28" s="28">
        <f>IF('AGR-PJT-VHD-2023-bez'!P28=0,1,IF('AGR-PJT-VHD-2023-R1'!P28=0,1,IF(ABS('AGR-PJT-VHD-2023-R1'!P28/'AGR-PJT-VHD-2023-bez'!P28-1)&lt;='J- Parameters'!$D$7,1,POWER('AGR-PJT-VHD-2023-R1'!P28/'AGR-PJT-VHD-2023-bez'!P28,'J- Parameters'!$D$4))))</f>
        <v>1</v>
      </c>
      <c r="Q28" s="28">
        <f>IF('AGR-PJT-VHD-2023-bez'!Q28=0,1,IF('AGR-PJT-VHD-2023-R1'!Q28=0,1,IF(ABS('AGR-PJT-VHD-2023-R1'!Q28/'AGR-PJT-VHD-2023-bez'!Q28-1)&lt;='J- Parameters'!$D$7,1,POWER('AGR-PJT-VHD-2023-R1'!Q28/'AGR-PJT-VHD-2023-bez'!Q28,'J- Parameters'!$D$4))))</f>
        <v>1</v>
      </c>
      <c r="R28" s="28">
        <f>IF('AGR-PJT-VHD-2023-bez'!R28=0,1,IF('AGR-PJT-VHD-2023-R1'!R28=0,1,IF(ABS('AGR-PJT-VHD-2023-R1'!R28/'AGR-PJT-VHD-2023-bez'!R28-1)&lt;='J- Parameters'!$D$7,1,POWER('AGR-PJT-VHD-2023-R1'!R28/'AGR-PJT-VHD-2023-bez'!R28,'J- Parameters'!$D$4))))</f>
        <v>1</v>
      </c>
      <c r="S28" s="28">
        <f>IF('AGR-PJT-VHD-2023-bez'!S28=0,1,IF('AGR-PJT-VHD-2023-R1'!S28=0,1,IF(ABS('AGR-PJT-VHD-2023-R1'!S28/'AGR-PJT-VHD-2023-bez'!S28-1)&lt;='J- Parameters'!$D$7,1,POWER('AGR-PJT-VHD-2023-R1'!S28/'AGR-PJT-VHD-2023-bez'!S28,'J- Parameters'!$D$4))))</f>
        <v>1</v>
      </c>
      <c r="T28" s="28">
        <f>IF('AGR-PJT-VHD-2023-bez'!T28=0,1,IF('AGR-PJT-VHD-2023-R1'!T28=0,1,IF(ABS('AGR-PJT-VHD-2023-R1'!T28/'AGR-PJT-VHD-2023-bez'!T28-1)&lt;='J- Parameters'!$D$7,1,POWER('AGR-PJT-VHD-2023-R1'!T28/'AGR-PJT-VHD-2023-bez'!T28,'J- Parameters'!$D$4))))</f>
        <v>1</v>
      </c>
      <c r="U28" s="28">
        <f>IF('AGR-PJT-VHD-2023-bez'!U28=0,1,IF('AGR-PJT-VHD-2023-R1'!U28=0,1,IF(ABS('AGR-PJT-VHD-2023-R1'!U28/'AGR-PJT-VHD-2023-bez'!U28-1)&lt;='J- Parameters'!$D$7,1,POWER('AGR-PJT-VHD-2023-R1'!U28/'AGR-PJT-VHD-2023-bez'!U28,'J- Parameters'!$D$4))))</f>
        <v>1</v>
      </c>
      <c r="V28" s="28">
        <f>IF('AGR-PJT-VHD-2023-bez'!V28=0,1,IF('AGR-PJT-VHD-2023-R1'!V28=0,1,IF(ABS('AGR-PJT-VHD-2023-R1'!V28/'AGR-PJT-VHD-2023-bez'!V28-1)&lt;='J- Parameters'!$D$7,1,POWER('AGR-PJT-VHD-2023-R1'!V28/'AGR-PJT-VHD-2023-bez'!V28,'J- Parameters'!$D$4))))</f>
        <v>1</v>
      </c>
      <c r="W28" s="28">
        <f>IF('AGR-PJT-VHD-2023-bez'!W28=0,1,IF('AGR-PJT-VHD-2023-R1'!W28=0,1,IF(ABS('AGR-PJT-VHD-2023-R1'!W28/'AGR-PJT-VHD-2023-bez'!W28-1)&lt;='J- Parameters'!$D$7,1,POWER('AGR-PJT-VHD-2023-R1'!W28/'AGR-PJT-VHD-2023-bez'!W28,'J- Parameters'!$D$4))))</f>
        <v>1.0723316928178452</v>
      </c>
      <c r="X28" s="28">
        <f>IF('AGR-PJT-VHD-2023-bez'!X28=0,1,IF('AGR-PJT-VHD-2023-R1'!X28=0,1,IF(ABS('AGR-PJT-VHD-2023-R1'!X28/'AGR-PJT-VHD-2023-bez'!X28-1)&lt;='J- Parameters'!$D$7,1,POWER('AGR-PJT-VHD-2023-R1'!X28/'AGR-PJT-VHD-2023-bez'!X28,'J- Parameters'!$D$4))))</f>
        <v>1</v>
      </c>
      <c r="Y28" s="28">
        <f>IF('AGR-PJT-VHD-2023-bez'!Y28=0,1,IF('AGR-PJT-VHD-2023-R1'!Y28=0,1,IF(ABS('AGR-PJT-VHD-2023-R1'!Y28/'AGR-PJT-VHD-2023-bez'!Y28-1)&lt;='J- Parameters'!$D$7,1,POWER('AGR-PJT-VHD-2023-R1'!Y28/'AGR-PJT-VHD-2023-bez'!Y28,'J- Parameters'!$D$4))))</f>
        <v>1</v>
      </c>
      <c r="Z28" s="28">
        <f>IF('AGR-PJT-VHD-2023-bez'!Z28=0,1,IF('AGR-PJT-VHD-2023-R1'!Z28=0,1,IF(ABS('AGR-PJT-VHD-2023-R1'!Z28/'AGR-PJT-VHD-2023-bez'!Z28-1)&lt;='J- Parameters'!$D$7,1,POWER('AGR-PJT-VHD-2023-R1'!Z28/'AGR-PJT-VHD-2023-bez'!Z28,'J- Parameters'!$D$4))))</f>
        <v>1</v>
      </c>
      <c r="AA28" s="28">
        <f>IF('AGR-PJT-VHD-2023-bez'!AA28=0,1,IF('AGR-PJT-VHD-2023-R1'!AA28=0,1,IF(ABS('AGR-PJT-VHD-2023-R1'!AA28/'AGR-PJT-VHD-2023-bez'!AA28-1)&lt;='J- Parameters'!$D$7,1,POWER('AGR-PJT-VHD-2023-R1'!AA28/'AGR-PJT-VHD-2023-bez'!AA28,'J- Parameters'!$D$4))))</f>
        <v>1</v>
      </c>
      <c r="AB28" s="28">
        <f>IF('AGR-PJT-VHD-2023-bez'!AB28=0,1,IF('AGR-PJT-VHD-2023-R1'!AB28=0,1,IF(ABS('AGR-PJT-VHD-2023-R1'!AB28/'AGR-PJT-VHD-2023-bez'!AB28-1)&lt;='J- Parameters'!$D$7,1,POWER('AGR-PJT-VHD-2023-R1'!AB28/'AGR-PJT-VHD-2023-bez'!AB28,'J- Parameters'!$D$4))))</f>
        <v>1</v>
      </c>
      <c r="AC28" s="28">
        <f>IF('AGR-PJT-VHD-2023-bez'!AC28=0,1,IF('AGR-PJT-VHD-2023-R1'!AC28=0,1,IF(ABS('AGR-PJT-VHD-2023-R1'!AC28/'AGR-PJT-VHD-2023-bez'!AC28-1)&lt;='J- Parameters'!$D$7,1,POWER('AGR-PJT-VHD-2023-R1'!AC28/'AGR-PJT-VHD-2023-bez'!AC28,'J- Parameters'!$D$4))))</f>
        <v>1</v>
      </c>
      <c r="AD28" s="28">
        <f>IF('AGR-PJT-VHD-2023-bez'!AD28=0,1,IF('AGR-PJT-VHD-2023-R1'!AD28=0,1,IF(ABS('AGR-PJT-VHD-2023-R1'!AD28/'AGR-PJT-VHD-2023-bez'!AD28-1)&lt;='J- Parameters'!$D$7,1,POWER('AGR-PJT-VHD-2023-R1'!AD28/'AGR-PJT-VHD-2023-bez'!AD28,'J- Parameters'!$D$4))))</f>
        <v>1</v>
      </c>
      <c r="AE28" s="28">
        <f>IF('AGR-PJT-VHD-2023-bez'!AE28=0,1,IF('AGR-PJT-VHD-2023-R1'!AE28=0,1,IF(ABS('AGR-PJT-VHD-2023-R1'!AE28/'AGR-PJT-VHD-2023-bez'!AE28-1)&lt;='J- Parameters'!$D$7,1,POWER('AGR-PJT-VHD-2023-R1'!AE28/'AGR-PJT-VHD-2023-bez'!AE28,'J- Parameters'!$D$4))))</f>
        <v>1</v>
      </c>
      <c r="AF28" s="28">
        <f>IF('AGR-PJT-VHD-2023-bez'!AF28=0,1,IF('AGR-PJT-VHD-2023-R1'!AF28=0,1,IF(ABS('AGR-PJT-VHD-2023-R1'!AF28/'AGR-PJT-VHD-2023-bez'!AF28-1)&lt;='J- Parameters'!$D$7,1,POWER('AGR-PJT-VHD-2023-R1'!AF28/'AGR-PJT-VHD-2023-bez'!AF28,'J- Parameters'!$D$4))))</f>
        <v>1</v>
      </c>
      <c r="AG28" s="28">
        <f>IF('AGR-PJT-VHD-2023-bez'!AG28=0,1,IF('AGR-PJT-VHD-2023-R1'!AG28=0,1,IF(ABS('AGR-PJT-VHD-2023-R1'!AG28/'AGR-PJT-VHD-2023-bez'!AG28-1)&lt;='J- Parameters'!$D$7,1,POWER('AGR-PJT-VHD-2023-R1'!AG28/'AGR-PJT-VHD-2023-bez'!AG28,'J- Parameters'!$D$4))))</f>
        <v>1</v>
      </c>
      <c r="AH28" s="28">
        <f>IF('AGR-PJT-VHD-2023-bez'!AH28=0,1,IF('AGR-PJT-VHD-2023-R1'!AH28=0,1,IF(ABS('AGR-PJT-VHD-2023-R1'!AH28/'AGR-PJT-VHD-2023-bez'!AH28-1)&lt;='J- Parameters'!$D$7,1,POWER('AGR-PJT-VHD-2023-R1'!AH28/'AGR-PJT-VHD-2023-bez'!AH28,'J- Parameters'!$D$4))))</f>
        <v>1</v>
      </c>
      <c r="AI28" s="28">
        <f>IF('AGR-PJT-VHD-2023-bez'!AI28=0,1,IF('AGR-PJT-VHD-2023-R1'!AI28=0,1,IF(ABS('AGR-PJT-VHD-2023-R1'!AI28/'AGR-PJT-VHD-2023-bez'!AI28-1)&lt;='J- Parameters'!$D$7,1,POWER('AGR-PJT-VHD-2023-R1'!AI28/'AGR-PJT-VHD-2023-bez'!AI28,'J- Parameters'!$D$4))))</f>
        <v>0.91554085980831046</v>
      </c>
      <c r="AJ28" s="28">
        <f>IF('AGR-PJT-VHD-2023-bez'!AJ28=0,1,IF('AGR-PJT-VHD-2023-R1'!AJ28=0,1,IF(ABS('AGR-PJT-VHD-2023-R1'!AJ28/'AGR-PJT-VHD-2023-bez'!AJ28-1)&lt;='J- Parameters'!$D$7,1,POWER('AGR-PJT-VHD-2023-R1'!AJ28/'AGR-PJT-VHD-2023-bez'!AJ28,'J- Parameters'!$D$4))))</f>
        <v>1</v>
      </c>
      <c r="AK28" s="28">
        <f>IF('AGR-PJT-VHD-2023-bez'!AK28=0,1,IF('AGR-PJT-VHD-2023-R1'!AK28=0,1,IF(ABS('AGR-PJT-VHD-2023-R1'!AK28/'AGR-PJT-VHD-2023-bez'!AK28-1)&lt;='J- Parameters'!$D$7,1,POWER('AGR-PJT-VHD-2023-R1'!AK28/'AGR-PJT-VHD-2023-bez'!AK28,'J- Parameters'!$D$4))))</f>
        <v>1</v>
      </c>
      <c r="AL28" s="28">
        <f>IF('AGR-PJT-VHD-2023-bez'!AL28=0,1,IF('AGR-PJT-VHD-2023-R1'!AL28=0,1,IF(ABS('AGR-PJT-VHD-2023-R1'!AL28/'AGR-PJT-VHD-2023-bez'!AL28-1)&lt;='J- Parameters'!$D$7,1,POWER('AGR-PJT-VHD-2023-R1'!AL28/'AGR-PJT-VHD-2023-bez'!AL28,'J- Parameters'!$D$4))))</f>
        <v>1</v>
      </c>
      <c r="AM28" s="28">
        <f>IF('AGR-PJT-VHD-2023-bez'!AM28=0,1,IF('AGR-PJT-VHD-2023-R1'!AM28=0,1,IF(ABS('AGR-PJT-VHD-2023-R1'!AM28/'AGR-PJT-VHD-2023-bez'!AM28-1)&lt;='J- Parameters'!$D$7,1,POWER('AGR-PJT-VHD-2023-R1'!AM28/'AGR-PJT-VHD-2023-bez'!AM28,'J- Parameters'!$D$4))))</f>
        <v>1</v>
      </c>
      <c r="AN28" s="28">
        <f>IF('AGR-PJT-VHD-2023-bez'!AN28=0,1,IF('AGR-PJT-VHD-2023-R1'!AN28=0,1,IF(ABS('AGR-PJT-VHD-2023-R1'!AN28/'AGR-PJT-VHD-2023-bez'!AN28-1)&lt;='J- Parameters'!$D$7,1,POWER('AGR-PJT-VHD-2023-R1'!AN28/'AGR-PJT-VHD-2023-bez'!AN28,'J- Parameters'!$D$4))))</f>
        <v>1</v>
      </c>
      <c r="AO28" s="28">
        <f>IF('AGR-PJT-VHD-2023-bez'!AO28=0,1,IF('AGR-PJT-VHD-2023-R1'!AO28=0,1,IF(ABS('AGR-PJT-VHD-2023-R1'!AO28/'AGR-PJT-VHD-2023-bez'!AO28-1)&lt;='J- Parameters'!$D$7,1,POWER('AGR-PJT-VHD-2023-R1'!AO28/'AGR-PJT-VHD-2023-bez'!AO28,'J- Parameters'!$D$4))))</f>
        <v>0.89169461917635262</v>
      </c>
    </row>
    <row r="29" spans="1:41" x14ac:dyDescent="0.25">
      <c r="A29" s="5">
        <v>70</v>
      </c>
      <c r="B29" s="24" t="s">
        <v>12</v>
      </c>
      <c r="C29" s="21"/>
      <c r="D29" s="28">
        <f>IF('AGR-PJT-VHD-2023-bez'!D29=0,1,IF('AGR-PJT-VHD-2023-R1'!D29=0,1,IF(ABS('AGR-PJT-VHD-2023-R1'!D29/'AGR-PJT-VHD-2023-bez'!D29-1)&lt;='J- Parameters'!$D$7,1,POWER('AGR-PJT-VHD-2023-R1'!D29/'AGR-PJT-VHD-2023-bez'!D29,'J- Parameters'!$D$4))))</f>
        <v>1.0845681142034416</v>
      </c>
      <c r="E29" s="28">
        <f>IF('AGR-PJT-VHD-2023-bez'!E29=0,1,IF('AGR-PJT-VHD-2023-R1'!E29=0,1,IF(ABS('AGR-PJT-VHD-2023-R1'!E29/'AGR-PJT-VHD-2023-bez'!E29-1)&lt;='J- Parameters'!$D$7,1,POWER('AGR-PJT-VHD-2023-R1'!E29/'AGR-PJT-VHD-2023-bez'!E29,'J- Parameters'!$D$4))))</f>
        <v>1.4751206149833931</v>
      </c>
      <c r="F29" s="28">
        <f>IF('AGR-PJT-VHD-2023-bez'!F29=0,1,IF('AGR-PJT-VHD-2023-R1'!F29=0,1,IF(ABS('AGR-PJT-VHD-2023-R1'!F29/'AGR-PJT-VHD-2023-bez'!F29-1)&lt;='J- Parameters'!$D$7,1,POWER('AGR-PJT-VHD-2023-R1'!F29/'AGR-PJT-VHD-2023-bez'!F29,'J- Parameters'!$D$4))))</f>
        <v>1.5984327328319721</v>
      </c>
      <c r="G29" s="28">
        <f>IF('AGR-PJT-VHD-2023-bez'!G29=0,1,IF('AGR-PJT-VHD-2023-R1'!G29=0,1,IF(ABS('AGR-PJT-VHD-2023-R1'!G29/'AGR-PJT-VHD-2023-bez'!G29-1)&lt;='J- Parameters'!$D$7,1,POWER('AGR-PJT-VHD-2023-R1'!G29/'AGR-PJT-VHD-2023-bez'!G29,'J- Parameters'!$D$4))))</f>
        <v>1.1236935597554649</v>
      </c>
      <c r="H29" s="28">
        <f>IF('AGR-PJT-VHD-2023-bez'!H29=0,1,IF('AGR-PJT-VHD-2023-R1'!H29=0,1,IF(ABS('AGR-PJT-VHD-2023-R1'!H29/'AGR-PJT-VHD-2023-bez'!H29-1)&lt;='J- Parameters'!$D$7,1,POWER('AGR-PJT-VHD-2023-R1'!H29/'AGR-PJT-VHD-2023-bez'!H29,'J- Parameters'!$D$4))))</f>
        <v>1</v>
      </c>
      <c r="I29" s="28">
        <f>IF('AGR-PJT-VHD-2023-bez'!I29=0,1,IF('AGR-PJT-VHD-2023-R1'!I29=0,1,IF(ABS('AGR-PJT-VHD-2023-R1'!I29/'AGR-PJT-VHD-2023-bez'!I29-1)&lt;='J- Parameters'!$D$7,1,POWER('AGR-PJT-VHD-2023-R1'!I29/'AGR-PJT-VHD-2023-bez'!I29,'J- Parameters'!$D$4))))</f>
        <v>1.1417507060360026</v>
      </c>
      <c r="J29" s="28">
        <f>IF('AGR-PJT-VHD-2023-bez'!J29=0,1,IF('AGR-PJT-VHD-2023-R1'!J29=0,1,IF(ABS('AGR-PJT-VHD-2023-R1'!J29/'AGR-PJT-VHD-2023-bez'!J29-1)&lt;='J- Parameters'!$D$7,1,POWER('AGR-PJT-VHD-2023-R1'!J29/'AGR-PJT-VHD-2023-bez'!J29,'J- Parameters'!$D$4))))</f>
        <v>1.260879216292645</v>
      </c>
      <c r="K29" s="28">
        <f>IF('AGR-PJT-VHD-2023-bez'!K29=0,1,IF('AGR-PJT-VHD-2023-R1'!K29=0,1,IF(ABS('AGR-PJT-VHD-2023-R1'!K29/'AGR-PJT-VHD-2023-bez'!K29-1)&lt;='J- Parameters'!$D$7,1,POWER('AGR-PJT-VHD-2023-R1'!K29/'AGR-PJT-VHD-2023-bez'!K29,'J- Parameters'!$D$4))))</f>
        <v>1</v>
      </c>
      <c r="L29" s="28">
        <f>IF('AGR-PJT-VHD-2023-bez'!L29=0,1,IF('AGR-PJT-VHD-2023-R1'!L29=0,1,IF(ABS('AGR-PJT-VHD-2023-R1'!L29/'AGR-PJT-VHD-2023-bez'!L29-1)&lt;='J- Parameters'!$D$7,1,POWER('AGR-PJT-VHD-2023-R1'!L29/'AGR-PJT-VHD-2023-bez'!L29,'J- Parameters'!$D$4))))</f>
        <v>1</v>
      </c>
      <c r="M29" s="28">
        <f>IF('AGR-PJT-VHD-2023-bez'!M29=0,1,IF('AGR-PJT-VHD-2023-R1'!M29=0,1,IF(ABS('AGR-PJT-VHD-2023-R1'!M29/'AGR-PJT-VHD-2023-bez'!M29-1)&lt;='J- Parameters'!$D$7,1,POWER('AGR-PJT-VHD-2023-R1'!M29/'AGR-PJT-VHD-2023-bez'!M29,'J- Parameters'!$D$4))))</f>
        <v>1</v>
      </c>
      <c r="N29" s="28">
        <f>IF('AGR-PJT-VHD-2023-bez'!N29=0,1,IF('AGR-PJT-VHD-2023-R1'!N29=0,1,IF(ABS('AGR-PJT-VHD-2023-R1'!N29/'AGR-PJT-VHD-2023-bez'!N29-1)&lt;='J- Parameters'!$D$7,1,POWER('AGR-PJT-VHD-2023-R1'!N29/'AGR-PJT-VHD-2023-bez'!N29,'J- Parameters'!$D$4))))</f>
        <v>1</v>
      </c>
      <c r="O29" s="28">
        <f>IF('AGR-PJT-VHD-2023-bez'!O29=0,1,IF('AGR-PJT-VHD-2023-R1'!O29=0,1,IF(ABS('AGR-PJT-VHD-2023-R1'!O29/'AGR-PJT-VHD-2023-bez'!O29-1)&lt;='J- Parameters'!$D$7,1,POWER('AGR-PJT-VHD-2023-R1'!O29/'AGR-PJT-VHD-2023-bez'!O29,'J- Parameters'!$D$4))))</f>
        <v>1</v>
      </c>
      <c r="P29" s="28">
        <f>IF('AGR-PJT-VHD-2023-bez'!P29=0,1,IF('AGR-PJT-VHD-2023-R1'!P29=0,1,IF(ABS('AGR-PJT-VHD-2023-R1'!P29/'AGR-PJT-VHD-2023-bez'!P29-1)&lt;='J- Parameters'!$D$7,1,POWER('AGR-PJT-VHD-2023-R1'!P29/'AGR-PJT-VHD-2023-bez'!P29,'J- Parameters'!$D$4))))</f>
        <v>1</v>
      </c>
      <c r="Q29" s="28">
        <f>IF('AGR-PJT-VHD-2023-bez'!Q29=0,1,IF('AGR-PJT-VHD-2023-R1'!Q29=0,1,IF(ABS('AGR-PJT-VHD-2023-R1'!Q29/'AGR-PJT-VHD-2023-bez'!Q29-1)&lt;='J- Parameters'!$D$7,1,POWER('AGR-PJT-VHD-2023-R1'!Q29/'AGR-PJT-VHD-2023-bez'!Q29,'J- Parameters'!$D$4))))</f>
        <v>1</v>
      </c>
      <c r="R29" s="28">
        <f>IF('AGR-PJT-VHD-2023-bez'!R29=0,1,IF('AGR-PJT-VHD-2023-R1'!R29=0,1,IF(ABS('AGR-PJT-VHD-2023-R1'!R29/'AGR-PJT-VHD-2023-bez'!R29-1)&lt;='J- Parameters'!$D$7,1,POWER('AGR-PJT-VHD-2023-R1'!R29/'AGR-PJT-VHD-2023-bez'!R29,'J- Parameters'!$D$4))))</f>
        <v>1</v>
      </c>
      <c r="S29" s="28">
        <f>IF('AGR-PJT-VHD-2023-bez'!S29=0,1,IF('AGR-PJT-VHD-2023-R1'!S29=0,1,IF(ABS('AGR-PJT-VHD-2023-R1'!S29/'AGR-PJT-VHD-2023-bez'!S29-1)&lt;='J- Parameters'!$D$7,1,POWER('AGR-PJT-VHD-2023-R1'!S29/'AGR-PJT-VHD-2023-bez'!S29,'J- Parameters'!$D$4))))</f>
        <v>1</v>
      </c>
      <c r="T29" s="28">
        <f>IF('AGR-PJT-VHD-2023-bez'!T29=0,1,IF('AGR-PJT-VHD-2023-R1'!T29=0,1,IF(ABS('AGR-PJT-VHD-2023-R1'!T29/'AGR-PJT-VHD-2023-bez'!T29-1)&lt;='J- Parameters'!$D$7,1,POWER('AGR-PJT-VHD-2023-R1'!T29/'AGR-PJT-VHD-2023-bez'!T29,'J- Parameters'!$D$4))))</f>
        <v>1.4794149331662512</v>
      </c>
      <c r="U29" s="28">
        <f>IF('AGR-PJT-VHD-2023-bez'!U29=0,1,IF('AGR-PJT-VHD-2023-R1'!U29=0,1,IF(ABS('AGR-PJT-VHD-2023-R1'!U29/'AGR-PJT-VHD-2023-bez'!U29-1)&lt;='J- Parameters'!$D$7,1,POWER('AGR-PJT-VHD-2023-R1'!U29/'AGR-PJT-VHD-2023-bez'!U29,'J- Parameters'!$D$4))))</f>
        <v>1.6474614955377591</v>
      </c>
      <c r="V29" s="28">
        <f>IF('AGR-PJT-VHD-2023-bez'!V29=0,1,IF('AGR-PJT-VHD-2023-R1'!V29=0,1,IF(ABS('AGR-PJT-VHD-2023-R1'!V29/'AGR-PJT-VHD-2023-bez'!V29-1)&lt;='J- Parameters'!$D$7,1,POWER('AGR-PJT-VHD-2023-R1'!V29/'AGR-PJT-VHD-2023-bez'!V29,'J- Parameters'!$D$4))))</f>
        <v>1.1059344915711253</v>
      </c>
      <c r="W29" s="28">
        <f>IF('AGR-PJT-VHD-2023-bez'!W29=0,1,IF('AGR-PJT-VHD-2023-R1'!W29=0,1,IF(ABS('AGR-PJT-VHD-2023-R1'!W29/'AGR-PJT-VHD-2023-bez'!W29-1)&lt;='J- Parameters'!$D$7,1,POWER('AGR-PJT-VHD-2023-R1'!W29/'AGR-PJT-VHD-2023-bez'!W29,'J- Parameters'!$D$4))))</f>
        <v>1.304094337336914</v>
      </c>
      <c r="X29" s="28">
        <f>IF('AGR-PJT-VHD-2023-bez'!X29=0,1,IF('AGR-PJT-VHD-2023-R1'!X29=0,1,IF(ABS('AGR-PJT-VHD-2023-R1'!X29/'AGR-PJT-VHD-2023-bez'!X29-1)&lt;='J- Parameters'!$D$7,1,POWER('AGR-PJT-VHD-2023-R1'!X29/'AGR-PJT-VHD-2023-bez'!X29,'J- Parameters'!$D$4))))</f>
        <v>1.0706088174716468</v>
      </c>
      <c r="Y29" s="28">
        <f>IF('AGR-PJT-VHD-2023-bez'!Y29=0,1,IF('AGR-PJT-VHD-2023-R1'!Y29=0,1,IF(ABS('AGR-PJT-VHD-2023-R1'!Y29/'AGR-PJT-VHD-2023-bez'!Y29-1)&lt;='J- Parameters'!$D$7,1,POWER('AGR-PJT-VHD-2023-R1'!Y29/'AGR-PJT-VHD-2023-bez'!Y29,'J- Parameters'!$D$4))))</f>
        <v>1</v>
      </c>
      <c r="Z29" s="28">
        <f>IF('AGR-PJT-VHD-2023-bez'!Z29=0,1,IF('AGR-PJT-VHD-2023-R1'!Z29=0,1,IF(ABS('AGR-PJT-VHD-2023-R1'!Z29/'AGR-PJT-VHD-2023-bez'!Z29-1)&lt;='J- Parameters'!$D$7,1,POWER('AGR-PJT-VHD-2023-R1'!Z29/'AGR-PJT-VHD-2023-bez'!Z29,'J- Parameters'!$D$4))))</f>
        <v>1</v>
      </c>
      <c r="AA29" s="28">
        <f>IF('AGR-PJT-VHD-2023-bez'!AA29=0,1,IF('AGR-PJT-VHD-2023-R1'!AA29=0,1,IF(ABS('AGR-PJT-VHD-2023-R1'!AA29/'AGR-PJT-VHD-2023-bez'!AA29-1)&lt;='J- Parameters'!$D$7,1,POWER('AGR-PJT-VHD-2023-R1'!AA29/'AGR-PJT-VHD-2023-bez'!AA29,'J- Parameters'!$D$4))))</f>
        <v>1</v>
      </c>
      <c r="AB29" s="28">
        <f>IF('AGR-PJT-VHD-2023-bez'!AB29=0,1,IF('AGR-PJT-VHD-2023-R1'!AB29=0,1,IF(ABS('AGR-PJT-VHD-2023-R1'!AB29/'AGR-PJT-VHD-2023-bez'!AB29-1)&lt;='J- Parameters'!$D$7,1,POWER('AGR-PJT-VHD-2023-R1'!AB29/'AGR-PJT-VHD-2023-bez'!AB29,'J- Parameters'!$D$4))))</f>
        <v>1</v>
      </c>
      <c r="AC29" s="28">
        <f>IF('AGR-PJT-VHD-2023-bez'!AC29=0,1,IF('AGR-PJT-VHD-2023-R1'!AC29=0,1,IF(ABS('AGR-PJT-VHD-2023-R1'!AC29/'AGR-PJT-VHD-2023-bez'!AC29-1)&lt;='J- Parameters'!$D$7,1,POWER('AGR-PJT-VHD-2023-R1'!AC29/'AGR-PJT-VHD-2023-bez'!AC29,'J- Parameters'!$D$4))))</f>
        <v>1</v>
      </c>
      <c r="AD29" s="28">
        <f>IF('AGR-PJT-VHD-2023-bez'!AD29=0,1,IF('AGR-PJT-VHD-2023-R1'!AD29=0,1,IF(ABS('AGR-PJT-VHD-2023-R1'!AD29/'AGR-PJT-VHD-2023-bez'!AD29-1)&lt;='J- Parameters'!$D$7,1,POWER('AGR-PJT-VHD-2023-R1'!AD29/'AGR-PJT-VHD-2023-bez'!AD29,'J- Parameters'!$D$4))))</f>
        <v>1</v>
      </c>
      <c r="AE29" s="28">
        <f>IF('AGR-PJT-VHD-2023-bez'!AE29=0,1,IF('AGR-PJT-VHD-2023-R1'!AE29=0,1,IF(ABS('AGR-PJT-VHD-2023-R1'!AE29/'AGR-PJT-VHD-2023-bez'!AE29-1)&lt;='J- Parameters'!$D$7,1,POWER('AGR-PJT-VHD-2023-R1'!AE29/'AGR-PJT-VHD-2023-bez'!AE29,'J- Parameters'!$D$4))))</f>
        <v>1</v>
      </c>
      <c r="AF29" s="28">
        <f>IF('AGR-PJT-VHD-2023-bez'!AF29=0,1,IF('AGR-PJT-VHD-2023-R1'!AF29=0,1,IF(ABS('AGR-PJT-VHD-2023-R1'!AF29/'AGR-PJT-VHD-2023-bez'!AF29-1)&lt;='J- Parameters'!$D$7,1,POWER('AGR-PJT-VHD-2023-R1'!AF29/'AGR-PJT-VHD-2023-bez'!AF29,'J- Parameters'!$D$4))))</f>
        <v>1</v>
      </c>
      <c r="AG29" s="28">
        <f>IF('AGR-PJT-VHD-2023-bez'!AG29=0,1,IF('AGR-PJT-VHD-2023-R1'!AG29=0,1,IF(ABS('AGR-PJT-VHD-2023-R1'!AG29/'AGR-PJT-VHD-2023-bez'!AG29-1)&lt;='J- Parameters'!$D$7,1,POWER('AGR-PJT-VHD-2023-R1'!AG29/'AGR-PJT-VHD-2023-bez'!AG29,'J- Parameters'!$D$4))))</f>
        <v>1</v>
      </c>
      <c r="AH29" s="28">
        <f>IF('AGR-PJT-VHD-2023-bez'!AH29=0,1,IF('AGR-PJT-VHD-2023-R1'!AH29=0,1,IF(ABS('AGR-PJT-VHD-2023-R1'!AH29/'AGR-PJT-VHD-2023-bez'!AH29-1)&lt;='J- Parameters'!$D$7,1,POWER('AGR-PJT-VHD-2023-R1'!AH29/'AGR-PJT-VHD-2023-bez'!AH29,'J- Parameters'!$D$4))))</f>
        <v>1</v>
      </c>
      <c r="AI29" s="28">
        <f>IF('AGR-PJT-VHD-2023-bez'!AI29=0,1,IF('AGR-PJT-VHD-2023-R1'!AI29=0,1,IF(ABS('AGR-PJT-VHD-2023-R1'!AI29/'AGR-PJT-VHD-2023-bez'!AI29-1)&lt;='J- Parameters'!$D$7,1,POWER('AGR-PJT-VHD-2023-R1'!AI29/'AGR-PJT-VHD-2023-bez'!AI29,'J- Parameters'!$D$4))))</f>
        <v>1</v>
      </c>
      <c r="AJ29" s="28">
        <f>IF('AGR-PJT-VHD-2023-bez'!AJ29=0,1,IF('AGR-PJT-VHD-2023-R1'!AJ29=0,1,IF(ABS('AGR-PJT-VHD-2023-R1'!AJ29/'AGR-PJT-VHD-2023-bez'!AJ29-1)&lt;='J- Parameters'!$D$7,1,POWER('AGR-PJT-VHD-2023-R1'!AJ29/'AGR-PJT-VHD-2023-bez'!AJ29,'J- Parameters'!$D$4))))</f>
        <v>1</v>
      </c>
      <c r="AK29" s="28">
        <f>IF('AGR-PJT-VHD-2023-bez'!AK29=0,1,IF('AGR-PJT-VHD-2023-R1'!AK29=0,1,IF(ABS('AGR-PJT-VHD-2023-R1'!AK29/'AGR-PJT-VHD-2023-bez'!AK29-1)&lt;='J- Parameters'!$D$7,1,POWER('AGR-PJT-VHD-2023-R1'!AK29/'AGR-PJT-VHD-2023-bez'!AK29,'J- Parameters'!$D$4))))</f>
        <v>1</v>
      </c>
      <c r="AL29" s="28">
        <f>IF('AGR-PJT-VHD-2023-bez'!AL29=0,1,IF('AGR-PJT-VHD-2023-R1'!AL29=0,1,IF(ABS('AGR-PJT-VHD-2023-R1'!AL29/'AGR-PJT-VHD-2023-bez'!AL29-1)&lt;='J- Parameters'!$D$7,1,POWER('AGR-PJT-VHD-2023-R1'!AL29/'AGR-PJT-VHD-2023-bez'!AL29,'J- Parameters'!$D$4))))</f>
        <v>1</v>
      </c>
      <c r="AM29" s="28">
        <f>IF('AGR-PJT-VHD-2023-bez'!AM29=0,1,IF('AGR-PJT-VHD-2023-R1'!AM29=0,1,IF(ABS('AGR-PJT-VHD-2023-R1'!AM29/'AGR-PJT-VHD-2023-bez'!AM29-1)&lt;='J- Parameters'!$D$7,1,POWER('AGR-PJT-VHD-2023-R1'!AM29/'AGR-PJT-VHD-2023-bez'!AM29,'J- Parameters'!$D$4))))</f>
        <v>1</v>
      </c>
      <c r="AN29" s="28">
        <f>IF('AGR-PJT-VHD-2023-bez'!AN29=0,1,IF('AGR-PJT-VHD-2023-R1'!AN29=0,1,IF(ABS('AGR-PJT-VHD-2023-R1'!AN29/'AGR-PJT-VHD-2023-bez'!AN29-1)&lt;='J- Parameters'!$D$7,1,POWER('AGR-PJT-VHD-2023-R1'!AN29/'AGR-PJT-VHD-2023-bez'!AN29,'J- Parameters'!$D$4))))</f>
        <v>1</v>
      </c>
      <c r="AO29" s="28">
        <f>IF('AGR-PJT-VHD-2023-bez'!AO29=0,1,IF('AGR-PJT-VHD-2023-R1'!AO29=0,1,IF(ABS('AGR-PJT-VHD-2023-R1'!AO29/'AGR-PJT-VHD-2023-bez'!AO29-1)&lt;='J- Parameters'!$D$7,1,POWER('AGR-PJT-VHD-2023-R1'!AO29/'AGR-PJT-VHD-2023-bez'!AO29,'J- Parameters'!$D$4))))</f>
        <v>1</v>
      </c>
    </row>
    <row r="30" spans="1:41" x14ac:dyDescent="0.25">
      <c r="A30" s="5">
        <v>81</v>
      </c>
      <c r="B30" s="24" t="s">
        <v>18</v>
      </c>
      <c r="C30" s="21"/>
      <c r="D30" s="28">
        <f>IF('AGR-PJT-VHD-2023-bez'!D30=0,1,IF('AGR-PJT-VHD-2023-R1'!D30=0,1,IF(ABS('AGR-PJT-VHD-2023-R1'!D30/'AGR-PJT-VHD-2023-bez'!D30-1)&lt;='J- Parameters'!$D$7,1,POWER('AGR-PJT-VHD-2023-R1'!D30/'AGR-PJT-VHD-2023-bez'!D30,'J- Parameters'!$D$4))))</f>
        <v>1</v>
      </c>
      <c r="E30" s="28">
        <f>IF('AGR-PJT-VHD-2023-bez'!E30=0,1,IF('AGR-PJT-VHD-2023-R1'!E30=0,1,IF(ABS('AGR-PJT-VHD-2023-R1'!E30/'AGR-PJT-VHD-2023-bez'!E30-1)&lt;='J- Parameters'!$D$7,1,POWER('AGR-PJT-VHD-2023-R1'!E30/'AGR-PJT-VHD-2023-bez'!E30,'J- Parameters'!$D$4))))</f>
        <v>1.1556655583194739</v>
      </c>
      <c r="F30" s="28">
        <f>IF('AGR-PJT-VHD-2023-bez'!F30=0,1,IF('AGR-PJT-VHD-2023-R1'!F30=0,1,IF(ABS('AGR-PJT-VHD-2023-R1'!F30/'AGR-PJT-VHD-2023-bez'!F30-1)&lt;='J- Parameters'!$D$7,1,POWER('AGR-PJT-VHD-2023-R1'!F30/'AGR-PJT-VHD-2023-bez'!F30,'J- Parameters'!$D$4))))</f>
        <v>0.94142500099912552</v>
      </c>
      <c r="G30" s="28">
        <f>IF('AGR-PJT-VHD-2023-bez'!G30=0,1,IF('AGR-PJT-VHD-2023-R1'!G30=0,1,IF(ABS('AGR-PJT-VHD-2023-R1'!G30/'AGR-PJT-VHD-2023-bez'!G30-1)&lt;='J- Parameters'!$D$7,1,POWER('AGR-PJT-VHD-2023-R1'!G30/'AGR-PJT-VHD-2023-bez'!G30,'J- Parameters'!$D$4))))</f>
        <v>1</v>
      </c>
      <c r="H30" s="28">
        <f>IF('AGR-PJT-VHD-2023-bez'!H30=0,1,IF('AGR-PJT-VHD-2023-R1'!H30=0,1,IF(ABS('AGR-PJT-VHD-2023-R1'!H30/'AGR-PJT-VHD-2023-bez'!H30-1)&lt;='J- Parameters'!$D$7,1,POWER('AGR-PJT-VHD-2023-R1'!H30/'AGR-PJT-VHD-2023-bez'!H30,'J- Parameters'!$D$4))))</f>
        <v>1</v>
      </c>
      <c r="I30" s="28">
        <f>IF('AGR-PJT-VHD-2023-bez'!I30=0,1,IF('AGR-PJT-VHD-2023-R1'!I30=0,1,IF(ABS('AGR-PJT-VHD-2023-R1'!I30/'AGR-PJT-VHD-2023-bez'!I30-1)&lt;='J- Parameters'!$D$7,1,POWER('AGR-PJT-VHD-2023-R1'!I30/'AGR-PJT-VHD-2023-bez'!I30,'J- Parameters'!$D$4))))</f>
        <v>1</v>
      </c>
      <c r="J30" s="28">
        <f>IF('AGR-PJT-VHD-2023-bez'!J30=0,1,IF('AGR-PJT-VHD-2023-R1'!J30=0,1,IF(ABS('AGR-PJT-VHD-2023-R1'!J30/'AGR-PJT-VHD-2023-bez'!J30-1)&lt;='J- Parameters'!$D$7,1,POWER('AGR-PJT-VHD-2023-R1'!J30/'AGR-PJT-VHD-2023-bez'!J30,'J- Parameters'!$D$4))))</f>
        <v>1.0774590526529126</v>
      </c>
      <c r="K30" s="28">
        <f>IF('AGR-PJT-VHD-2023-bez'!K30=0,1,IF('AGR-PJT-VHD-2023-R1'!K30=0,1,IF(ABS('AGR-PJT-VHD-2023-R1'!K30/'AGR-PJT-VHD-2023-bez'!K30-1)&lt;='J- Parameters'!$D$7,1,POWER('AGR-PJT-VHD-2023-R1'!K30/'AGR-PJT-VHD-2023-bez'!K30,'J- Parameters'!$D$4))))</f>
        <v>1</v>
      </c>
      <c r="L30" s="28">
        <f>IF('AGR-PJT-VHD-2023-bez'!L30=0,1,IF('AGR-PJT-VHD-2023-R1'!L30=0,1,IF(ABS('AGR-PJT-VHD-2023-R1'!L30/'AGR-PJT-VHD-2023-bez'!L30-1)&lt;='J- Parameters'!$D$7,1,POWER('AGR-PJT-VHD-2023-R1'!L30/'AGR-PJT-VHD-2023-bez'!L30,'J- Parameters'!$D$4))))</f>
        <v>1</v>
      </c>
      <c r="M30" s="28">
        <f>IF('AGR-PJT-VHD-2023-bez'!M30=0,1,IF('AGR-PJT-VHD-2023-R1'!M30=0,1,IF(ABS('AGR-PJT-VHD-2023-R1'!M30/'AGR-PJT-VHD-2023-bez'!M30-1)&lt;='J- Parameters'!$D$7,1,POWER('AGR-PJT-VHD-2023-R1'!M30/'AGR-PJT-VHD-2023-bez'!M30,'J- Parameters'!$D$4))))</f>
        <v>1</v>
      </c>
      <c r="N30" s="28">
        <f>IF('AGR-PJT-VHD-2023-bez'!N30=0,1,IF('AGR-PJT-VHD-2023-R1'!N30=0,1,IF(ABS('AGR-PJT-VHD-2023-R1'!N30/'AGR-PJT-VHD-2023-bez'!N30-1)&lt;='J- Parameters'!$D$7,1,POWER('AGR-PJT-VHD-2023-R1'!N30/'AGR-PJT-VHD-2023-bez'!N30,'J- Parameters'!$D$4))))</f>
        <v>1</v>
      </c>
      <c r="O30" s="28">
        <f>IF('AGR-PJT-VHD-2023-bez'!O30=0,1,IF('AGR-PJT-VHD-2023-R1'!O30=0,1,IF(ABS('AGR-PJT-VHD-2023-R1'!O30/'AGR-PJT-VHD-2023-bez'!O30-1)&lt;='J- Parameters'!$D$7,1,POWER('AGR-PJT-VHD-2023-R1'!O30/'AGR-PJT-VHD-2023-bez'!O30,'J- Parameters'!$D$4))))</f>
        <v>1</v>
      </c>
      <c r="P30" s="28">
        <f>IF('AGR-PJT-VHD-2023-bez'!P30=0,1,IF('AGR-PJT-VHD-2023-R1'!P30=0,1,IF(ABS('AGR-PJT-VHD-2023-R1'!P30/'AGR-PJT-VHD-2023-bez'!P30-1)&lt;='J- Parameters'!$D$7,1,POWER('AGR-PJT-VHD-2023-R1'!P30/'AGR-PJT-VHD-2023-bez'!P30,'J- Parameters'!$D$4))))</f>
        <v>1</v>
      </c>
      <c r="Q30" s="28">
        <f>IF('AGR-PJT-VHD-2023-bez'!Q30=0,1,IF('AGR-PJT-VHD-2023-R1'!Q30=0,1,IF(ABS('AGR-PJT-VHD-2023-R1'!Q30/'AGR-PJT-VHD-2023-bez'!Q30-1)&lt;='J- Parameters'!$D$7,1,POWER('AGR-PJT-VHD-2023-R1'!Q30/'AGR-PJT-VHD-2023-bez'!Q30,'J- Parameters'!$D$4))))</f>
        <v>1</v>
      </c>
      <c r="R30" s="28">
        <f>IF('AGR-PJT-VHD-2023-bez'!R30=0,1,IF('AGR-PJT-VHD-2023-R1'!R30=0,1,IF(ABS('AGR-PJT-VHD-2023-R1'!R30/'AGR-PJT-VHD-2023-bez'!R30-1)&lt;='J- Parameters'!$D$7,1,POWER('AGR-PJT-VHD-2023-R1'!R30/'AGR-PJT-VHD-2023-bez'!R30,'J- Parameters'!$D$4))))</f>
        <v>1</v>
      </c>
      <c r="S30" s="28">
        <f>IF('AGR-PJT-VHD-2023-bez'!S30=0,1,IF('AGR-PJT-VHD-2023-R1'!S30=0,1,IF(ABS('AGR-PJT-VHD-2023-R1'!S30/'AGR-PJT-VHD-2023-bez'!S30-1)&lt;='J- Parameters'!$D$7,1,POWER('AGR-PJT-VHD-2023-R1'!S30/'AGR-PJT-VHD-2023-bez'!S30,'J- Parameters'!$D$4))))</f>
        <v>1</v>
      </c>
      <c r="T30" s="28">
        <f>IF('AGR-PJT-VHD-2023-bez'!T30=0,1,IF('AGR-PJT-VHD-2023-R1'!T30=0,1,IF(ABS('AGR-PJT-VHD-2023-R1'!T30/'AGR-PJT-VHD-2023-bez'!T30-1)&lt;='J- Parameters'!$D$7,1,POWER('AGR-PJT-VHD-2023-R1'!T30/'AGR-PJT-VHD-2023-bez'!T30,'J- Parameters'!$D$4))))</f>
        <v>1.2946555255928935</v>
      </c>
      <c r="U30" s="28">
        <f>IF('AGR-PJT-VHD-2023-bez'!U30=0,1,IF('AGR-PJT-VHD-2023-R1'!U30=0,1,IF(ABS('AGR-PJT-VHD-2023-R1'!U30/'AGR-PJT-VHD-2023-bez'!U30-1)&lt;='J- Parameters'!$D$7,1,POWER('AGR-PJT-VHD-2023-R1'!U30/'AGR-PJT-VHD-2023-bez'!U30,'J- Parameters'!$D$4))))</f>
        <v>1</v>
      </c>
      <c r="V30" s="28">
        <f>IF('AGR-PJT-VHD-2023-bez'!V30=0,1,IF('AGR-PJT-VHD-2023-R1'!V30=0,1,IF(ABS('AGR-PJT-VHD-2023-R1'!V30/'AGR-PJT-VHD-2023-bez'!V30-1)&lt;='J- Parameters'!$D$7,1,POWER('AGR-PJT-VHD-2023-R1'!V30/'AGR-PJT-VHD-2023-bez'!V30,'J- Parameters'!$D$4))))</f>
        <v>1</v>
      </c>
      <c r="W30" s="28">
        <f>IF('AGR-PJT-VHD-2023-bez'!W30=0,1,IF('AGR-PJT-VHD-2023-R1'!W30=0,1,IF(ABS('AGR-PJT-VHD-2023-R1'!W30/'AGR-PJT-VHD-2023-bez'!W30-1)&lt;='J- Parameters'!$D$7,1,POWER('AGR-PJT-VHD-2023-R1'!W30/'AGR-PJT-VHD-2023-bez'!W30,'J- Parameters'!$D$4))))</f>
        <v>1.2532797686383534</v>
      </c>
      <c r="X30" s="28">
        <f>IF('AGR-PJT-VHD-2023-bez'!X30=0,1,IF('AGR-PJT-VHD-2023-R1'!X30=0,1,IF(ABS('AGR-PJT-VHD-2023-R1'!X30/'AGR-PJT-VHD-2023-bez'!X30-1)&lt;='J- Parameters'!$D$7,1,POWER('AGR-PJT-VHD-2023-R1'!X30/'AGR-PJT-VHD-2023-bez'!X30,'J- Parameters'!$D$4))))</f>
        <v>1</v>
      </c>
      <c r="Y30" s="28">
        <f>IF('AGR-PJT-VHD-2023-bez'!Y30=0,1,IF('AGR-PJT-VHD-2023-R1'!Y30=0,1,IF(ABS('AGR-PJT-VHD-2023-R1'!Y30/'AGR-PJT-VHD-2023-bez'!Y30-1)&lt;='J- Parameters'!$D$7,1,POWER('AGR-PJT-VHD-2023-R1'!Y30/'AGR-PJT-VHD-2023-bez'!Y30,'J- Parameters'!$D$4))))</f>
        <v>1</v>
      </c>
      <c r="Z30" s="28">
        <f>IF('AGR-PJT-VHD-2023-bez'!Z30=0,1,IF('AGR-PJT-VHD-2023-R1'!Z30=0,1,IF(ABS('AGR-PJT-VHD-2023-R1'!Z30/'AGR-PJT-VHD-2023-bez'!Z30-1)&lt;='J- Parameters'!$D$7,1,POWER('AGR-PJT-VHD-2023-R1'!Z30/'AGR-PJT-VHD-2023-bez'!Z30,'J- Parameters'!$D$4))))</f>
        <v>1</v>
      </c>
      <c r="AA30" s="28">
        <f>IF('AGR-PJT-VHD-2023-bez'!AA30=0,1,IF('AGR-PJT-VHD-2023-R1'!AA30=0,1,IF(ABS('AGR-PJT-VHD-2023-R1'!AA30/'AGR-PJT-VHD-2023-bez'!AA30-1)&lt;='J- Parameters'!$D$7,1,POWER('AGR-PJT-VHD-2023-R1'!AA30/'AGR-PJT-VHD-2023-bez'!AA30,'J- Parameters'!$D$4))))</f>
        <v>1</v>
      </c>
      <c r="AB30" s="28">
        <f>IF('AGR-PJT-VHD-2023-bez'!AB30=0,1,IF('AGR-PJT-VHD-2023-R1'!AB30=0,1,IF(ABS('AGR-PJT-VHD-2023-R1'!AB30/'AGR-PJT-VHD-2023-bez'!AB30-1)&lt;='J- Parameters'!$D$7,1,POWER('AGR-PJT-VHD-2023-R1'!AB30/'AGR-PJT-VHD-2023-bez'!AB30,'J- Parameters'!$D$4))))</f>
        <v>1</v>
      </c>
      <c r="AC30" s="28">
        <f>IF('AGR-PJT-VHD-2023-bez'!AC30=0,1,IF('AGR-PJT-VHD-2023-R1'!AC30=0,1,IF(ABS('AGR-PJT-VHD-2023-R1'!AC30/'AGR-PJT-VHD-2023-bez'!AC30-1)&lt;='J- Parameters'!$D$7,1,POWER('AGR-PJT-VHD-2023-R1'!AC30/'AGR-PJT-VHD-2023-bez'!AC30,'J- Parameters'!$D$4))))</f>
        <v>1</v>
      </c>
      <c r="AD30" s="28">
        <f>IF('AGR-PJT-VHD-2023-bez'!AD30=0,1,IF('AGR-PJT-VHD-2023-R1'!AD30=0,1,IF(ABS('AGR-PJT-VHD-2023-R1'!AD30/'AGR-PJT-VHD-2023-bez'!AD30-1)&lt;='J- Parameters'!$D$7,1,POWER('AGR-PJT-VHD-2023-R1'!AD30/'AGR-PJT-VHD-2023-bez'!AD30,'J- Parameters'!$D$4))))</f>
        <v>1</v>
      </c>
      <c r="AE30" s="28">
        <f>IF('AGR-PJT-VHD-2023-bez'!AE30=0,1,IF('AGR-PJT-VHD-2023-R1'!AE30=0,1,IF(ABS('AGR-PJT-VHD-2023-R1'!AE30/'AGR-PJT-VHD-2023-bez'!AE30-1)&lt;='J- Parameters'!$D$7,1,POWER('AGR-PJT-VHD-2023-R1'!AE30/'AGR-PJT-VHD-2023-bez'!AE30,'J- Parameters'!$D$4))))</f>
        <v>1</v>
      </c>
      <c r="AF30" s="28">
        <f>IF('AGR-PJT-VHD-2023-bez'!AF30=0,1,IF('AGR-PJT-VHD-2023-R1'!AF30=0,1,IF(ABS('AGR-PJT-VHD-2023-R1'!AF30/'AGR-PJT-VHD-2023-bez'!AF30-1)&lt;='J- Parameters'!$D$7,1,POWER('AGR-PJT-VHD-2023-R1'!AF30/'AGR-PJT-VHD-2023-bez'!AF30,'J- Parameters'!$D$4))))</f>
        <v>1</v>
      </c>
      <c r="AG30" s="28">
        <f>IF('AGR-PJT-VHD-2023-bez'!AG30=0,1,IF('AGR-PJT-VHD-2023-R1'!AG30=0,1,IF(ABS('AGR-PJT-VHD-2023-R1'!AG30/'AGR-PJT-VHD-2023-bez'!AG30-1)&lt;='J- Parameters'!$D$7,1,POWER('AGR-PJT-VHD-2023-R1'!AG30/'AGR-PJT-VHD-2023-bez'!AG30,'J- Parameters'!$D$4))))</f>
        <v>1</v>
      </c>
      <c r="AH30" s="28">
        <f>IF('AGR-PJT-VHD-2023-bez'!AH30=0,1,IF('AGR-PJT-VHD-2023-R1'!AH30=0,1,IF(ABS('AGR-PJT-VHD-2023-R1'!AH30/'AGR-PJT-VHD-2023-bez'!AH30-1)&lt;='J- Parameters'!$D$7,1,POWER('AGR-PJT-VHD-2023-R1'!AH30/'AGR-PJT-VHD-2023-bez'!AH30,'J- Parameters'!$D$4))))</f>
        <v>1</v>
      </c>
      <c r="AI30" s="28">
        <f>IF('AGR-PJT-VHD-2023-bez'!AI30=0,1,IF('AGR-PJT-VHD-2023-R1'!AI30=0,1,IF(ABS('AGR-PJT-VHD-2023-R1'!AI30/'AGR-PJT-VHD-2023-bez'!AI30-1)&lt;='J- Parameters'!$D$7,1,POWER('AGR-PJT-VHD-2023-R1'!AI30/'AGR-PJT-VHD-2023-bez'!AI30,'J- Parameters'!$D$4))))</f>
        <v>1</v>
      </c>
      <c r="AJ30" s="28">
        <f>IF('AGR-PJT-VHD-2023-bez'!AJ30=0,1,IF('AGR-PJT-VHD-2023-R1'!AJ30=0,1,IF(ABS('AGR-PJT-VHD-2023-R1'!AJ30/'AGR-PJT-VHD-2023-bez'!AJ30-1)&lt;='J- Parameters'!$D$7,1,POWER('AGR-PJT-VHD-2023-R1'!AJ30/'AGR-PJT-VHD-2023-bez'!AJ30,'J- Parameters'!$D$4))))</f>
        <v>1</v>
      </c>
      <c r="AK30" s="28">
        <f>IF('AGR-PJT-VHD-2023-bez'!AK30=0,1,IF('AGR-PJT-VHD-2023-R1'!AK30=0,1,IF(ABS('AGR-PJT-VHD-2023-R1'!AK30/'AGR-PJT-VHD-2023-bez'!AK30-1)&lt;='J- Parameters'!$D$7,1,POWER('AGR-PJT-VHD-2023-R1'!AK30/'AGR-PJT-VHD-2023-bez'!AK30,'J- Parameters'!$D$4))))</f>
        <v>1</v>
      </c>
      <c r="AL30" s="28">
        <f>IF('AGR-PJT-VHD-2023-bez'!AL30=0,1,IF('AGR-PJT-VHD-2023-R1'!AL30=0,1,IF(ABS('AGR-PJT-VHD-2023-R1'!AL30/'AGR-PJT-VHD-2023-bez'!AL30-1)&lt;='J- Parameters'!$D$7,1,POWER('AGR-PJT-VHD-2023-R1'!AL30/'AGR-PJT-VHD-2023-bez'!AL30,'J- Parameters'!$D$4))))</f>
        <v>1</v>
      </c>
      <c r="AM30" s="28">
        <f>IF('AGR-PJT-VHD-2023-bez'!AM30=0,1,IF('AGR-PJT-VHD-2023-R1'!AM30=0,1,IF(ABS('AGR-PJT-VHD-2023-R1'!AM30/'AGR-PJT-VHD-2023-bez'!AM30-1)&lt;='J- Parameters'!$D$7,1,POWER('AGR-PJT-VHD-2023-R1'!AM30/'AGR-PJT-VHD-2023-bez'!AM30,'J- Parameters'!$D$4))))</f>
        <v>1</v>
      </c>
      <c r="AN30" s="28">
        <f>IF('AGR-PJT-VHD-2023-bez'!AN30=0,1,IF('AGR-PJT-VHD-2023-R1'!AN30=0,1,IF(ABS('AGR-PJT-VHD-2023-R1'!AN30/'AGR-PJT-VHD-2023-bez'!AN30-1)&lt;='J- Parameters'!$D$7,1,POWER('AGR-PJT-VHD-2023-R1'!AN30/'AGR-PJT-VHD-2023-bez'!AN30,'J- Parameters'!$D$4))))</f>
        <v>1</v>
      </c>
      <c r="AO30" s="28">
        <f>IF('AGR-PJT-VHD-2023-bez'!AO30=0,1,IF('AGR-PJT-VHD-2023-R1'!AO30=0,1,IF(ABS('AGR-PJT-VHD-2023-R1'!AO30/'AGR-PJT-VHD-2023-bez'!AO30-1)&lt;='J- Parameters'!$D$7,1,POWER('AGR-PJT-VHD-2023-R1'!AO30/'AGR-PJT-VHD-2023-bez'!AO30,'J- Parameters'!$D$4))))</f>
        <v>1</v>
      </c>
    </row>
    <row r="31" spans="1:41" x14ac:dyDescent="0.25">
      <c r="A31" s="5">
        <v>82</v>
      </c>
      <c r="B31" s="24" t="s">
        <v>19</v>
      </c>
      <c r="C31" s="21"/>
      <c r="D31" s="28">
        <f>IF('AGR-PJT-VHD-2023-bez'!D31=0,1,IF('AGR-PJT-VHD-2023-R1'!D31=0,1,IF(ABS('AGR-PJT-VHD-2023-R1'!D31/'AGR-PJT-VHD-2023-bez'!D31-1)&lt;='J- Parameters'!$D$7,1,POWER('AGR-PJT-VHD-2023-R1'!D31/'AGR-PJT-VHD-2023-bez'!D31,'J- Parameters'!$D$4))))</f>
        <v>0.81154917083526923</v>
      </c>
      <c r="E31" s="28">
        <f>IF('AGR-PJT-VHD-2023-bez'!E31=0,1,IF('AGR-PJT-VHD-2023-R1'!E31=0,1,IF(ABS('AGR-PJT-VHD-2023-R1'!E31/'AGR-PJT-VHD-2023-bez'!E31-1)&lt;='J- Parameters'!$D$7,1,POWER('AGR-PJT-VHD-2023-R1'!E31/'AGR-PJT-VHD-2023-bez'!E31,'J- Parameters'!$D$4))))</f>
        <v>1.1160334845881024</v>
      </c>
      <c r="F31" s="28">
        <f>IF('AGR-PJT-VHD-2023-bez'!F31=0,1,IF('AGR-PJT-VHD-2023-R1'!F31=0,1,IF(ABS('AGR-PJT-VHD-2023-R1'!F31/'AGR-PJT-VHD-2023-bez'!F31-1)&lt;='J- Parameters'!$D$7,1,POWER('AGR-PJT-VHD-2023-R1'!F31/'AGR-PJT-VHD-2023-bez'!F31,'J- Parameters'!$D$4))))</f>
        <v>0.84130743469020453</v>
      </c>
      <c r="G31" s="28">
        <f>IF('AGR-PJT-VHD-2023-bez'!G31=0,1,IF('AGR-PJT-VHD-2023-R1'!G31=0,1,IF(ABS('AGR-PJT-VHD-2023-R1'!G31/'AGR-PJT-VHD-2023-bez'!G31-1)&lt;='J- Parameters'!$D$7,1,POWER('AGR-PJT-VHD-2023-R1'!G31/'AGR-PJT-VHD-2023-bez'!G31,'J- Parameters'!$D$4))))</f>
        <v>0.91550173940585511</v>
      </c>
      <c r="H31" s="28">
        <f>IF('AGR-PJT-VHD-2023-bez'!H31=0,1,IF('AGR-PJT-VHD-2023-R1'!H31=0,1,IF(ABS('AGR-PJT-VHD-2023-R1'!H31/'AGR-PJT-VHD-2023-bez'!H31-1)&lt;='J- Parameters'!$D$7,1,POWER('AGR-PJT-VHD-2023-R1'!H31/'AGR-PJT-VHD-2023-bez'!H31,'J- Parameters'!$D$4))))</f>
        <v>1</v>
      </c>
      <c r="I31" s="28">
        <f>IF('AGR-PJT-VHD-2023-bez'!I31=0,1,IF('AGR-PJT-VHD-2023-R1'!I31=0,1,IF(ABS('AGR-PJT-VHD-2023-R1'!I31/'AGR-PJT-VHD-2023-bez'!I31-1)&lt;='J- Parameters'!$D$7,1,POWER('AGR-PJT-VHD-2023-R1'!I31/'AGR-PJT-VHD-2023-bez'!I31,'J- Parameters'!$D$4))))</f>
        <v>1</v>
      </c>
      <c r="J31" s="28">
        <f>IF('AGR-PJT-VHD-2023-bez'!J31=0,1,IF('AGR-PJT-VHD-2023-R1'!J31=0,1,IF(ABS('AGR-PJT-VHD-2023-R1'!J31/'AGR-PJT-VHD-2023-bez'!J31-1)&lt;='J- Parameters'!$D$7,1,POWER('AGR-PJT-VHD-2023-R1'!J31/'AGR-PJT-VHD-2023-bez'!J31,'J- Parameters'!$D$4))))</f>
        <v>0.81722921058600229</v>
      </c>
      <c r="K31" s="28">
        <f>IF('AGR-PJT-VHD-2023-bez'!K31=0,1,IF('AGR-PJT-VHD-2023-R1'!K31=0,1,IF(ABS('AGR-PJT-VHD-2023-R1'!K31/'AGR-PJT-VHD-2023-bez'!K31-1)&lt;='J- Parameters'!$D$7,1,POWER('AGR-PJT-VHD-2023-R1'!K31/'AGR-PJT-VHD-2023-bez'!K31,'J- Parameters'!$D$4))))</f>
        <v>1</v>
      </c>
      <c r="L31" s="28">
        <f>IF('AGR-PJT-VHD-2023-bez'!L31=0,1,IF('AGR-PJT-VHD-2023-R1'!L31=0,1,IF(ABS('AGR-PJT-VHD-2023-R1'!L31/'AGR-PJT-VHD-2023-bez'!L31-1)&lt;='J- Parameters'!$D$7,1,POWER('AGR-PJT-VHD-2023-R1'!L31/'AGR-PJT-VHD-2023-bez'!L31,'J- Parameters'!$D$4))))</f>
        <v>1</v>
      </c>
      <c r="M31" s="28">
        <f>IF('AGR-PJT-VHD-2023-bez'!M31=0,1,IF('AGR-PJT-VHD-2023-R1'!M31=0,1,IF(ABS('AGR-PJT-VHD-2023-R1'!M31/'AGR-PJT-VHD-2023-bez'!M31-1)&lt;='J- Parameters'!$D$7,1,POWER('AGR-PJT-VHD-2023-R1'!M31/'AGR-PJT-VHD-2023-bez'!M31,'J- Parameters'!$D$4))))</f>
        <v>1</v>
      </c>
      <c r="N31" s="28">
        <f>IF('AGR-PJT-VHD-2023-bez'!N31=0,1,IF('AGR-PJT-VHD-2023-R1'!N31=0,1,IF(ABS('AGR-PJT-VHD-2023-R1'!N31/'AGR-PJT-VHD-2023-bez'!N31-1)&lt;='J- Parameters'!$D$7,1,POWER('AGR-PJT-VHD-2023-R1'!N31/'AGR-PJT-VHD-2023-bez'!N31,'J- Parameters'!$D$4))))</f>
        <v>1</v>
      </c>
      <c r="O31" s="28">
        <f>IF('AGR-PJT-VHD-2023-bez'!O31=0,1,IF('AGR-PJT-VHD-2023-R1'!O31=0,1,IF(ABS('AGR-PJT-VHD-2023-R1'!O31/'AGR-PJT-VHD-2023-bez'!O31-1)&lt;='J- Parameters'!$D$7,1,POWER('AGR-PJT-VHD-2023-R1'!O31/'AGR-PJT-VHD-2023-bez'!O31,'J- Parameters'!$D$4))))</f>
        <v>1</v>
      </c>
      <c r="P31" s="28">
        <f>IF('AGR-PJT-VHD-2023-bez'!P31=0,1,IF('AGR-PJT-VHD-2023-R1'!P31=0,1,IF(ABS('AGR-PJT-VHD-2023-R1'!P31/'AGR-PJT-VHD-2023-bez'!P31-1)&lt;='J- Parameters'!$D$7,1,POWER('AGR-PJT-VHD-2023-R1'!P31/'AGR-PJT-VHD-2023-bez'!P31,'J- Parameters'!$D$4))))</f>
        <v>1</v>
      </c>
      <c r="Q31" s="28">
        <f>IF('AGR-PJT-VHD-2023-bez'!Q31=0,1,IF('AGR-PJT-VHD-2023-R1'!Q31=0,1,IF(ABS('AGR-PJT-VHD-2023-R1'!Q31/'AGR-PJT-VHD-2023-bez'!Q31-1)&lt;='J- Parameters'!$D$7,1,POWER('AGR-PJT-VHD-2023-R1'!Q31/'AGR-PJT-VHD-2023-bez'!Q31,'J- Parameters'!$D$4))))</f>
        <v>1</v>
      </c>
      <c r="R31" s="28">
        <f>IF('AGR-PJT-VHD-2023-bez'!R31=0,1,IF('AGR-PJT-VHD-2023-R1'!R31=0,1,IF(ABS('AGR-PJT-VHD-2023-R1'!R31/'AGR-PJT-VHD-2023-bez'!R31-1)&lt;='J- Parameters'!$D$7,1,POWER('AGR-PJT-VHD-2023-R1'!R31/'AGR-PJT-VHD-2023-bez'!R31,'J- Parameters'!$D$4))))</f>
        <v>1</v>
      </c>
      <c r="S31" s="28">
        <f>IF('AGR-PJT-VHD-2023-bez'!S31=0,1,IF('AGR-PJT-VHD-2023-R1'!S31=0,1,IF(ABS('AGR-PJT-VHD-2023-R1'!S31/'AGR-PJT-VHD-2023-bez'!S31-1)&lt;='J- Parameters'!$D$7,1,POWER('AGR-PJT-VHD-2023-R1'!S31/'AGR-PJT-VHD-2023-bez'!S31,'J- Parameters'!$D$4))))</f>
        <v>1</v>
      </c>
      <c r="T31" s="28">
        <f>IF('AGR-PJT-VHD-2023-bez'!T31=0,1,IF('AGR-PJT-VHD-2023-R1'!T31=0,1,IF(ABS('AGR-PJT-VHD-2023-R1'!T31/'AGR-PJT-VHD-2023-bez'!T31-1)&lt;='J- Parameters'!$D$7,1,POWER('AGR-PJT-VHD-2023-R1'!T31/'AGR-PJT-VHD-2023-bez'!T31,'J- Parameters'!$D$4))))</f>
        <v>1</v>
      </c>
      <c r="U31" s="28">
        <f>IF('AGR-PJT-VHD-2023-bez'!U31=0,1,IF('AGR-PJT-VHD-2023-R1'!U31=0,1,IF(ABS('AGR-PJT-VHD-2023-R1'!U31/'AGR-PJT-VHD-2023-bez'!U31-1)&lt;='J- Parameters'!$D$7,1,POWER('AGR-PJT-VHD-2023-R1'!U31/'AGR-PJT-VHD-2023-bez'!U31,'J- Parameters'!$D$4))))</f>
        <v>0.90988768610319493</v>
      </c>
      <c r="V31" s="28">
        <f>IF('AGR-PJT-VHD-2023-bez'!V31=0,1,IF('AGR-PJT-VHD-2023-R1'!V31=0,1,IF(ABS('AGR-PJT-VHD-2023-R1'!V31/'AGR-PJT-VHD-2023-bez'!V31-1)&lt;='J- Parameters'!$D$7,1,POWER('AGR-PJT-VHD-2023-R1'!V31/'AGR-PJT-VHD-2023-bez'!V31,'J- Parameters'!$D$4))))</f>
        <v>1</v>
      </c>
      <c r="W31" s="28">
        <f>IF('AGR-PJT-VHD-2023-bez'!W31=0,1,IF('AGR-PJT-VHD-2023-R1'!W31=0,1,IF(ABS('AGR-PJT-VHD-2023-R1'!W31/'AGR-PJT-VHD-2023-bez'!W31-1)&lt;='J- Parameters'!$D$7,1,POWER('AGR-PJT-VHD-2023-R1'!W31/'AGR-PJT-VHD-2023-bez'!W31,'J- Parameters'!$D$4))))</f>
        <v>0.9259341235172095</v>
      </c>
      <c r="X31" s="28">
        <f>IF('AGR-PJT-VHD-2023-bez'!X31=0,1,IF('AGR-PJT-VHD-2023-R1'!X31=0,1,IF(ABS('AGR-PJT-VHD-2023-R1'!X31/'AGR-PJT-VHD-2023-bez'!X31-1)&lt;='J- Parameters'!$D$7,1,POWER('AGR-PJT-VHD-2023-R1'!X31/'AGR-PJT-VHD-2023-bez'!X31,'J- Parameters'!$D$4))))</f>
        <v>1</v>
      </c>
      <c r="Y31" s="28">
        <f>IF('AGR-PJT-VHD-2023-bez'!Y31=0,1,IF('AGR-PJT-VHD-2023-R1'!Y31=0,1,IF(ABS('AGR-PJT-VHD-2023-R1'!Y31/'AGR-PJT-VHD-2023-bez'!Y31-1)&lt;='J- Parameters'!$D$7,1,POWER('AGR-PJT-VHD-2023-R1'!Y31/'AGR-PJT-VHD-2023-bez'!Y31,'J- Parameters'!$D$4))))</f>
        <v>1</v>
      </c>
      <c r="Z31" s="28">
        <f>IF('AGR-PJT-VHD-2023-bez'!Z31=0,1,IF('AGR-PJT-VHD-2023-R1'!Z31=0,1,IF(ABS('AGR-PJT-VHD-2023-R1'!Z31/'AGR-PJT-VHD-2023-bez'!Z31-1)&lt;='J- Parameters'!$D$7,1,POWER('AGR-PJT-VHD-2023-R1'!Z31/'AGR-PJT-VHD-2023-bez'!Z31,'J- Parameters'!$D$4))))</f>
        <v>1</v>
      </c>
      <c r="AA31" s="28">
        <f>IF('AGR-PJT-VHD-2023-bez'!AA31=0,1,IF('AGR-PJT-VHD-2023-R1'!AA31=0,1,IF(ABS('AGR-PJT-VHD-2023-R1'!AA31/'AGR-PJT-VHD-2023-bez'!AA31-1)&lt;='J- Parameters'!$D$7,1,POWER('AGR-PJT-VHD-2023-R1'!AA31/'AGR-PJT-VHD-2023-bez'!AA31,'J- Parameters'!$D$4))))</f>
        <v>1</v>
      </c>
      <c r="AB31" s="28">
        <f>IF('AGR-PJT-VHD-2023-bez'!AB31=0,1,IF('AGR-PJT-VHD-2023-R1'!AB31=0,1,IF(ABS('AGR-PJT-VHD-2023-R1'!AB31/'AGR-PJT-VHD-2023-bez'!AB31-1)&lt;='J- Parameters'!$D$7,1,POWER('AGR-PJT-VHD-2023-R1'!AB31/'AGR-PJT-VHD-2023-bez'!AB31,'J- Parameters'!$D$4))))</f>
        <v>1</v>
      </c>
      <c r="AC31" s="28">
        <f>IF('AGR-PJT-VHD-2023-bez'!AC31=0,1,IF('AGR-PJT-VHD-2023-R1'!AC31=0,1,IF(ABS('AGR-PJT-VHD-2023-R1'!AC31/'AGR-PJT-VHD-2023-bez'!AC31-1)&lt;='J- Parameters'!$D$7,1,POWER('AGR-PJT-VHD-2023-R1'!AC31/'AGR-PJT-VHD-2023-bez'!AC31,'J- Parameters'!$D$4))))</f>
        <v>1</v>
      </c>
      <c r="AD31" s="28">
        <f>IF('AGR-PJT-VHD-2023-bez'!AD31=0,1,IF('AGR-PJT-VHD-2023-R1'!AD31=0,1,IF(ABS('AGR-PJT-VHD-2023-R1'!AD31/'AGR-PJT-VHD-2023-bez'!AD31-1)&lt;='J- Parameters'!$D$7,1,POWER('AGR-PJT-VHD-2023-R1'!AD31/'AGR-PJT-VHD-2023-bez'!AD31,'J- Parameters'!$D$4))))</f>
        <v>1</v>
      </c>
      <c r="AE31" s="28">
        <f>IF('AGR-PJT-VHD-2023-bez'!AE31=0,1,IF('AGR-PJT-VHD-2023-R1'!AE31=0,1,IF(ABS('AGR-PJT-VHD-2023-R1'!AE31/'AGR-PJT-VHD-2023-bez'!AE31-1)&lt;='J- Parameters'!$D$7,1,POWER('AGR-PJT-VHD-2023-R1'!AE31/'AGR-PJT-VHD-2023-bez'!AE31,'J- Parameters'!$D$4))))</f>
        <v>1</v>
      </c>
      <c r="AF31" s="28">
        <f>IF('AGR-PJT-VHD-2023-bez'!AF31=0,1,IF('AGR-PJT-VHD-2023-R1'!AF31=0,1,IF(ABS('AGR-PJT-VHD-2023-R1'!AF31/'AGR-PJT-VHD-2023-bez'!AF31-1)&lt;='J- Parameters'!$D$7,1,POWER('AGR-PJT-VHD-2023-R1'!AF31/'AGR-PJT-VHD-2023-bez'!AF31,'J- Parameters'!$D$4))))</f>
        <v>1</v>
      </c>
      <c r="AG31" s="28">
        <f>IF('AGR-PJT-VHD-2023-bez'!AG31=0,1,IF('AGR-PJT-VHD-2023-R1'!AG31=0,1,IF(ABS('AGR-PJT-VHD-2023-R1'!AG31/'AGR-PJT-VHD-2023-bez'!AG31-1)&lt;='J- Parameters'!$D$7,1,POWER('AGR-PJT-VHD-2023-R1'!AG31/'AGR-PJT-VHD-2023-bez'!AG31,'J- Parameters'!$D$4))))</f>
        <v>1</v>
      </c>
      <c r="AH31" s="28">
        <f>IF('AGR-PJT-VHD-2023-bez'!AH31=0,1,IF('AGR-PJT-VHD-2023-R1'!AH31=0,1,IF(ABS('AGR-PJT-VHD-2023-R1'!AH31/'AGR-PJT-VHD-2023-bez'!AH31-1)&lt;='J- Parameters'!$D$7,1,POWER('AGR-PJT-VHD-2023-R1'!AH31/'AGR-PJT-VHD-2023-bez'!AH31,'J- Parameters'!$D$4))))</f>
        <v>1</v>
      </c>
      <c r="AI31" s="28">
        <f>IF('AGR-PJT-VHD-2023-bez'!AI31=0,1,IF('AGR-PJT-VHD-2023-R1'!AI31=0,1,IF(ABS('AGR-PJT-VHD-2023-R1'!AI31/'AGR-PJT-VHD-2023-bez'!AI31-1)&lt;='J- Parameters'!$D$7,1,POWER('AGR-PJT-VHD-2023-R1'!AI31/'AGR-PJT-VHD-2023-bez'!AI31,'J- Parameters'!$D$4))))</f>
        <v>1</v>
      </c>
      <c r="AJ31" s="28">
        <f>IF('AGR-PJT-VHD-2023-bez'!AJ31=0,1,IF('AGR-PJT-VHD-2023-R1'!AJ31=0,1,IF(ABS('AGR-PJT-VHD-2023-R1'!AJ31/'AGR-PJT-VHD-2023-bez'!AJ31-1)&lt;='J- Parameters'!$D$7,1,POWER('AGR-PJT-VHD-2023-R1'!AJ31/'AGR-PJT-VHD-2023-bez'!AJ31,'J- Parameters'!$D$4))))</f>
        <v>1</v>
      </c>
      <c r="AK31" s="28">
        <f>IF('AGR-PJT-VHD-2023-bez'!AK31=0,1,IF('AGR-PJT-VHD-2023-R1'!AK31=0,1,IF(ABS('AGR-PJT-VHD-2023-R1'!AK31/'AGR-PJT-VHD-2023-bez'!AK31-1)&lt;='J- Parameters'!$D$7,1,POWER('AGR-PJT-VHD-2023-R1'!AK31/'AGR-PJT-VHD-2023-bez'!AK31,'J- Parameters'!$D$4))))</f>
        <v>1</v>
      </c>
      <c r="AL31" s="28">
        <f>IF('AGR-PJT-VHD-2023-bez'!AL31=0,1,IF('AGR-PJT-VHD-2023-R1'!AL31=0,1,IF(ABS('AGR-PJT-VHD-2023-R1'!AL31/'AGR-PJT-VHD-2023-bez'!AL31-1)&lt;='J- Parameters'!$D$7,1,POWER('AGR-PJT-VHD-2023-R1'!AL31/'AGR-PJT-VHD-2023-bez'!AL31,'J- Parameters'!$D$4))))</f>
        <v>1</v>
      </c>
      <c r="AM31" s="28">
        <f>IF('AGR-PJT-VHD-2023-bez'!AM31=0,1,IF('AGR-PJT-VHD-2023-R1'!AM31=0,1,IF(ABS('AGR-PJT-VHD-2023-R1'!AM31/'AGR-PJT-VHD-2023-bez'!AM31-1)&lt;='J- Parameters'!$D$7,1,POWER('AGR-PJT-VHD-2023-R1'!AM31/'AGR-PJT-VHD-2023-bez'!AM31,'J- Parameters'!$D$4))))</f>
        <v>1</v>
      </c>
      <c r="AN31" s="28">
        <f>IF('AGR-PJT-VHD-2023-bez'!AN31=0,1,IF('AGR-PJT-VHD-2023-R1'!AN31=0,1,IF(ABS('AGR-PJT-VHD-2023-R1'!AN31/'AGR-PJT-VHD-2023-bez'!AN31-1)&lt;='J- Parameters'!$D$7,1,POWER('AGR-PJT-VHD-2023-R1'!AN31/'AGR-PJT-VHD-2023-bez'!AN31,'J- Parameters'!$D$4))))</f>
        <v>1</v>
      </c>
      <c r="AO31" s="28">
        <f>IF('AGR-PJT-VHD-2023-bez'!AO31=0,1,IF('AGR-PJT-VHD-2023-R1'!AO31=0,1,IF(ABS('AGR-PJT-VHD-2023-R1'!AO31/'AGR-PJT-VHD-2023-bez'!AO31-1)&lt;='J- Parameters'!$D$7,1,POWER('AGR-PJT-VHD-2023-R1'!AO31/'AGR-PJT-VHD-2023-bez'!AO31,'J- Parameters'!$D$4))))</f>
        <v>0.8596882194637061</v>
      </c>
    </row>
    <row r="32" spans="1:41" x14ac:dyDescent="0.25">
      <c r="A32" s="5">
        <v>83</v>
      </c>
      <c r="B32" s="24" t="s">
        <v>20</v>
      </c>
      <c r="C32" s="21"/>
      <c r="D32" s="28">
        <f>IF('AGR-PJT-VHD-2023-bez'!D32=0,1,IF('AGR-PJT-VHD-2023-R1'!D32=0,1,IF(ABS('AGR-PJT-VHD-2023-R1'!D32/'AGR-PJT-VHD-2023-bez'!D32-1)&lt;='J- Parameters'!$D$7,1,POWER('AGR-PJT-VHD-2023-R1'!D32/'AGR-PJT-VHD-2023-bez'!D32,'J- Parameters'!$D$4))))</f>
        <v>0.94236461254964454</v>
      </c>
      <c r="E32" s="28">
        <f>IF('AGR-PJT-VHD-2023-bez'!E32=0,1,IF('AGR-PJT-VHD-2023-R1'!E32=0,1,IF(ABS('AGR-PJT-VHD-2023-R1'!E32/'AGR-PJT-VHD-2023-bez'!E32-1)&lt;='J- Parameters'!$D$7,1,POWER('AGR-PJT-VHD-2023-R1'!E32/'AGR-PJT-VHD-2023-bez'!E32,'J- Parameters'!$D$4))))</f>
        <v>1.3467895352794559</v>
      </c>
      <c r="F32" s="28">
        <f>IF('AGR-PJT-VHD-2023-bez'!F32=0,1,IF('AGR-PJT-VHD-2023-R1'!F32=0,1,IF(ABS('AGR-PJT-VHD-2023-R1'!F32/'AGR-PJT-VHD-2023-bez'!F32-1)&lt;='J- Parameters'!$D$7,1,POWER('AGR-PJT-VHD-2023-R1'!F32/'AGR-PJT-VHD-2023-bez'!F32,'J- Parameters'!$D$4))))</f>
        <v>0.9226956887776212</v>
      </c>
      <c r="G32" s="28">
        <f>IF('AGR-PJT-VHD-2023-bez'!G32=0,1,IF('AGR-PJT-VHD-2023-R1'!G32=0,1,IF(ABS('AGR-PJT-VHD-2023-R1'!G32/'AGR-PJT-VHD-2023-bez'!G32-1)&lt;='J- Parameters'!$D$7,1,POWER('AGR-PJT-VHD-2023-R1'!G32/'AGR-PJT-VHD-2023-bez'!G32,'J- Parameters'!$D$4))))</f>
        <v>0.92440135183783168</v>
      </c>
      <c r="H32" s="28">
        <f>IF('AGR-PJT-VHD-2023-bez'!H32=0,1,IF('AGR-PJT-VHD-2023-R1'!H32=0,1,IF(ABS('AGR-PJT-VHD-2023-R1'!H32/'AGR-PJT-VHD-2023-bez'!H32-1)&lt;='J- Parameters'!$D$7,1,POWER('AGR-PJT-VHD-2023-R1'!H32/'AGR-PJT-VHD-2023-bez'!H32,'J- Parameters'!$D$4))))</f>
        <v>1</v>
      </c>
      <c r="I32" s="28">
        <f>IF('AGR-PJT-VHD-2023-bez'!I32=0,1,IF('AGR-PJT-VHD-2023-R1'!I32=0,1,IF(ABS('AGR-PJT-VHD-2023-R1'!I32/'AGR-PJT-VHD-2023-bez'!I32-1)&lt;='J- Parameters'!$D$7,1,POWER('AGR-PJT-VHD-2023-R1'!I32/'AGR-PJT-VHD-2023-bez'!I32,'J- Parameters'!$D$4))))</f>
        <v>1</v>
      </c>
      <c r="J32" s="28">
        <f>IF('AGR-PJT-VHD-2023-bez'!J32=0,1,IF('AGR-PJT-VHD-2023-R1'!J32=0,1,IF(ABS('AGR-PJT-VHD-2023-R1'!J32/'AGR-PJT-VHD-2023-bez'!J32-1)&lt;='J- Parameters'!$D$7,1,POWER('AGR-PJT-VHD-2023-R1'!J32/'AGR-PJT-VHD-2023-bez'!J32,'J- Parameters'!$D$4))))</f>
        <v>1</v>
      </c>
      <c r="K32" s="28">
        <f>IF('AGR-PJT-VHD-2023-bez'!K32=0,1,IF('AGR-PJT-VHD-2023-R1'!K32=0,1,IF(ABS('AGR-PJT-VHD-2023-R1'!K32/'AGR-PJT-VHD-2023-bez'!K32-1)&lt;='J- Parameters'!$D$7,1,POWER('AGR-PJT-VHD-2023-R1'!K32/'AGR-PJT-VHD-2023-bez'!K32,'J- Parameters'!$D$4))))</f>
        <v>1</v>
      </c>
      <c r="L32" s="28">
        <f>IF('AGR-PJT-VHD-2023-bez'!L32=0,1,IF('AGR-PJT-VHD-2023-R1'!L32=0,1,IF(ABS('AGR-PJT-VHD-2023-R1'!L32/'AGR-PJT-VHD-2023-bez'!L32-1)&lt;='J- Parameters'!$D$7,1,POWER('AGR-PJT-VHD-2023-R1'!L32/'AGR-PJT-VHD-2023-bez'!L32,'J- Parameters'!$D$4))))</f>
        <v>1</v>
      </c>
      <c r="M32" s="28">
        <f>IF('AGR-PJT-VHD-2023-bez'!M32=0,1,IF('AGR-PJT-VHD-2023-R1'!M32=0,1,IF(ABS('AGR-PJT-VHD-2023-R1'!M32/'AGR-PJT-VHD-2023-bez'!M32-1)&lt;='J- Parameters'!$D$7,1,POWER('AGR-PJT-VHD-2023-R1'!M32/'AGR-PJT-VHD-2023-bez'!M32,'J- Parameters'!$D$4))))</f>
        <v>1</v>
      </c>
      <c r="N32" s="28">
        <f>IF('AGR-PJT-VHD-2023-bez'!N32=0,1,IF('AGR-PJT-VHD-2023-R1'!N32=0,1,IF(ABS('AGR-PJT-VHD-2023-R1'!N32/'AGR-PJT-VHD-2023-bez'!N32-1)&lt;='J- Parameters'!$D$7,1,POWER('AGR-PJT-VHD-2023-R1'!N32/'AGR-PJT-VHD-2023-bez'!N32,'J- Parameters'!$D$4))))</f>
        <v>1</v>
      </c>
      <c r="O32" s="28">
        <f>IF('AGR-PJT-VHD-2023-bez'!O32=0,1,IF('AGR-PJT-VHD-2023-R1'!O32=0,1,IF(ABS('AGR-PJT-VHD-2023-R1'!O32/'AGR-PJT-VHD-2023-bez'!O32-1)&lt;='J- Parameters'!$D$7,1,POWER('AGR-PJT-VHD-2023-R1'!O32/'AGR-PJT-VHD-2023-bez'!O32,'J- Parameters'!$D$4))))</f>
        <v>1</v>
      </c>
      <c r="P32" s="28">
        <f>IF('AGR-PJT-VHD-2023-bez'!P32=0,1,IF('AGR-PJT-VHD-2023-R1'!P32=0,1,IF(ABS('AGR-PJT-VHD-2023-R1'!P32/'AGR-PJT-VHD-2023-bez'!P32-1)&lt;='J- Parameters'!$D$7,1,POWER('AGR-PJT-VHD-2023-R1'!P32/'AGR-PJT-VHD-2023-bez'!P32,'J- Parameters'!$D$4))))</f>
        <v>1</v>
      </c>
      <c r="Q32" s="28">
        <f>IF('AGR-PJT-VHD-2023-bez'!Q32=0,1,IF('AGR-PJT-VHD-2023-R1'!Q32=0,1,IF(ABS('AGR-PJT-VHD-2023-R1'!Q32/'AGR-PJT-VHD-2023-bez'!Q32-1)&lt;='J- Parameters'!$D$7,1,POWER('AGR-PJT-VHD-2023-R1'!Q32/'AGR-PJT-VHD-2023-bez'!Q32,'J- Parameters'!$D$4))))</f>
        <v>1</v>
      </c>
      <c r="R32" s="28">
        <f>IF('AGR-PJT-VHD-2023-bez'!R32=0,1,IF('AGR-PJT-VHD-2023-R1'!R32=0,1,IF(ABS('AGR-PJT-VHD-2023-R1'!R32/'AGR-PJT-VHD-2023-bez'!R32-1)&lt;='J- Parameters'!$D$7,1,POWER('AGR-PJT-VHD-2023-R1'!R32/'AGR-PJT-VHD-2023-bez'!R32,'J- Parameters'!$D$4))))</f>
        <v>1</v>
      </c>
      <c r="S32" s="28">
        <f>IF('AGR-PJT-VHD-2023-bez'!S32=0,1,IF('AGR-PJT-VHD-2023-R1'!S32=0,1,IF(ABS('AGR-PJT-VHD-2023-R1'!S32/'AGR-PJT-VHD-2023-bez'!S32-1)&lt;='J- Parameters'!$D$7,1,POWER('AGR-PJT-VHD-2023-R1'!S32/'AGR-PJT-VHD-2023-bez'!S32,'J- Parameters'!$D$4))))</f>
        <v>1</v>
      </c>
      <c r="T32" s="28">
        <f>IF('AGR-PJT-VHD-2023-bez'!T32=0,1,IF('AGR-PJT-VHD-2023-R1'!T32=0,1,IF(ABS('AGR-PJT-VHD-2023-R1'!T32/'AGR-PJT-VHD-2023-bez'!T32-1)&lt;='J- Parameters'!$D$7,1,POWER('AGR-PJT-VHD-2023-R1'!T32/'AGR-PJT-VHD-2023-bez'!T32,'J- Parameters'!$D$4))))</f>
        <v>1.0999721246877459</v>
      </c>
      <c r="U32" s="28">
        <f>IF('AGR-PJT-VHD-2023-bez'!U32=0,1,IF('AGR-PJT-VHD-2023-R1'!U32=0,1,IF(ABS('AGR-PJT-VHD-2023-R1'!U32/'AGR-PJT-VHD-2023-bez'!U32-1)&lt;='J- Parameters'!$D$7,1,POWER('AGR-PJT-VHD-2023-R1'!U32/'AGR-PJT-VHD-2023-bez'!U32,'J- Parameters'!$D$4))))</f>
        <v>0.90742762949490929</v>
      </c>
      <c r="V32" s="28">
        <f>IF('AGR-PJT-VHD-2023-bez'!V32=0,1,IF('AGR-PJT-VHD-2023-R1'!V32=0,1,IF(ABS('AGR-PJT-VHD-2023-R1'!V32/'AGR-PJT-VHD-2023-bez'!V32-1)&lt;='J- Parameters'!$D$7,1,POWER('AGR-PJT-VHD-2023-R1'!V32/'AGR-PJT-VHD-2023-bez'!V32,'J- Parameters'!$D$4))))</f>
        <v>1</v>
      </c>
      <c r="W32" s="28">
        <f>IF('AGR-PJT-VHD-2023-bez'!W32=0,1,IF('AGR-PJT-VHD-2023-R1'!W32=0,1,IF(ABS('AGR-PJT-VHD-2023-R1'!W32/'AGR-PJT-VHD-2023-bez'!W32-1)&lt;='J- Parameters'!$D$7,1,POWER('AGR-PJT-VHD-2023-R1'!W32/'AGR-PJT-VHD-2023-bez'!W32,'J- Parameters'!$D$4))))</f>
        <v>1.2039009787227986</v>
      </c>
      <c r="X32" s="28">
        <f>IF('AGR-PJT-VHD-2023-bez'!X32=0,1,IF('AGR-PJT-VHD-2023-R1'!X32=0,1,IF(ABS('AGR-PJT-VHD-2023-R1'!X32/'AGR-PJT-VHD-2023-bez'!X32-1)&lt;='J- Parameters'!$D$7,1,POWER('AGR-PJT-VHD-2023-R1'!X32/'AGR-PJT-VHD-2023-bez'!X32,'J- Parameters'!$D$4))))</f>
        <v>1</v>
      </c>
      <c r="Y32" s="28">
        <f>IF('AGR-PJT-VHD-2023-bez'!Y32=0,1,IF('AGR-PJT-VHD-2023-R1'!Y32=0,1,IF(ABS('AGR-PJT-VHD-2023-R1'!Y32/'AGR-PJT-VHD-2023-bez'!Y32-1)&lt;='J- Parameters'!$D$7,1,POWER('AGR-PJT-VHD-2023-R1'!Y32/'AGR-PJT-VHD-2023-bez'!Y32,'J- Parameters'!$D$4))))</f>
        <v>1</v>
      </c>
      <c r="Z32" s="28">
        <f>IF('AGR-PJT-VHD-2023-bez'!Z32=0,1,IF('AGR-PJT-VHD-2023-R1'!Z32=0,1,IF(ABS('AGR-PJT-VHD-2023-R1'!Z32/'AGR-PJT-VHD-2023-bez'!Z32-1)&lt;='J- Parameters'!$D$7,1,POWER('AGR-PJT-VHD-2023-R1'!Z32/'AGR-PJT-VHD-2023-bez'!Z32,'J- Parameters'!$D$4))))</f>
        <v>1</v>
      </c>
      <c r="AA32" s="28">
        <f>IF('AGR-PJT-VHD-2023-bez'!AA32=0,1,IF('AGR-PJT-VHD-2023-R1'!AA32=0,1,IF(ABS('AGR-PJT-VHD-2023-R1'!AA32/'AGR-PJT-VHD-2023-bez'!AA32-1)&lt;='J- Parameters'!$D$7,1,POWER('AGR-PJT-VHD-2023-R1'!AA32/'AGR-PJT-VHD-2023-bez'!AA32,'J- Parameters'!$D$4))))</f>
        <v>1</v>
      </c>
      <c r="AB32" s="28">
        <f>IF('AGR-PJT-VHD-2023-bez'!AB32=0,1,IF('AGR-PJT-VHD-2023-R1'!AB32=0,1,IF(ABS('AGR-PJT-VHD-2023-R1'!AB32/'AGR-PJT-VHD-2023-bez'!AB32-1)&lt;='J- Parameters'!$D$7,1,POWER('AGR-PJT-VHD-2023-R1'!AB32/'AGR-PJT-VHD-2023-bez'!AB32,'J- Parameters'!$D$4))))</f>
        <v>1</v>
      </c>
      <c r="AC32" s="28">
        <f>IF('AGR-PJT-VHD-2023-bez'!AC32=0,1,IF('AGR-PJT-VHD-2023-R1'!AC32=0,1,IF(ABS('AGR-PJT-VHD-2023-R1'!AC32/'AGR-PJT-VHD-2023-bez'!AC32-1)&lt;='J- Parameters'!$D$7,1,POWER('AGR-PJT-VHD-2023-R1'!AC32/'AGR-PJT-VHD-2023-bez'!AC32,'J- Parameters'!$D$4))))</f>
        <v>1</v>
      </c>
      <c r="AD32" s="28">
        <f>IF('AGR-PJT-VHD-2023-bez'!AD32=0,1,IF('AGR-PJT-VHD-2023-R1'!AD32=0,1,IF(ABS('AGR-PJT-VHD-2023-R1'!AD32/'AGR-PJT-VHD-2023-bez'!AD32-1)&lt;='J- Parameters'!$D$7,1,POWER('AGR-PJT-VHD-2023-R1'!AD32/'AGR-PJT-VHD-2023-bez'!AD32,'J- Parameters'!$D$4))))</f>
        <v>1</v>
      </c>
      <c r="AE32" s="28">
        <f>IF('AGR-PJT-VHD-2023-bez'!AE32=0,1,IF('AGR-PJT-VHD-2023-R1'!AE32=0,1,IF(ABS('AGR-PJT-VHD-2023-R1'!AE32/'AGR-PJT-VHD-2023-bez'!AE32-1)&lt;='J- Parameters'!$D$7,1,POWER('AGR-PJT-VHD-2023-R1'!AE32/'AGR-PJT-VHD-2023-bez'!AE32,'J- Parameters'!$D$4))))</f>
        <v>1</v>
      </c>
      <c r="AF32" s="28">
        <f>IF('AGR-PJT-VHD-2023-bez'!AF32=0,1,IF('AGR-PJT-VHD-2023-R1'!AF32=0,1,IF(ABS('AGR-PJT-VHD-2023-R1'!AF32/'AGR-PJT-VHD-2023-bez'!AF32-1)&lt;='J- Parameters'!$D$7,1,POWER('AGR-PJT-VHD-2023-R1'!AF32/'AGR-PJT-VHD-2023-bez'!AF32,'J- Parameters'!$D$4))))</f>
        <v>1</v>
      </c>
      <c r="AG32" s="28">
        <f>IF('AGR-PJT-VHD-2023-bez'!AG32=0,1,IF('AGR-PJT-VHD-2023-R1'!AG32=0,1,IF(ABS('AGR-PJT-VHD-2023-R1'!AG32/'AGR-PJT-VHD-2023-bez'!AG32-1)&lt;='J- Parameters'!$D$7,1,POWER('AGR-PJT-VHD-2023-R1'!AG32/'AGR-PJT-VHD-2023-bez'!AG32,'J- Parameters'!$D$4))))</f>
        <v>1</v>
      </c>
      <c r="AH32" s="28">
        <f>IF('AGR-PJT-VHD-2023-bez'!AH32=0,1,IF('AGR-PJT-VHD-2023-R1'!AH32=0,1,IF(ABS('AGR-PJT-VHD-2023-R1'!AH32/'AGR-PJT-VHD-2023-bez'!AH32-1)&lt;='J- Parameters'!$D$7,1,POWER('AGR-PJT-VHD-2023-R1'!AH32/'AGR-PJT-VHD-2023-bez'!AH32,'J- Parameters'!$D$4))))</f>
        <v>1</v>
      </c>
      <c r="AI32" s="28">
        <f>IF('AGR-PJT-VHD-2023-bez'!AI32=0,1,IF('AGR-PJT-VHD-2023-R1'!AI32=0,1,IF(ABS('AGR-PJT-VHD-2023-R1'!AI32/'AGR-PJT-VHD-2023-bez'!AI32-1)&lt;='J- Parameters'!$D$7,1,POWER('AGR-PJT-VHD-2023-R1'!AI32/'AGR-PJT-VHD-2023-bez'!AI32,'J- Parameters'!$D$4))))</f>
        <v>1</v>
      </c>
      <c r="AJ32" s="28">
        <f>IF('AGR-PJT-VHD-2023-bez'!AJ32=0,1,IF('AGR-PJT-VHD-2023-R1'!AJ32=0,1,IF(ABS('AGR-PJT-VHD-2023-R1'!AJ32/'AGR-PJT-VHD-2023-bez'!AJ32-1)&lt;='J- Parameters'!$D$7,1,POWER('AGR-PJT-VHD-2023-R1'!AJ32/'AGR-PJT-VHD-2023-bez'!AJ32,'J- Parameters'!$D$4))))</f>
        <v>1</v>
      </c>
      <c r="AK32" s="28">
        <f>IF('AGR-PJT-VHD-2023-bez'!AK32=0,1,IF('AGR-PJT-VHD-2023-R1'!AK32=0,1,IF(ABS('AGR-PJT-VHD-2023-R1'!AK32/'AGR-PJT-VHD-2023-bez'!AK32-1)&lt;='J- Parameters'!$D$7,1,POWER('AGR-PJT-VHD-2023-R1'!AK32/'AGR-PJT-VHD-2023-bez'!AK32,'J- Parameters'!$D$4))))</f>
        <v>1</v>
      </c>
      <c r="AL32" s="28">
        <f>IF('AGR-PJT-VHD-2023-bez'!AL32=0,1,IF('AGR-PJT-VHD-2023-R1'!AL32=0,1,IF(ABS('AGR-PJT-VHD-2023-R1'!AL32/'AGR-PJT-VHD-2023-bez'!AL32-1)&lt;='J- Parameters'!$D$7,1,POWER('AGR-PJT-VHD-2023-R1'!AL32/'AGR-PJT-VHD-2023-bez'!AL32,'J- Parameters'!$D$4))))</f>
        <v>1</v>
      </c>
      <c r="AM32" s="28">
        <f>IF('AGR-PJT-VHD-2023-bez'!AM32=0,1,IF('AGR-PJT-VHD-2023-R1'!AM32=0,1,IF(ABS('AGR-PJT-VHD-2023-R1'!AM32/'AGR-PJT-VHD-2023-bez'!AM32-1)&lt;='J- Parameters'!$D$7,1,POWER('AGR-PJT-VHD-2023-R1'!AM32/'AGR-PJT-VHD-2023-bez'!AM32,'J- Parameters'!$D$4))))</f>
        <v>1</v>
      </c>
      <c r="AN32" s="28">
        <f>IF('AGR-PJT-VHD-2023-bez'!AN32=0,1,IF('AGR-PJT-VHD-2023-R1'!AN32=0,1,IF(ABS('AGR-PJT-VHD-2023-R1'!AN32/'AGR-PJT-VHD-2023-bez'!AN32-1)&lt;='J- Parameters'!$D$7,1,POWER('AGR-PJT-VHD-2023-R1'!AN32/'AGR-PJT-VHD-2023-bez'!AN32,'J- Parameters'!$D$4))))</f>
        <v>1</v>
      </c>
      <c r="AO32" s="28">
        <f>IF('AGR-PJT-VHD-2023-bez'!AO32=0,1,IF('AGR-PJT-VHD-2023-R1'!AO32=0,1,IF(ABS('AGR-PJT-VHD-2023-R1'!AO32/'AGR-PJT-VHD-2023-bez'!AO32-1)&lt;='J- Parameters'!$D$7,1,POWER('AGR-PJT-VHD-2023-R1'!AO32/'AGR-PJT-VHD-2023-bez'!AO32,'J- Parameters'!$D$4))))</f>
        <v>0.88799040802240381</v>
      </c>
    </row>
    <row r="33" spans="1:41" x14ac:dyDescent="0.25">
      <c r="A33" s="5">
        <v>84</v>
      </c>
      <c r="B33" s="24" t="s">
        <v>11</v>
      </c>
      <c r="C33" s="21"/>
      <c r="D33" s="28">
        <f>IF('AGR-PJT-VHD-2023-bez'!D33=0,1,IF('AGR-PJT-VHD-2023-R1'!D33=0,1,IF(ABS('AGR-PJT-VHD-2023-R1'!D33/'AGR-PJT-VHD-2023-bez'!D33-1)&lt;='J- Parameters'!$D$7,1,POWER('AGR-PJT-VHD-2023-R1'!D33/'AGR-PJT-VHD-2023-bez'!D33,'J- Parameters'!$D$4))))</f>
        <v>1</v>
      </c>
      <c r="E33" s="28">
        <f>IF('AGR-PJT-VHD-2023-bez'!E33=0,1,IF('AGR-PJT-VHD-2023-R1'!E33=0,1,IF(ABS('AGR-PJT-VHD-2023-R1'!E33/'AGR-PJT-VHD-2023-bez'!E33-1)&lt;='J- Parameters'!$D$7,1,POWER('AGR-PJT-VHD-2023-R1'!E33/'AGR-PJT-VHD-2023-bez'!E33,'J- Parameters'!$D$4))))</f>
        <v>1.4681763627773829</v>
      </c>
      <c r="F33" s="28">
        <f>IF('AGR-PJT-VHD-2023-bez'!F33=0,1,IF('AGR-PJT-VHD-2023-R1'!F33=0,1,IF(ABS('AGR-PJT-VHD-2023-R1'!F33/'AGR-PJT-VHD-2023-bez'!F33-1)&lt;='J- Parameters'!$D$7,1,POWER('AGR-PJT-VHD-2023-R1'!F33/'AGR-PJT-VHD-2023-bez'!F33,'J- Parameters'!$D$4))))</f>
        <v>1.1849450036643014</v>
      </c>
      <c r="G33" s="28">
        <f>IF('AGR-PJT-VHD-2023-bez'!G33=0,1,IF('AGR-PJT-VHD-2023-R1'!G33=0,1,IF(ABS('AGR-PJT-VHD-2023-R1'!G33/'AGR-PJT-VHD-2023-bez'!G33-1)&lt;='J- Parameters'!$D$7,1,POWER('AGR-PJT-VHD-2023-R1'!G33/'AGR-PJT-VHD-2023-bez'!G33,'J- Parameters'!$D$4))))</f>
        <v>1</v>
      </c>
      <c r="H33" s="28">
        <f>IF('AGR-PJT-VHD-2023-bez'!H33=0,1,IF('AGR-PJT-VHD-2023-R1'!H33=0,1,IF(ABS('AGR-PJT-VHD-2023-R1'!H33/'AGR-PJT-VHD-2023-bez'!H33-1)&lt;='J- Parameters'!$D$7,1,POWER('AGR-PJT-VHD-2023-R1'!H33/'AGR-PJT-VHD-2023-bez'!H33,'J- Parameters'!$D$4))))</f>
        <v>1</v>
      </c>
      <c r="I33" s="28">
        <f>IF('AGR-PJT-VHD-2023-bez'!I33=0,1,IF('AGR-PJT-VHD-2023-R1'!I33=0,1,IF(ABS('AGR-PJT-VHD-2023-R1'!I33/'AGR-PJT-VHD-2023-bez'!I33-1)&lt;='J- Parameters'!$D$7,1,POWER('AGR-PJT-VHD-2023-R1'!I33/'AGR-PJT-VHD-2023-bez'!I33,'J- Parameters'!$D$4))))</f>
        <v>1</v>
      </c>
      <c r="J33" s="28">
        <f>IF('AGR-PJT-VHD-2023-bez'!J33=0,1,IF('AGR-PJT-VHD-2023-R1'!J33=0,1,IF(ABS('AGR-PJT-VHD-2023-R1'!J33/'AGR-PJT-VHD-2023-bez'!J33-1)&lt;='J- Parameters'!$D$7,1,POWER('AGR-PJT-VHD-2023-R1'!J33/'AGR-PJT-VHD-2023-bez'!J33,'J- Parameters'!$D$4))))</f>
        <v>1.0747528322414224</v>
      </c>
      <c r="K33" s="28">
        <f>IF('AGR-PJT-VHD-2023-bez'!K33=0,1,IF('AGR-PJT-VHD-2023-R1'!K33=0,1,IF(ABS('AGR-PJT-VHD-2023-R1'!K33/'AGR-PJT-VHD-2023-bez'!K33-1)&lt;='J- Parameters'!$D$7,1,POWER('AGR-PJT-VHD-2023-R1'!K33/'AGR-PJT-VHD-2023-bez'!K33,'J- Parameters'!$D$4))))</f>
        <v>1</v>
      </c>
      <c r="L33" s="28">
        <f>IF('AGR-PJT-VHD-2023-bez'!L33=0,1,IF('AGR-PJT-VHD-2023-R1'!L33=0,1,IF(ABS('AGR-PJT-VHD-2023-R1'!L33/'AGR-PJT-VHD-2023-bez'!L33-1)&lt;='J- Parameters'!$D$7,1,POWER('AGR-PJT-VHD-2023-R1'!L33/'AGR-PJT-VHD-2023-bez'!L33,'J- Parameters'!$D$4))))</f>
        <v>1</v>
      </c>
      <c r="M33" s="28">
        <f>IF('AGR-PJT-VHD-2023-bez'!M33=0,1,IF('AGR-PJT-VHD-2023-R1'!M33=0,1,IF(ABS('AGR-PJT-VHD-2023-R1'!M33/'AGR-PJT-VHD-2023-bez'!M33-1)&lt;='J- Parameters'!$D$7,1,POWER('AGR-PJT-VHD-2023-R1'!M33/'AGR-PJT-VHD-2023-bez'!M33,'J- Parameters'!$D$4))))</f>
        <v>1</v>
      </c>
      <c r="N33" s="28">
        <f>IF('AGR-PJT-VHD-2023-bez'!N33=0,1,IF('AGR-PJT-VHD-2023-R1'!N33=0,1,IF(ABS('AGR-PJT-VHD-2023-R1'!N33/'AGR-PJT-VHD-2023-bez'!N33-1)&lt;='J- Parameters'!$D$7,1,POWER('AGR-PJT-VHD-2023-R1'!N33/'AGR-PJT-VHD-2023-bez'!N33,'J- Parameters'!$D$4))))</f>
        <v>1</v>
      </c>
      <c r="O33" s="28">
        <f>IF('AGR-PJT-VHD-2023-bez'!O33=0,1,IF('AGR-PJT-VHD-2023-R1'!O33=0,1,IF(ABS('AGR-PJT-VHD-2023-R1'!O33/'AGR-PJT-VHD-2023-bez'!O33-1)&lt;='J- Parameters'!$D$7,1,POWER('AGR-PJT-VHD-2023-R1'!O33/'AGR-PJT-VHD-2023-bez'!O33,'J- Parameters'!$D$4))))</f>
        <v>1</v>
      </c>
      <c r="P33" s="28">
        <f>IF('AGR-PJT-VHD-2023-bez'!P33=0,1,IF('AGR-PJT-VHD-2023-R1'!P33=0,1,IF(ABS('AGR-PJT-VHD-2023-R1'!P33/'AGR-PJT-VHD-2023-bez'!P33-1)&lt;='J- Parameters'!$D$7,1,POWER('AGR-PJT-VHD-2023-R1'!P33/'AGR-PJT-VHD-2023-bez'!P33,'J- Parameters'!$D$4))))</f>
        <v>1</v>
      </c>
      <c r="Q33" s="28">
        <f>IF('AGR-PJT-VHD-2023-bez'!Q33=0,1,IF('AGR-PJT-VHD-2023-R1'!Q33=0,1,IF(ABS('AGR-PJT-VHD-2023-R1'!Q33/'AGR-PJT-VHD-2023-bez'!Q33-1)&lt;='J- Parameters'!$D$7,1,POWER('AGR-PJT-VHD-2023-R1'!Q33/'AGR-PJT-VHD-2023-bez'!Q33,'J- Parameters'!$D$4))))</f>
        <v>1</v>
      </c>
      <c r="R33" s="28">
        <f>IF('AGR-PJT-VHD-2023-bez'!R33=0,1,IF('AGR-PJT-VHD-2023-R1'!R33=0,1,IF(ABS('AGR-PJT-VHD-2023-R1'!R33/'AGR-PJT-VHD-2023-bez'!R33-1)&lt;='J- Parameters'!$D$7,1,POWER('AGR-PJT-VHD-2023-R1'!R33/'AGR-PJT-VHD-2023-bez'!R33,'J- Parameters'!$D$4))))</f>
        <v>1</v>
      </c>
      <c r="S33" s="28">
        <f>IF('AGR-PJT-VHD-2023-bez'!S33=0,1,IF('AGR-PJT-VHD-2023-R1'!S33=0,1,IF(ABS('AGR-PJT-VHD-2023-R1'!S33/'AGR-PJT-VHD-2023-bez'!S33-1)&lt;='J- Parameters'!$D$7,1,POWER('AGR-PJT-VHD-2023-R1'!S33/'AGR-PJT-VHD-2023-bez'!S33,'J- Parameters'!$D$4))))</f>
        <v>1</v>
      </c>
      <c r="T33" s="28">
        <f>IF('AGR-PJT-VHD-2023-bez'!T33=0,1,IF('AGR-PJT-VHD-2023-R1'!T33=0,1,IF(ABS('AGR-PJT-VHD-2023-R1'!T33/'AGR-PJT-VHD-2023-bez'!T33-1)&lt;='J- Parameters'!$D$7,1,POWER('AGR-PJT-VHD-2023-R1'!T33/'AGR-PJT-VHD-2023-bez'!T33,'J- Parameters'!$D$4))))</f>
        <v>1.4024775160803875</v>
      </c>
      <c r="U33" s="28">
        <f>IF('AGR-PJT-VHD-2023-bez'!U33=0,1,IF('AGR-PJT-VHD-2023-R1'!U33=0,1,IF(ABS('AGR-PJT-VHD-2023-R1'!U33/'AGR-PJT-VHD-2023-bez'!U33-1)&lt;='J- Parameters'!$D$7,1,POWER('AGR-PJT-VHD-2023-R1'!U33/'AGR-PJT-VHD-2023-bez'!U33,'J- Parameters'!$D$4))))</f>
        <v>1</v>
      </c>
      <c r="V33" s="28">
        <f>IF('AGR-PJT-VHD-2023-bez'!V33=0,1,IF('AGR-PJT-VHD-2023-R1'!V33=0,1,IF(ABS('AGR-PJT-VHD-2023-R1'!V33/'AGR-PJT-VHD-2023-bez'!V33-1)&lt;='J- Parameters'!$D$7,1,POWER('AGR-PJT-VHD-2023-R1'!V33/'AGR-PJT-VHD-2023-bez'!V33,'J- Parameters'!$D$4))))</f>
        <v>1.1626889505543456</v>
      </c>
      <c r="W33" s="28">
        <f>IF('AGR-PJT-VHD-2023-bez'!W33=0,1,IF('AGR-PJT-VHD-2023-R1'!W33=0,1,IF(ABS('AGR-PJT-VHD-2023-R1'!W33/'AGR-PJT-VHD-2023-bez'!W33-1)&lt;='J- Parameters'!$D$7,1,POWER('AGR-PJT-VHD-2023-R1'!W33/'AGR-PJT-VHD-2023-bez'!W33,'J- Parameters'!$D$4))))</f>
        <v>1.4426708386958853</v>
      </c>
      <c r="X33" s="28">
        <f>IF('AGR-PJT-VHD-2023-bez'!X33=0,1,IF('AGR-PJT-VHD-2023-R1'!X33=0,1,IF(ABS('AGR-PJT-VHD-2023-R1'!X33/'AGR-PJT-VHD-2023-bez'!X33-1)&lt;='J- Parameters'!$D$7,1,POWER('AGR-PJT-VHD-2023-R1'!X33/'AGR-PJT-VHD-2023-bez'!X33,'J- Parameters'!$D$4))))</f>
        <v>1</v>
      </c>
      <c r="Y33" s="28">
        <f>IF('AGR-PJT-VHD-2023-bez'!Y33=0,1,IF('AGR-PJT-VHD-2023-R1'!Y33=0,1,IF(ABS('AGR-PJT-VHD-2023-R1'!Y33/'AGR-PJT-VHD-2023-bez'!Y33-1)&lt;='J- Parameters'!$D$7,1,POWER('AGR-PJT-VHD-2023-R1'!Y33/'AGR-PJT-VHD-2023-bez'!Y33,'J- Parameters'!$D$4))))</f>
        <v>1</v>
      </c>
      <c r="Z33" s="28">
        <f>IF('AGR-PJT-VHD-2023-bez'!Z33=0,1,IF('AGR-PJT-VHD-2023-R1'!Z33=0,1,IF(ABS('AGR-PJT-VHD-2023-R1'!Z33/'AGR-PJT-VHD-2023-bez'!Z33-1)&lt;='J- Parameters'!$D$7,1,POWER('AGR-PJT-VHD-2023-R1'!Z33/'AGR-PJT-VHD-2023-bez'!Z33,'J- Parameters'!$D$4))))</f>
        <v>1</v>
      </c>
      <c r="AA33" s="28">
        <f>IF('AGR-PJT-VHD-2023-bez'!AA33=0,1,IF('AGR-PJT-VHD-2023-R1'!AA33=0,1,IF(ABS('AGR-PJT-VHD-2023-R1'!AA33/'AGR-PJT-VHD-2023-bez'!AA33-1)&lt;='J- Parameters'!$D$7,1,POWER('AGR-PJT-VHD-2023-R1'!AA33/'AGR-PJT-VHD-2023-bez'!AA33,'J- Parameters'!$D$4))))</f>
        <v>1</v>
      </c>
      <c r="AB33" s="28">
        <f>IF('AGR-PJT-VHD-2023-bez'!AB33=0,1,IF('AGR-PJT-VHD-2023-R1'!AB33=0,1,IF(ABS('AGR-PJT-VHD-2023-R1'!AB33/'AGR-PJT-VHD-2023-bez'!AB33-1)&lt;='J- Parameters'!$D$7,1,POWER('AGR-PJT-VHD-2023-R1'!AB33/'AGR-PJT-VHD-2023-bez'!AB33,'J- Parameters'!$D$4))))</f>
        <v>1</v>
      </c>
      <c r="AC33" s="28">
        <f>IF('AGR-PJT-VHD-2023-bez'!AC33=0,1,IF('AGR-PJT-VHD-2023-R1'!AC33=0,1,IF(ABS('AGR-PJT-VHD-2023-R1'!AC33/'AGR-PJT-VHD-2023-bez'!AC33-1)&lt;='J- Parameters'!$D$7,1,POWER('AGR-PJT-VHD-2023-R1'!AC33/'AGR-PJT-VHD-2023-bez'!AC33,'J- Parameters'!$D$4))))</f>
        <v>1</v>
      </c>
      <c r="AD33" s="28">
        <f>IF('AGR-PJT-VHD-2023-bez'!AD33=0,1,IF('AGR-PJT-VHD-2023-R1'!AD33=0,1,IF(ABS('AGR-PJT-VHD-2023-R1'!AD33/'AGR-PJT-VHD-2023-bez'!AD33-1)&lt;='J- Parameters'!$D$7,1,POWER('AGR-PJT-VHD-2023-R1'!AD33/'AGR-PJT-VHD-2023-bez'!AD33,'J- Parameters'!$D$4))))</f>
        <v>1</v>
      </c>
      <c r="AE33" s="28">
        <f>IF('AGR-PJT-VHD-2023-bez'!AE33=0,1,IF('AGR-PJT-VHD-2023-R1'!AE33=0,1,IF(ABS('AGR-PJT-VHD-2023-R1'!AE33/'AGR-PJT-VHD-2023-bez'!AE33-1)&lt;='J- Parameters'!$D$7,1,POWER('AGR-PJT-VHD-2023-R1'!AE33/'AGR-PJT-VHD-2023-bez'!AE33,'J- Parameters'!$D$4))))</f>
        <v>1</v>
      </c>
      <c r="AF33" s="28">
        <f>IF('AGR-PJT-VHD-2023-bez'!AF33=0,1,IF('AGR-PJT-VHD-2023-R1'!AF33=0,1,IF(ABS('AGR-PJT-VHD-2023-R1'!AF33/'AGR-PJT-VHD-2023-bez'!AF33-1)&lt;='J- Parameters'!$D$7,1,POWER('AGR-PJT-VHD-2023-R1'!AF33/'AGR-PJT-VHD-2023-bez'!AF33,'J- Parameters'!$D$4))))</f>
        <v>1</v>
      </c>
      <c r="AG33" s="28">
        <f>IF('AGR-PJT-VHD-2023-bez'!AG33=0,1,IF('AGR-PJT-VHD-2023-R1'!AG33=0,1,IF(ABS('AGR-PJT-VHD-2023-R1'!AG33/'AGR-PJT-VHD-2023-bez'!AG33-1)&lt;='J- Parameters'!$D$7,1,POWER('AGR-PJT-VHD-2023-R1'!AG33/'AGR-PJT-VHD-2023-bez'!AG33,'J- Parameters'!$D$4))))</f>
        <v>1</v>
      </c>
      <c r="AH33" s="28">
        <f>IF('AGR-PJT-VHD-2023-bez'!AH33=0,1,IF('AGR-PJT-VHD-2023-R1'!AH33=0,1,IF(ABS('AGR-PJT-VHD-2023-R1'!AH33/'AGR-PJT-VHD-2023-bez'!AH33-1)&lt;='J- Parameters'!$D$7,1,POWER('AGR-PJT-VHD-2023-R1'!AH33/'AGR-PJT-VHD-2023-bez'!AH33,'J- Parameters'!$D$4))))</f>
        <v>1</v>
      </c>
      <c r="AI33" s="28">
        <f>IF('AGR-PJT-VHD-2023-bez'!AI33=0,1,IF('AGR-PJT-VHD-2023-R1'!AI33=0,1,IF(ABS('AGR-PJT-VHD-2023-R1'!AI33/'AGR-PJT-VHD-2023-bez'!AI33-1)&lt;='J- Parameters'!$D$7,1,POWER('AGR-PJT-VHD-2023-R1'!AI33/'AGR-PJT-VHD-2023-bez'!AI33,'J- Parameters'!$D$4))))</f>
        <v>1</v>
      </c>
      <c r="AJ33" s="28">
        <f>IF('AGR-PJT-VHD-2023-bez'!AJ33=0,1,IF('AGR-PJT-VHD-2023-R1'!AJ33=0,1,IF(ABS('AGR-PJT-VHD-2023-R1'!AJ33/'AGR-PJT-VHD-2023-bez'!AJ33-1)&lt;='J- Parameters'!$D$7,1,POWER('AGR-PJT-VHD-2023-R1'!AJ33/'AGR-PJT-VHD-2023-bez'!AJ33,'J- Parameters'!$D$4))))</f>
        <v>1</v>
      </c>
      <c r="AK33" s="28">
        <f>IF('AGR-PJT-VHD-2023-bez'!AK33=0,1,IF('AGR-PJT-VHD-2023-R1'!AK33=0,1,IF(ABS('AGR-PJT-VHD-2023-R1'!AK33/'AGR-PJT-VHD-2023-bez'!AK33-1)&lt;='J- Parameters'!$D$7,1,POWER('AGR-PJT-VHD-2023-R1'!AK33/'AGR-PJT-VHD-2023-bez'!AK33,'J- Parameters'!$D$4))))</f>
        <v>1</v>
      </c>
      <c r="AL33" s="28">
        <f>IF('AGR-PJT-VHD-2023-bez'!AL33=0,1,IF('AGR-PJT-VHD-2023-R1'!AL33=0,1,IF(ABS('AGR-PJT-VHD-2023-R1'!AL33/'AGR-PJT-VHD-2023-bez'!AL33-1)&lt;='J- Parameters'!$D$7,1,POWER('AGR-PJT-VHD-2023-R1'!AL33/'AGR-PJT-VHD-2023-bez'!AL33,'J- Parameters'!$D$4))))</f>
        <v>1</v>
      </c>
      <c r="AM33" s="28">
        <f>IF('AGR-PJT-VHD-2023-bez'!AM33=0,1,IF('AGR-PJT-VHD-2023-R1'!AM33=0,1,IF(ABS('AGR-PJT-VHD-2023-R1'!AM33/'AGR-PJT-VHD-2023-bez'!AM33-1)&lt;='J- Parameters'!$D$7,1,POWER('AGR-PJT-VHD-2023-R1'!AM33/'AGR-PJT-VHD-2023-bez'!AM33,'J- Parameters'!$D$4))))</f>
        <v>1</v>
      </c>
      <c r="AN33" s="28">
        <f>IF('AGR-PJT-VHD-2023-bez'!AN33=0,1,IF('AGR-PJT-VHD-2023-R1'!AN33=0,1,IF(ABS('AGR-PJT-VHD-2023-R1'!AN33/'AGR-PJT-VHD-2023-bez'!AN33-1)&lt;='J- Parameters'!$D$7,1,POWER('AGR-PJT-VHD-2023-R1'!AN33/'AGR-PJT-VHD-2023-bez'!AN33,'J- Parameters'!$D$4))))</f>
        <v>1</v>
      </c>
      <c r="AO33" s="28">
        <f>IF('AGR-PJT-VHD-2023-bez'!AO33=0,1,IF('AGR-PJT-VHD-2023-R1'!AO33=0,1,IF(ABS('AGR-PJT-VHD-2023-R1'!AO33/'AGR-PJT-VHD-2023-bez'!AO33-1)&lt;='J- Parameters'!$D$7,1,POWER('AGR-PJT-VHD-2023-R1'!AO33/'AGR-PJT-VHD-2023-bez'!AO33,'J- Parameters'!$D$4))))</f>
        <v>1</v>
      </c>
    </row>
    <row r="34" spans="1:41" x14ac:dyDescent="0.25">
      <c r="A34" s="5">
        <v>91</v>
      </c>
      <c r="B34" s="24" t="s">
        <v>30</v>
      </c>
      <c r="C34" s="21"/>
      <c r="D34" s="28">
        <f>IF('AGR-PJT-VHD-2023-bez'!D34=0,1,IF('AGR-PJT-VHD-2023-R1'!D34=0,1,IF(ABS('AGR-PJT-VHD-2023-R1'!D34/'AGR-PJT-VHD-2023-bez'!D34-1)&lt;='J- Parameters'!$D$7,1,POWER('AGR-PJT-VHD-2023-R1'!D34/'AGR-PJT-VHD-2023-bez'!D34,'J- Parameters'!$D$4))))</f>
        <v>1</v>
      </c>
      <c r="E34" s="28">
        <f>IF('AGR-PJT-VHD-2023-bez'!E34=0,1,IF('AGR-PJT-VHD-2023-R1'!E34=0,1,IF(ABS('AGR-PJT-VHD-2023-R1'!E34/'AGR-PJT-VHD-2023-bez'!E34-1)&lt;='J- Parameters'!$D$7,1,POWER('AGR-PJT-VHD-2023-R1'!E34/'AGR-PJT-VHD-2023-bez'!E34,'J- Parameters'!$D$4))))</f>
        <v>1.1804195202243106</v>
      </c>
      <c r="F34" s="28">
        <f>IF('AGR-PJT-VHD-2023-bez'!F34=0,1,IF('AGR-PJT-VHD-2023-R1'!F34=0,1,IF(ABS('AGR-PJT-VHD-2023-R1'!F34/'AGR-PJT-VHD-2023-bez'!F34-1)&lt;='J- Parameters'!$D$7,1,POWER('AGR-PJT-VHD-2023-R1'!F34/'AGR-PJT-VHD-2023-bez'!F34,'J- Parameters'!$D$4))))</f>
        <v>1</v>
      </c>
      <c r="G34" s="28">
        <f>IF('AGR-PJT-VHD-2023-bez'!G34=0,1,IF('AGR-PJT-VHD-2023-R1'!G34=0,1,IF(ABS('AGR-PJT-VHD-2023-R1'!G34/'AGR-PJT-VHD-2023-bez'!G34-1)&lt;='J- Parameters'!$D$7,1,POWER('AGR-PJT-VHD-2023-R1'!G34/'AGR-PJT-VHD-2023-bez'!G34,'J- Parameters'!$D$4))))</f>
        <v>1.0787311787434621</v>
      </c>
      <c r="H34" s="28">
        <f>IF('AGR-PJT-VHD-2023-bez'!H34=0,1,IF('AGR-PJT-VHD-2023-R1'!H34=0,1,IF(ABS('AGR-PJT-VHD-2023-R1'!H34/'AGR-PJT-VHD-2023-bez'!H34-1)&lt;='J- Parameters'!$D$7,1,POWER('AGR-PJT-VHD-2023-R1'!H34/'AGR-PJT-VHD-2023-bez'!H34,'J- Parameters'!$D$4))))</f>
        <v>1</v>
      </c>
      <c r="I34" s="28">
        <f>IF('AGR-PJT-VHD-2023-bez'!I34=0,1,IF('AGR-PJT-VHD-2023-R1'!I34=0,1,IF(ABS('AGR-PJT-VHD-2023-R1'!I34/'AGR-PJT-VHD-2023-bez'!I34-1)&lt;='J- Parameters'!$D$7,1,POWER('AGR-PJT-VHD-2023-R1'!I34/'AGR-PJT-VHD-2023-bez'!I34,'J- Parameters'!$D$4))))</f>
        <v>1</v>
      </c>
      <c r="J34" s="28">
        <f>IF('AGR-PJT-VHD-2023-bez'!J34=0,1,IF('AGR-PJT-VHD-2023-R1'!J34=0,1,IF(ABS('AGR-PJT-VHD-2023-R1'!J34/'AGR-PJT-VHD-2023-bez'!J34-1)&lt;='J- Parameters'!$D$7,1,POWER('AGR-PJT-VHD-2023-R1'!J34/'AGR-PJT-VHD-2023-bez'!J34,'J- Parameters'!$D$4))))</f>
        <v>1.2854504890101126</v>
      </c>
      <c r="K34" s="28">
        <f>IF('AGR-PJT-VHD-2023-bez'!K34=0,1,IF('AGR-PJT-VHD-2023-R1'!K34=0,1,IF(ABS('AGR-PJT-VHD-2023-R1'!K34/'AGR-PJT-VHD-2023-bez'!K34-1)&lt;='J- Parameters'!$D$7,1,POWER('AGR-PJT-VHD-2023-R1'!K34/'AGR-PJT-VHD-2023-bez'!K34,'J- Parameters'!$D$4))))</f>
        <v>1</v>
      </c>
      <c r="L34" s="28">
        <f>IF('AGR-PJT-VHD-2023-bez'!L34=0,1,IF('AGR-PJT-VHD-2023-R1'!L34=0,1,IF(ABS('AGR-PJT-VHD-2023-R1'!L34/'AGR-PJT-VHD-2023-bez'!L34-1)&lt;='J- Parameters'!$D$7,1,POWER('AGR-PJT-VHD-2023-R1'!L34/'AGR-PJT-VHD-2023-bez'!L34,'J- Parameters'!$D$4))))</f>
        <v>1</v>
      </c>
      <c r="M34" s="28">
        <f>IF('AGR-PJT-VHD-2023-bez'!M34=0,1,IF('AGR-PJT-VHD-2023-R1'!M34=0,1,IF(ABS('AGR-PJT-VHD-2023-R1'!M34/'AGR-PJT-VHD-2023-bez'!M34-1)&lt;='J- Parameters'!$D$7,1,POWER('AGR-PJT-VHD-2023-R1'!M34/'AGR-PJT-VHD-2023-bez'!M34,'J- Parameters'!$D$4))))</f>
        <v>1</v>
      </c>
      <c r="N34" s="28">
        <f>IF('AGR-PJT-VHD-2023-bez'!N34=0,1,IF('AGR-PJT-VHD-2023-R1'!N34=0,1,IF(ABS('AGR-PJT-VHD-2023-R1'!N34/'AGR-PJT-VHD-2023-bez'!N34-1)&lt;='J- Parameters'!$D$7,1,POWER('AGR-PJT-VHD-2023-R1'!N34/'AGR-PJT-VHD-2023-bez'!N34,'J- Parameters'!$D$4))))</f>
        <v>1</v>
      </c>
      <c r="O34" s="28">
        <f>IF('AGR-PJT-VHD-2023-bez'!O34=0,1,IF('AGR-PJT-VHD-2023-R1'!O34=0,1,IF(ABS('AGR-PJT-VHD-2023-R1'!O34/'AGR-PJT-VHD-2023-bez'!O34-1)&lt;='J- Parameters'!$D$7,1,POWER('AGR-PJT-VHD-2023-R1'!O34/'AGR-PJT-VHD-2023-bez'!O34,'J- Parameters'!$D$4))))</f>
        <v>1</v>
      </c>
      <c r="P34" s="28">
        <f>IF('AGR-PJT-VHD-2023-bez'!P34=0,1,IF('AGR-PJT-VHD-2023-R1'!P34=0,1,IF(ABS('AGR-PJT-VHD-2023-R1'!P34/'AGR-PJT-VHD-2023-bez'!P34-1)&lt;='J- Parameters'!$D$7,1,POWER('AGR-PJT-VHD-2023-R1'!P34/'AGR-PJT-VHD-2023-bez'!P34,'J- Parameters'!$D$4))))</f>
        <v>1</v>
      </c>
      <c r="Q34" s="28">
        <f>IF('AGR-PJT-VHD-2023-bez'!Q34=0,1,IF('AGR-PJT-VHD-2023-R1'!Q34=0,1,IF(ABS('AGR-PJT-VHD-2023-R1'!Q34/'AGR-PJT-VHD-2023-bez'!Q34-1)&lt;='J- Parameters'!$D$7,1,POWER('AGR-PJT-VHD-2023-R1'!Q34/'AGR-PJT-VHD-2023-bez'!Q34,'J- Parameters'!$D$4))))</f>
        <v>1.1147962315108935</v>
      </c>
      <c r="R34" s="28">
        <f>IF('AGR-PJT-VHD-2023-bez'!R34=0,1,IF('AGR-PJT-VHD-2023-R1'!R34=0,1,IF(ABS('AGR-PJT-VHD-2023-R1'!R34/'AGR-PJT-VHD-2023-bez'!R34-1)&lt;='J- Parameters'!$D$7,1,POWER('AGR-PJT-VHD-2023-R1'!R34/'AGR-PJT-VHD-2023-bez'!R34,'J- Parameters'!$D$4))))</f>
        <v>1</v>
      </c>
      <c r="S34" s="28">
        <f>IF('AGR-PJT-VHD-2023-bez'!S34=0,1,IF('AGR-PJT-VHD-2023-R1'!S34=0,1,IF(ABS('AGR-PJT-VHD-2023-R1'!S34/'AGR-PJT-VHD-2023-bez'!S34-1)&lt;='J- Parameters'!$D$7,1,POWER('AGR-PJT-VHD-2023-R1'!S34/'AGR-PJT-VHD-2023-bez'!S34,'J- Parameters'!$D$4))))</f>
        <v>1</v>
      </c>
      <c r="T34" s="28">
        <f>IF('AGR-PJT-VHD-2023-bez'!T34=0,1,IF('AGR-PJT-VHD-2023-R1'!T34=0,1,IF(ABS('AGR-PJT-VHD-2023-R1'!T34/'AGR-PJT-VHD-2023-bez'!T34-1)&lt;='J- Parameters'!$D$7,1,POWER('AGR-PJT-VHD-2023-R1'!T34/'AGR-PJT-VHD-2023-bez'!T34,'J- Parameters'!$D$4))))</f>
        <v>1</v>
      </c>
      <c r="U34" s="28">
        <f>IF('AGR-PJT-VHD-2023-bez'!U34=0,1,IF('AGR-PJT-VHD-2023-R1'!U34=0,1,IF(ABS('AGR-PJT-VHD-2023-R1'!U34/'AGR-PJT-VHD-2023-bez'!U34-1)&lt;='J- Parameters'!$D$7,1,POWER('AGR-PJT-VHD-2023-R1'!U34/'AGR-PJT-VHD-2023-bez'!U34,'J- Parameters'!$D$4))))</f>
        <v>1</v>
      </c>
      <c r="V34" s="28">
        <f>IF('AGR-PJT-VHD-2023-bez'!V34=0,1,IF('AGR-PJT-VHD-2023-R1'!V34=0,1,IF(ABS('AGR-PJT-VHD-2023-R1'!V34/'AGR-PJT-VHD-2023-bez'!V34-1)&lt;='J- Parameters'!$D$7,1,POWER('AGR-PJT-VHD-2023-R1'!V34/'AGR-PJT-VHD-2023-bez'!V34,'J- Parameters'!$D$4))))</f>
        <v>1.1365896717382491</v>
      </c>
      <c r="W34" s="28">
        <f>IF('AGR-PJT-VHD-2023-bez'!W34=0,1,IF('AGR-PJT-VHD-2023-R1'!W34=0,1,IF(ABS('AGR-PJT-VHD-2023-R1'!W34/'AGR-PJT-VHD-2023-bez'!W34-1)&lt;='J- Parameters'!$D$7,1,POWER('AGR-PJT-VHD-2023-R1'!W34/'AGR-PJT-VHD-2023-bez'!W34,'J- Parameters'!$D$4))))</f>
        <v>1.2038963765159325</v>
      </c>
      <c r="X34" s="28">
        <f>IF('AGR-PJT-VHD-2023-bez'!X34=0,1,IF('AGR-PJT-VHD-2023-R1'!X34=0,1,IF(ABS('AGR-PJT-VHD-2023-R1'!X34/'AGR-PJT-VHD-2023-bez'!X34-1)&lt;='J- Parameters'!$D$7,1,POWER('AGR-PJT-VHD-2023-R1'!X34/'AGR-PJT-VHD-2023-bez'!X34,'J- Parameters'!$D$4))))</f>
        <v>1</v>
      </c>
      <c r="Y34" s="28">
        <f>IF('AGR-PJT-VHD-2023-bez'!Y34=0,1,IF('AGR-PJT-VHD-2023-R1'!Y34=0,1,IF(ABS('AGR-PJT-VHD-2023-R1'!Y34/'AGR-PJT-VHD-2023-bez'!Y34-1)&lt;='J- Parameters'!$D$7,1,POWER('AGR-PJT-VHD-2023-R1'!Y34/'AGR-PJT-VHD-2023-bez'!Y34,'J- Parameters'!$D$4))))</f>
        <v>1</v>
      </c>
      <c r="Z34" s="28">
        <f>IF('AGR-PJT-VHD-2023-bez'!Z34=0,1,IF('AGR-PJT-VHD-2023-R1'!Z34=0,1,IF(ABS('AGR-PJT-VHD-2023-R1'!Z34/'AGR-PJT-VHD-2023-bez'!Z34-1)&lt;='J- Parameters'!$D$7,1,POWER('AGR-PJT-VHD-2023-R1'!Z34/'AGR-PJT-VHD-2023-bez'!Z34,'J- Parameters'!$D$4))))</f>
        <v>1</v>
      </c>
      <c r="AA34" s="28">
        <f>IF('AGR-PJT-VHD-2023-bez'!AA34=0,1,IF('AGR-PJT-VHD-2023-R1'!AA34=0,1,IF(ABS('AGR-PJT-VHD-2023-R1'!AA34/'AGR-PJT-VHD-2023-bez'!AA34-1)&lt;='J- Parameters'!$D$7,1,POWER('AGR-PJT-VHD-2023-R1'!AA34/'AGR-PJT-VHD-2023-bez'!AA34,'J- Parameters'!$D$4))))</f>
        <v>1</v>
      </c>
      <c r="AB34" s="28">
        <f>IF('AGR-PJT-VHD-2023-bez'!AB34=0,1,IF('AGR-PJT-VHD-2023-R1'!AB34=0,1,IF(ABS('AGR-PJT-VHD-2023-R1'!AB34/'AGR-PJT-VHD-2023-bez'!AB34-1)&lt;='J- Parameters'!$D$7,1,POWER('AGR-PJT-VHD-2023-R1'!AB34/'AGR-PJT-VHD-2023-bez'!AB34,'J- Parameters'!$D$4))))</f>
        <v>1</v>
      </c>
      <c r="AC34" s="28">
        <f>IF('AGR-PJT-VHD-2023-bez'!AC34=0,1,IF('AGR-PJT-VHD-2023-R1'!AC34=0,1,IF(ABS('AGR-PJT-VHD-2023-R1'!AC34/'AGR-PJT-VHD-2023-bez'!AC34-1)&lt;='J- Parameters'!$D$7,1,POWER('AGR-PJT-VHD-2023-R1'!AC34/'AGR-PJT-VHD-2023-bez'!AC34,'J- Parameters'!$D$4))))</f>
        <v>1</v>
      </c>
      <c r="AD34" s="28">
        <f>IF('AGR-PJT-VHD-2023-bez'!AD34=0,1,IF('AGR-PJT-VHD-2023-R1'!AD34=0,1,IF(ABS('AGR-PJT-VHD-2023-R1'!AD34/'AGR-PJT-VHD-2023-bez'!AD34-1)&lt;='J- Parameters'!$D$7,1,POWER('AGR-PJT-VHD-2023-R1'!AD34/'AGR-PJT-VHD-2023-bez'!AD34,'J- Parameters'!$D$4))))</f>
        <v>1</v>
      </c>
      <c r="AE34" s="28">
        <f>IF('AGR-PJT-VHD-2023-bez'!AE34=0,1,IF('AGR-PJT-VHD-2023-R1'!AE34=0,1,IF(ABS('AGR-PJT-VHD-2023-R1'!AE34/'AGR-PJT-VHD-2023-bez'!AE34-1)&lt;='J- Parameters'!$D$7,1,POWER('AGR-PJT-VHD-2023-R1'!AE34/'AGR-PJT-VHD-2023-bez'!AE34,'J- Parameters'!$D$4))))</f>
        <v>1</v>
      </c>
      <c r="AF34" s="28">
        <f>IF('AGR-PJT-VHD-2023-bez'!AF34=0,1,IF('AGR-PJT-VHD-2023-R1'!AF34=0,1,IF(ABS('AGR-PJT-VHD-2023-R1'!AF34/'AGR-PJT-VHD-2023-bez'!AF34-1)&lt;='J- Parameters'!$D$7,1,POWER('AGR-PJT-VHD-2023-R1'!AF34/'AGR-PJT-VHD-2023-bez'!AF34,'J- Parameters'!$D$4))))</f>
        <v>1</v>
      </c>
      <c r="AG34" s="28">
        <f>IF('AGR-PJT-VHD-2023-bez'!AG34=0,1,IF('AGR-PJT-VHD-2023-R1'!AG34=0,1,IF(ABS('AGR-PJT-VHD-2023-R1'!AG34/'AGR-PJT-VHD-2023-bez'!AG34-1)&lt;='J- Parameters'!$D$7,1,POWER('AGR-PJT-VHD-2023-R1'!AG34/'AGR-PJT-VHD-2023-bez'!AG34,'J- Parameters'!$D$4))))</f>
        <v>1</v>
      </c>
      <c r="AH34" s="28">
        <f>IF('AGR-PJT-VHD-2023-bez'!AH34=0,1,IF('AGR-PJT-VHD-2023-R1'!AH34=0,1,IF(ABS('AGR-PJT-VHD-2023-R1'!AH34/'AGR-PJT-VHD-2023-bez'!AH34-1)&lt;='J- Parameters'!$D$7,1,POWER('AGR-PJT-VHD-2023-R1'!AH34/'AGR-PJT-VHD-2023-bez'!AH34,'J- Parameters'!$D$4))))</f>
        <v>1</v>
      </c>
      <c r="AI34" s="28">
        <f>IF('AGR-PJT-VHD-2023-bez'!AI34=0,1,IF('AGR-PJT-VHD-2023-R1'!AI34=0,1,IF(ABS('AGR-PJT-VHD-2023-R1'!AI34/'AGR-PJT-VHD-2023-bez'!AI34-1)&lt;='J- Parameters'!$D$7,1,POWER('AGR-PJT-VHD-2023-R1'!AI34/'AGR-PJT-VHD-2023-bez'!AI34,'J- Parameters'!$D$4))))</f>
        <v>1</v>
      </c>
      <c r="AJ34" s="28">
        <f>IF('AGR-PJT-VHD-2023-bez'!AJ34=0,1,IF('AGR-PJT-VHD-2023-R1'!AJ34=0,1,IF(ABS('AGR-PJT-VHD-2023-R1'!AJ34/'AGR-PJT-VHD-2023-bez'!AJ34-1)&lt;='J- Parameters'!$D$7,1,POWER('AGR-PJT-VHD-2023-R1'!AJ34/'AGR-PJT-VHD-2023-bez'!AJ34,'J- Parameters'!$D$4))))</f>
        <v>1</v>
      </c>
      <c r="AK34" s="28">
        <f>IF('AGR-PJT-VHD-2023-bez'!AK34=0,1,IF('AGR-PJT-VHD-2023-R1'!AK34=0,1,IF(ABS('AGR-PJT-VHD-2023-R1'!AK34/'AGR-PJT-VHD-2023-bez'!AK34-1)&lt;='J- Parameters'!$D$7,1,POWER('AGR-PJT-VHD-2023-R1'!AK34/'AGR-PJT-VHD-2023-bez'!AK34,'J- Parameters'!$D$4))))</f>
        <v>1</v>
      </c>
      <c r="AL34" s="28">
        <f>IF('AGR-PJT-VHD-2023-bez'!AL34=0,1,IF('AGR-PJT-VHD-2023-R1'!AL34=0,1,IF(ABS('AGR-PJT-VHD-2023-R1'!AL34/'AGR-PJT-VHD-2023-bez'!AL34-1)&lt;='J- Parameters'!$D$7,1,POWER('AGR-PJT-VHD-2023-R1'!AL34/'AGR-PJT-VHD-2023-bez'!AL34,'J- Parameters'!$D$4))))</f>
        <v>1</v>
      </c>
      <c r="AM34" s="28">
        <f>IF('AGR-PJT-VHD-2023-bez'!AM34=0,1,IF('AGR-PJT-VHD-2023-R1'!AM34=0,1,IF(ABS('AGR-PJT-VHD-2023-R1'!AM34/'AGR-PJT-VHD-2023-bez'!AM34-1)&lt;='J- Parameters'!$D$7,1,POWER('AGR-PJT-VHD-2023-R1'!AM34/'AGR-PJT-VHD-2023-bez'!AM34,'J- Parameters'!$D$4))))</f>
        <v>1</v>
      </c>
      <c r="AN34" s="28">
        <f>IF('AGR-PJT-VHD-2023-bez'!AN34=0,1,IF('AGR-PJT-VHD-2023-R1'!AN34=0,1,IF(ABS('AGR-PJT-VHD-2023-R1'!AN34/'AGR-PJT-VHD-2023-bez'!AN34-1)&lt;='J- Parameters'!$D$7,1,POWER('AGR-PJT-VHD-2023-R1'!AN34/'AGR-PJT-VHD-2023-bez'!AN34,'J- Parameters'!$D$4))))</f>
        <v>1</v>
      </c>
      <c r="AO34" s="28">
        <f>IF('AGR-PJT-VHD-2023-bez'!AO34=0,1,IF('AGR-PJT-VHD-2023-R1'!AO34=0,1,IF(ABS('AGR-PJT-VHD-2023-R1'!AO34/'AGR-PJT-VHD-2023-bez'!AO34-1)&lt;='J- Parameters'!$D$7,1,POWER('AGR-PJT-VHD-2023-R1'!AO34/'AGR-PJT-VHD-2023-bez'!AO34,'J- Parameters'!$D$4))))</f>
        <v>1</v>
      </c>
    </row>
    <row r="35" spans="1:41" x14ac:dyDescent="0.25">
      <c r="A35" s="5">
        <v>92</v>
      </c>
      <c r="B35" s="24" t="s">
        <v>39</v>
      </c>
      <c r="C35" s="21"/>
      <c r="D35" s="28">
        <f>IF('AGR-PJT-VHD-2023-bez'!D35=0,1,IF('AGR-PJT-VHD-2023-R1'!D35=0,1,IF(ABS('AGR-PJT-VHD-2023-R1'!D35/'AGR-PJT-VHD-2023-bez'!D35-1)&lt;='J- Parameters'!$D$7,1,POWER('AGR-PJT-VHD-2023-R1'!D35/'AGR-PJT-VHD-2023-bez'!D35,'J- Parameters'!$D$4))))</f>
        <v>1.1631778677247984</v>
      </c>
      <c r="E35" s="28">
        <f>IF('AGR-PJT-VHD-2023-bez'!E35=0,1,IF('AGR-PJT-VHD-2023-R1'!E35=0,1,IF(ABS('AGR-PJT-VHD-2023-R1'!E35/'AGR-PJT-VHD-2023-bez'!E35-1)&lt;='J- Parameters'!$D$7,1,POWER('AGR-PJT-VHD-2023-R1'!E35/'AGR-PJT-VHD-2023-bez'!E35,'J- Parameters'!$D$4))))</f>
        <v>0.87438066890266741</v>
      </c>
      <c r="F35" s="28">
        <f>IF('AGR-PJT-VHD-2023-bez'!F35=0,1,IF('AGR-PJT-VHD-2023-R1'!F35=0,1,IF(ABS('AGR-PJT-VHD-2023-R1'!F35/'AGR-PJT-VHD-2023-bez'!F35-1)&lt;='J- Parameters'!$D$7,1,POWER('AGR-PJT-VHD-2023-R1'!F35/'AGR-PJT-VHD-2023-bez'!F35,'J- Parameters'!$D$4))))</f>
        <v>1</v>
      </c>
      <c r="G35" s="28">
        <f>IF('AGR-PJT-VHD-2023-bez'!G35=0,1,IF('AGR-PJT-VHD-2023-R1'!G35=0,1,IF(ABS('AGR-PJT-VHD-2023-R1'!G35/'AGR-PJT-VHD-2023-bez'!G35-1)&lt;='J- Parameters'!$D$7,1,POWER('AGR-PJT-VHD-2023-R1'!G35/'AGR-PJT-VHD-2023-bez'!G35,'J- Parameters'!$D$4))))</f>
        <v>1.3114488679832073</v>
      </c>
      <c r="H35" s="28">
        <f>IF('AGR-PJT-VHD-2023-bez'!H35=0,1,IF('AGR-PJT-VHD-2023-R1'!H35=0,1,IF(ABS('AGR-PJT-VHD-2023-R1'!H35/'AGR-PJT-VHD-2023-bez'!H35-1)&lt;='J- Parameters'!$D$7,1,POWER('AGR-PJT-VHD-2023-R1'!H35/'AGR-PJT-VHD-2023-bez'!H35,'J- Parameters'!$D$4))))</f>
        <v>1.071481752653928</v>
      </c>
      <c r="I35" s="28">
        <f>IF('AGR-PJT-VHD-2023-bez'!I35=0,1,IF('AGR-PJT-VHD-2023-R1'!I35=0,1,IF(ABS('AGR-PJT-VHD-2023-R1'!I35/'AGR-PJT-VHD-2023-bez'!I35-1)&lt;='J- Parameters'!$D$7,1,POWER('AGR-PJT-VHD-2023-R1'!I35/'AGR-PJT-VHD-2023-bez'!I35,'J- Parameters'!$D$4))))</f>
        <v>0.56456474198124029</v>
      </c>
      <c r="J35" s="28">
        <f>IF('AGR-PJT-VHD-2023-bez'!J35=0,1,IF('AGR-PJT-VHD-2023-R1'!J35=0,1,IF(ABS('AGR-PJT-VHD-2023-R1'!J35/'AGR-PJT-VHD-2023-bez'!J35-1)&lt;='J- Parameters'!$D$7,1,POWER('AGR-PJT-VHD-2023-R1'!J35/'AGR-PJT-VHD-2023-bez'!J35,'J- Parameters'!$D$4))))</f>
        <v>1.3039011027738547</v>
      </c>
      <c r="K35" s="28">
        <f>IF('AGR-PJT-VHD-2023-bez'!K35=0,1,IF('AGR-PJT-VHD-2023-R1'!K35=0,1,IF(ABS('AGR-PJT-VHD-2023-R1'!K35/'AGR-PJT-VHD-2023-bez'!K35-1)&lt;='J- Parameters'!$D$7,1,POWER('AGR-PJT-VHD-2023-R1'!K35/'AGR-PJT-VHD-2023-bez'!K35,'J- Parameters'!$D$4))))</f>
        <v>0.93456598094020571</v>
      </c>
      <c r="L35" s="28">
        <f>IF('AGR-PJT-VHD-2023-bez'!L35=0,1,IF('AGR-PJT-VHD-2023-R1'!L35=0,1,IF(ABS('AGR-PJT-VHD-2023-R1'!L35/'AGR-PJT-VHD-2023-bez'!L35-1)&lt;='J- Parameters'!$D$7,1,POWER('AGR-PJT-VHD-2023-R1'!L35/'AGR-PJT-VHD-2023-bez'!L35,'J- Parameters'!$D$4))))</f>
        <v>1</v>
      </c>
      <c r="M35" s="28">
        <f>IF('AGR-PJT-VHD-2023-bez'!M35=0,1,IF('AGR-PJT-VHD-2023-R1'!M35=0,1,IF(ABS('AGR-PJT-VHD-2023-R1'!M35/'AGR-PJT-VHD-2023-bez'!M35-1)&lt;='J- Parameters'!$D$7,1,POWER('AGR-PJT-VHD-2023-R1'!M35/'AGR-PJT-VHD-2023-bez'!M35,'J- Parameters'!$D$4))))</f>
        <v>0.94284101972196577</v>
      </c>
      <c r="N35" s="28">
        <f>IF('AGR-PJT-VHD-2023-bez'!N35=0,1,IF('AGR-PJT-VHD-2023-R1'!N35=0,1,IF(ABS('AGR-PJT-VHD-2023-R1'!N35/'AGR-PJT-VHD-2023-bez'!N35-1)&lt;='J- Parameters'!$D$7,1,POWER('AGR-PJT-VHD-2023-R1'!N35/'AGR-PJT-VHD-2023-bez'!N35,'J- Parameters'!$D$4))))</f>
        <v>1</v>
      </c>
      <c r="O35" s="28">
        <f>IF('AGR-PJT-VHD-2023-bez'!O35=0,1,IF('AGR-PJT-VHD-2023-R1'!O35=0,1,IF(ABS('AGR-PJT-VHD-2023-R1'!O35/'AGR-PJT-VHD-2023-bez'!O35-1)&lt;='J- Parameters'!$D$7,1,POWER('AGR-PJT-VHD-2023-R1'!O35/'AGR-PJT-VHD-2023-bez'!O35,'J- Parameters'!$D$4))))</f>
        <v>1</v>
      </c>
      <c r="P35" s="28">
        <f>IF('AGR-PJT-VHD-2023-bez'!P35=0,1,IF('AGR-PJT-VHD-2023-R1'!P35=0,1,IF(ABS('AGR-PJT-VHD-2023-R1'!P35/'AGR-PJT-VHD-2023-bez'!P35-1)&lt;='J- Parameters'!$D$7,1,POWER('AGR-PJT-VHD-2023-R1'!P35/'AGR-PJT-VHD-2023-bez'!P35,'J- Parameters'!$D$4))))</f>
        <v>1</v>
      </c>
      <c r="Q35" s="28">
        <f>IF('AGR-PJT-VHD-2023-bez'!Q35=0,1,IF('AGR-PJT-VHD-2023-R1'!Q35=0,1,IF(ABS('AGR-PJT-VHD-2023-R1'!Q35/'AGR-PJT-VHD-2023-bez'!Q35-1)&lt;='J- Parameters'!$D$7,1,POWER('AGR-PJT-VHD-2023-R1'!Q35/'AGR-PJT-VHD-2023-bez'!Q35,'J- Parameters'!$D$4))))</f>
        <v>1</v>
      </c>
      <c r="R35" s="28">
        <f>IF('AGR-PJT-VHD-2023-bez'!R35=0,1,IF('AGR-PJT-VHD-2023-R1'!R35=0,1,IF(ABS('AGR-PJT-VHD-2023-R1'!R35/'AGR-PJT-VHD-2023-bez'!R35-1)&lt;='J- Parameters'!$D$7,1,POWER('AGR-PJT-VHD-2023-R1'!R35/'AGR-PJT-VHD-2023-bez'!R35,'J- Parameters'!$D$4))))</f>
        <v>1</v>
      </c>
      <c r="S35" s="28">
        <f>IF('AGR-PJT-VHD-2023-bez'!S35=0,1,IF('AGR-PJT-VHD-2023-R1'!S35=0,1,IF(ABS('AGR-PJT-VHD-2023-R1'!S35/'AGR-PJT-VHD-2023-bez'!S35-1)&lt;='J- Parameters'!$D$7,1,POWER('AGR-PJT-VHD-2023-R1'!S35/'AGR-PJT-VHD-2023-bez'!S35,'J- Parameters'!$D$4))))</f>
        <v>1.2356428885773181</v>
      </c>
      <c r="T35" s="28">
        <f>IF('AGR-PJT-VHD-2023-bez'!T35=0,1,IF('AGR-PJT-VHD-2023-R1'!T35=0,1,IF(ABS('AGR-PJT-VHD-2023-R1'!T35/'AGR-PJT-VHD-2023-bez'!T35-1)&lt;='J- Parameters'!$D$7,1,POWER('AGR-PJT-VHD-2023-R1'!T35/'AGR-PJT-VHD-2023-bez'!T35,'J- Parameters'!$D$4))))</f>
        <v>0.84512121722973887</v>
      </c>
      <c r="U35" s="28">
        <f>IF('AGR-PJT-VHD-2023-bez'!U35=0,1,IF('AGR-PJT-VHD-2023-R1'!U35=0,1,IF(ABS('AGR-PJT-VHD-2023-R1'!U35/'AGR-PJT-VHD-2023-bez'!U35-1)&lt;='J- Parameters'!$D$7,1,POWER('AGR-PJT-VHD-2023-R1'!U35/'AGR-PJT-VHD-2023-bez'!U35,'J- Parameters'!$D$4))))</f>
        <v>1</v>
      </c>
      <c r="V35" s="28">
        <f>IF('AGR-PJT-VHD-2023-bez'!V35=0,1,IF('AGR-PJT-VHD-2023-R1'!V35=0,1,IF(ABS('AGR-PJT-VHD-2023-R1'!V35/'AGR-PJT-VHD-2023-bez'!V35-1)&lt;='J- Parameters'!$D$7,1,POWER('AGR-PJT-VHD-2023-R1'!V35/'AGR-PJT-VHD-2023-bez'!V35,'J- Parameters'!$D$4))))</f>
        <v>1</v>
      </c>
      <c r="W35" s="28">
        <f>IF('AGR-PJT-VHD-2023-bez'!W35=0,1,IF('AGR-PJT-VHD-2023-R1'!W35=0,1,IF(ABS('AGR-PJT-VHD-2023-R1'!W35/'AGR-PJT-VHD-2023-bez'!W35-1)&lt;='J- Parameters'!$D$7,1,POWER('AGR-PJT-VHD-2023-R1'!W35/'AGR-PJT-VHD-2023-bez'!W35,'J- Parameters'!$D$4))))</f>
        <v>1.3181454239705768</v>
      </c>
      <c r="X35" s="28">
        <f>IF('AGR-PJT-VHD-2023-bez'!X35=0,1,IF('AGR-PJT-VHD-2023-R1'!X35=0,1,IF(ABS('AGR-PJT-VHD-2023-R1'!X35/'AGR-PJT-VHD-2023-bez'!X35-1)&lt;='J- Parameters'!$D$7,1,POWER('AGR-PJT-VHD-2023-R1'!X35/'AGR-PJT-VHD-2023-bez'!X35,'J- Parameters'!$D$4))))</f>
        <v>0.93610909883792837</v>
      </c>
      <c r="Y35" s="28">
        <f>IF('AGR-PJT-VHD-2023-bez'!Y35=0,1,IF('AGR-PJT-VHD-2023-R1'!Y35=0,1,IF(ABS('AGR-PJT-VHD-2023-R1'!Y35/'AGR-PJT-VHD-2023-bez'!Y35-1)&lt;='J- Parameters'!$D$7,1,POWER('AGR-PJT-VHD-2023-R1'!Y35/'AGR-PJT-VHD-2023-bez'!Y35,'J- Parameters'!$D$4))))</f>
        <v>1.1126026853568776</v>
      </c>
      <c r="Z35" s="28">
        <f>IF('AGR-PJT-VHD-2023-bez'!Z35=0,1,IF('AGR-PJT-VHD-2023-R1'!Z35=0,1,IF(ABS('AGR-PJT-VHD-2023-R1'!Z35/'AGR-PJT-VHD-2023-bez'!Z35-1)&lt;='J- Parameters'!$D$7,1,POWER('AGR-PJT-VHD-2023-R1'!Z35/'AGR-PJT-VHD-2023-bez'!Z35,'J- Parameters'!$D$4))))</f>
        <v>1</v>
      </c>
      <c r="AA35" s="28">
        <f>IF('AGR-PJT-VHD-2023-bez'!AA35=0,1,IF('AGR-PJT-VHD-2023-R1'!AA35=0,1,IF(ABS('AGR-PJT-VHD-2023-R1'!AA35/'AGR-PJT-VHD-2023-bez'!AA35-1)&lt;='J- Parameters'!$D$7,1,POWER('AGR-PJT-VHD-2023-R1'!AA35/'AGR-PJT-VHD-2023-bez'!AA35,'J- Parameters'!$D$4))))</f>
        <v>1</v>
      </c>
      <c r="AB35" s="28">
        <f>IF('AGR-PJT-VHD-2023-bez'!AB35=0,1,IF('AGR-PJT-VHD-2023-R1'!AB35=0,1,IF(ABS('AGR-PJT-VHD-2023-R1'!AB35/'AGR-PJT-VHD-2023-bez'!AB35-1)&lt;='J- Parameters'!$D$7,1,POWER('AGR-PJT-VHD-2023-R1'!AB35/'AGR-PJT-VHD-2023-bez'!AB35,'J- Parameters'!$D$4))))</f>
        <v>0.8759437155411427</v>
      </c>
      <c r="AC35" s="28">
        <f>IF('AGR-PJT-VHD-2023-bez'!AC35=0,1,IF('AGR-PJT-VHD-2023-R1'!AC35=0,1,IF(ABS('AGR-PJT-VHD-2023-R1'!AC35/'AGR-PJT-VHD-2023-bez'!AC35-1)&lt;='J- Parameters'!$D$7,1,POWER('AGR-PJT-VHD-2023-R1'!AC35/'AGR-PJT-VHD-2023-bez'!AC35,'J- Parameters'!$D$4))))</f>
        <v>1</v>
      </c>
      <c r="AD35" s="28">
        <f>IF('AGR-PJT-VHD-2023-bez'!AD35=0,1,IF('AGR-PJT-VHD-2023-R1'!AD35=0,1,IF(ABS('AGR-PJT-VHD-2023-R1'!AD35/'AGR-PJT-VHD-2023-bez'!AD35-1)&lt;='J- Parameters'!$D$7,1,POWER('AGR-PJT-VHD-2023-R1'!AD35/'AGR-PJT-VHD-2023-bez'!AD35,'J- Parameters'!$D$4))))</f>
        <v>1</v>
      </c>
      <c r="AE35" s="28">
        <f>IF('AGR-PJT-VHD-2023-bez'!AE35=0,1,IF('AGR-PJT-VHD-2023-R1'!AE35=0,1,IF(ABS('AGR-PJT-VHD-2023-R1'!AE35/'AGR-PJT-VHD-2023-bez'!AE35-1)&lt;='J- Parameters'!$D$7,1,POWER('AGR-PJT-VHD-2023-R1'!AE35/'AGR-PJT-VHD-2023-bez'!AE35,'J- Parameters'!$D$4))))</f>
        <v>1</v>
      </c>
      <c r="AF35" s="28">
        <f>IF('AGR-PJT-VHD-2023-bez'!AF35=0,1,IF('AGR-PJT-VHD-2023-R1'!AF35=0,1,IF(ABS('AGR-PJT-VHD-2023-R1'!AF35/'AGR-PJT-VHD-2023-bez'!AF35-1)&lt;='J- Parameters'!$D$7,1,POWER('AGR-PJT-VHD-2023-R1'!AF35/'AGR-PJT-VHD-2023-bez'!AF35,'J- Parameters'!$D$4))))</f>
        <v>1.0703471934963564</v>
      </c>
      <c r="AG35" s="28">
        <f>IF('AGR-PJT-VHD-2023-bez'!AG35=0,1,IF('AGR-PJT-VHD-2023-R1'!AG35=0,1,IF(ABS('AGR-PJT-VHD-2023-R1'!AG35/'AGR-PJT-VHD-2023-bez'!AG35-1)&lt;='J- Parameters'!$D$7,1,POWER('AGR-PJT-VHD-2023-R1'!AG35/'AGR-PJT-VHD-2023-bez'!AG35,'J- Parameters'!$D$4))))</f>
        <v>1.0840174851378273</v>
      </c>
      <c r="AH35" s="28">
        <f>IF('AGR-PJT-VHD-2023-bez'!AH35=0,1,IF('AGR-PJT-VHD-2023-R1'!AH35=0,1,IF(ABS('AGR-PJT-VHD-2023-R1'!AH35/'AGR-PJT-VHD-2023-bez'!AH35-1)&lt;='J- Parameters'!$D$7,1,POWER('AGR-PJT-VHD-2023-R1'!AH35/'AGR-PJT-VHD-2023-bez'!AH35,'J- Parameters'!$D$4))))</f>
        <v>1</v>
      </c>
      <c r="AI35" s="28">
        <f>IF('AGR-PJT-VHD-2023-bez'!AI35=0,1,IF('AGR-PJT-VHD-2023-R1'!AI35=0,1,IF(ABS('AGR-PJT-VHD-2023-R1'!AI35/'AGR-PJT-VHD-2023-bez'!AI35-1)&lt;='J- Parameters'!$D$7,1,POWER('AGR-PJT-VHD-2023-R1'!AI35/'AGR-PJT-VHD-2023-bez'!AI35,'J- Parameters'!$D$4))))</f>
        <v>1</v>
      </c>
      <c r="AJ35" s="28">
        <f>IF('AGR-PJT-VHD-2023-bez'!AJ35=0,1,IF('AGR-PJT-VHD-2023-R1'!AJ35=0,1,IF(ABS('AGR-PJT-VHD-2023-R1'!AJ35/'AGR-PJT-VHD-2023-bez'!AJ35-1)&lt;='J- Parameters'!$D$7,1,POWER('AGR-PJT-VHD-2023-R1'!AJ35/'AGR-PJT-VHD-2023-bez'!AJ35,'J- Parameters'!$D$4))))</f>
        <v>1</v>
      </c>
      <c r="AK35" s="28">
        <f>IF('AGR-PJT-VHD-2023-bez'!AK35=0,1,IF('AGR-PJT-VHD-2023-R1'!AK35=0,1,IF(ABS('AGR-PJT-VHD-2023-R1'!AK35/'AGR-PJT-VHD-2023-bez'!AK35-1)&lt;='J- Parameters'!$D$7,1,POWER('AGR-PJT-VHD-2023-R1'!AK35/'AGR-PJT-VHD-2023-bez'!AK35,'J- Parameters'!$D$4))))</f>
        <v>1</v>
      </c>
      <c r="AL35" s="28">
        <f>IF('AGR-PJT-VHD-2023-bez'!AL35=0,1,IF('AGR-PJT-VHD-2023-R1'!AL35=0,1,IF(ABS('AGR-PJT-VHD-2023-R1'!AL35/'AGR-PJT-VHD-2023-bez'!AL35-1)&lt;='J- Parameters'!$D$7,1,POWER('AGR-PJT-VHD-2023-R1'!AL35/'AGR-PJT-VHD-2023-bez'!AL35,'J- Parameters'!$D$4))))</f>
        <v>1</v>
      </c>
      <c r="AM35" s="28">
        <f>IF('AGR-PJT-VHD-2023-bez'!AM35=0,1,IF('AGR-PJT-VHD-2023-R1'!AM35=0,1,IF(ABS('AGR-PJT-VHD-2023-R1'!AM35/'AGR-PJT-VHD-2023-bez'!AM35-1)&lt;='J- Parameters'!$D$7,1,POWER('AGR-PJT-VHD-2023-R1'!AM35/'AGR-PJT-VHD-2023-bez'!AM35,'J- Parameters'!$D$4))))</f>
        <v>1</v>
      </c>
      <c r="AN35" s="28">
        <f>IF('AGR-PJT-VHD-2023-bez'!AN35=0,1,IF('AGR-PJT-VHD-2023-R1'!AN35=0,1,IF(ABS('AGR-PJT-VHD-2023-R1'!AN35/'AGR-PJT-VHD-2023-bez'!AN35-1)&lt;='J- Parameters'!$D$7,1,POWER('AGR-PJT-VHD-2023-R1'!AN35/'AGR-PJT-VHD-2023-bez'!AN35,'J- Parameters'!$D$4))))</f>
        <v>1</v>
      </c>
      <c r="AO35" s="28">
        <f>IF('AGR-PJT-VHD-2023-bez'!AO35=0,1,IF('AGR-PJT-VHD-2023-R1'!AO35=0,1,IF(ABS('AGR-PJT-VHD-2023-R1'!AO35/'AGR-PJT-VHD-2023-bez'!AO35-1)&lt;='J- Parameters'!$D$7,1,POWER('AGR-PJT-VHD-2023-R1'!AO35/'AGR-PJT-VHD-2023-bez'!AO35,'J- Parameters'!$D$4))))</f>
        <v>1</v>
      </c>
    </row>
    <row r="36" spans="1:41" x14ac:dyDescent="0.25">
      <c r="A36" s="5">
        <v>93</v>
      </c>
      <c r="B36" s="24" t="s">
        <v>29</v>
      </c>
      <c r="C36" s="21"/>
      <c r="D36" s="28">
        <f>IF('AGR-PJT-VHD-2023-bez'!D36=0,1,IF('AGR-PJT-VHD-2023-R1'!D36=0,1,IF(ABS('AGR-PJT-VHD-2023-R1'!D36/'AGR-PJT-VHD-2023-bez'!D36-1)&lt;='J- Parameters'!$D$7,1,POWER('AGR-PJT-VHD-2023-R1'!D36/'AGR-PJT-VHD-2023-bez'!D36,'J- Parameters'!$D$4))))</f>
        <v>1</v>
      </c>
      <c r="E36" s="28">
        <f>IF('AGR-PJT-VHD-2023-bez'!E36=0,1,IF('AGR-PJT-VHD-2023-R1'!E36=0,1,IF(ABS('AGR-PJT-VHD-2023-R1'!E36/'AGR-PJT-VHD-2023-bez'!E36-1)&lt;='J- Parameters'!$D$7,1,POWER('AGR-PJT-VHD-2023-R1'!E36/'AGR-PJT-VHD-2023-bez'!E36,'J- Parameters'!$D$4))))</f>
        <v>1</v>
      </c>
      <c r="F36" s="28">
        <f>IF('AGR-PJT-VHD-2023-bez'!F36=0,1,IF('AGR-PJT-VHD-2023-R1'!F36=0,1,IF(ABS('AGR-PJT-VHD-2023-R1'!F36/'AGR-PJT-VHD-2023-bez'!F36-1)&lt;='J- Parameters'!$D$7,1,POWER('AGR-PJT-VHD-2023-R1'!F36/'AGR-PJT-VHD-2023-bez'!F36,'J- Parameters'!$D$4))))</f>
        <v>1</v>
      </c>
      <c r="G36" s="28">
        <f>IF('AGR-PJT-VHD-2023-bez'!G36=0,1,IF('AGR-PJT-VHD-2023-R1'!G36=0,1,IF(ABS('AGR-PJT-VHD-2023-R1'!G36/'AGR-PJT-VHD-2023-bez'!G36-1)&lt;='J- Parameters'!$D$7,1,POWER('AGR-PJT-VHD-2023-R1'!G36/'AGR-PJT-VHD-2023-bez'!G36,'J- Parameters'!$D$4))))</f>
        <v>1</v>
      </c>
      <c r="H36" s="28">
        <f>IF('AGR-PJT-VHD-2023-bez'!H36=0,1,IF('AGR-PJT-VHD-2023-R1'!H36=0,1,IF(ABS('AGR-PJT-VHD-2023-R1'!H36/'AGR-PJT-VHD-2023-bez'!H36-1)&lt;='J- Parameters'!$D$7,1,POWER('AGR-PJT-VHD-2023-R1'!H36/'AGR-PJT-VHD-2023-bez'!H36,'J- Parameters'!$D$4))))</f>
        <v>1</v>
      </c>
      <c r="I36" s="28">
        <f>IF('AGR-PJT-VHD-2023-bez'!I36=0,1,IF('AGR-PJT-VHD-2023-R1'!I36=0,1,IF(ABS('AGR-PJT-VHD-2023-R1'!I36/'AGR-PJT-VHD-2023-bez'!I36-1)&lt;='J- Parameters'!$D$7,1,POWER('AGR-PJT-VHD-2023-R1'!I36/'AGR-PJT-VHD-2023-bez'!I36,'J- Parameters'!$D$4))))</f>
        <v>1</v>
      </c>
      <c r="J36" s="28">
        <f>IF('AGR-PJT-VHD-2023-bez'!J36=0,1,IF('AGR-PJT-VHD-2023-R1'!J36=0,1,IF(ABS('AGR-PJT-VHD-2023-R1'!J36/'AGR-PJT-VHD-2023-bez'!J36-1)&lt;='J- Parameters'!$D$7,1,POWER('AGR-PJT-VHD-2023-R1'!J36/'AGR-PJT-VHD-2023-bez'!J36,'J- Parameters'!$D$4))))</f>
        <v>1.3422537032670461</v>
      </c>
      <c r="K36" s="28">
        <f>IF('AGR-PJT-VHD-2023-bez'!K36=0,1,IF('AGR-PJT-VHD-2023-R1'!K36=0,1,IF(ABS('AGR-PJT-VHD-2023-R1'!K36/'AGR-PJT-VHD-2023-bez'!K36-1)&lt;='J- Parameters'!$D$7,1,POWER('AGR-PJT-VHD-2023-R1'!K36/'AGR-PJT-VHD-2023-bez'!K36,'J- Parameters'!$D$4))))</f>
        <v>1</v>
      </c>
      <c r="L36" s="28">
        <f>IF('AGR-PJT-VHD-2023-bez'!L36=0,1,IF('AGR-PJT-VHD-2023-R1'!L36=0,1,IF(ABS('AGR-PJT-VHD-2023-R1'!L36/'AGR-PJT-VHD-2023-bez'!L36-1)&lt;='J- Parameters'!$D$7,1,POWER('AGR-PJT-VHD-2023-R1'!L36/'AGR-PJT-VHD-2023-bez'!L36,'J- Parameters'!$D$4))))</f>
        <v>1</v>
      </c>
      <c r="M36" s="28">
        <f>IF('AGR-PJT-VHD-2023-bez'!M36=0,1,IF('AGR-PJT-VHD-2023-R1'!M36=0,1,IF(ABS('AGR-PJT-VHD-2023-R1'!M36/'AGR-PJT-VHD-2023-bez'!M36-1)&lt;='J- Parameters'!$D$7,1,POWER('AGR-PJT-VHD-2023-R1'!M36/'AGR-PJT-VHD-2023-bez'!M36,'J- Parameters'!$D$4))))</f>
        <v>1</v>
      </c>
      <c r="N36" s="28">
        <f>IF('AGR-PJT-VHD-2023-bez'!N36=0,1,IF('AGR-PJT-VHD-2023-R1'!N36=0,1,IF(ABS('AGR-PJT-VHD-2023-R1'!N36/'AGR-PJT-VHD-2023-bez'!N36-1)&lt;='J- Parameters'!$D$7,1,POWER('AGR-PJT-VHD-2023-R1'!N36/'AGR-PJT-VHD-2023-bez'!N36,'J- Parameters'!$D$4))))</f>
        <v>1</v>
      </c>
      <c r="O36" s="28">
        <f>IF('AGR-PJT-VHD-2023-bez'!O36=0,1,IF('AGR-PJT-VHD-2023-R1'!O36=0,1,IF(ABS('AGR-PJT-VHD-2023-R1'!O36/'AGR-PJT-VHD-2023-bez'!O36-1)&lt;='J- Parameters'!$D$7,1,POWER('AGR-PJT-VHD-2023-R1'!O36/'AGR-PJT-VHD-2023-bez'!O36,'J- Parameters'!$D$4))))</f>
        <v>1</v>
      </c>
      <c r="P36" s="28">
        <f>IF('AGR-PJT-VHD-2023-bez'!P36=0,1,IF('AGR-PJT-VHD-2023-R1'!P36=0,1,IF(ABS('AGR-PJT-VHD-2023-R1'!P36/'AGR-PJT-VHD-2023-bez'!P36-1)&lt;='J- Parameters'!$D$7,1,POWER('AGR-PJT-VHD-2023-R1'!P36/'AGR-PJT-VHD-2023-bez'!P36,'J- Parameters'!$D$4))))</f>
        <v>1</v>
      </c>
      <c r="Q36" s="28">
        <f>IF('AGR-PJT-VHD-2023-bez'!Q36=0,1,IF('AGR-PJT-VHD-2023-R1'!Q36=0,1,IF(ABS('AGR-PJT-VHD-2023-R1'!Q36/'AGR-PJT-VHD-2023-bez'!Q36-1)&lt;='J- Parameters'!$D$7,1,POWER('AGR-PJT-VHD-2023-R1'!Q36/'AGR-PJT-VHD-2023-bez'!Q36,'J- Parameters'!$D$4))))</f>
        <v>1</v>
      </c>
      <c r="R36" s="28">
        <f>IF('AGR-PJT-VHD-2023-bez'!R36=0,1,IF('AGR-PJT-VHD-2023-R1'!R36=0,1,IF(ABS('AGR-PJT-VHD-2023-R1'!R36/'AGR-PJT-VHD-2023-bez'!R36-1)&lt;='J- Parameters'!$D$7,1,POWER('AGR-PJT-VHD-2023-R1'!R36/'AGR-PJT-VHD-2023-bez'!R36,'J- Parameters'!$D$4))))</f>
        <v>1</v>
      </c>
      <c r="S36" s="28">
        <f>IF('AGR-PJT-VHD-2023-bez'!S36=0,1,IF('AGR-PJT-VHD-2023-R1'!S36=0,1,IF(ABS('AGR-PJT-VHD-2023-R1'!S36/'AGR-PJT-VHD-2023-bez'!S36-1)&lt;='J- Parameters'!$D$7,1,POWER('AGR-PJT-VHD-2023-R1'!S36/'AGR-PJT-VHD-2023-bez'!S36,'J- Parameters'!$D$4))))</f>
        <v>1</v>
      </c>
      <c r="T36" s="28">
        <f>IF('AGR-PJT-VHD-2023-bez'!T36=0,1,IF('AGR-PJT-VHD-2023-R1'!T36=0,1,IF(ABS('AGR-PJT-VHD-2023-R1'!T36/'AGR-PJT-VHD-2023-bez'!T36-1)&lt;='J- Parameters'!$D$7,1,POWER('AGR-PJT-VHD-2023-R1'!T36/'AGR-PJT-VHD-2023-bez'!T36,'J- Parameters'!$D$4))))</f>
        <v>1</v>
      </c>
      <c r="U36" s="28">
        <f>IF('AGR-PJT-VHD-2023-bez'!U36=0,1,IF('AGR-PJT-VHD-2023-R1'!U36=0,1,IF(ABS('AGR-PJT-VHD-2023-R1'!U36/'AGR-PJT-VHD-2023-bez'!U36-1)&lt;='J- Parameters'!$D$7,1,POWER('AGR-PJT-VHD-2023-R1'!U36/'AGR-PJT-VHD-2023-bez'!U36,'J- Parameters'!$D$4))))</f>
        <v>1</v>
      </c>
      <c r="V36" s="28">
        <f>IF('AGR-PJT-VHD-2023-bez'!V36=0,1,IF('AGR-PJT-VHD-2023-R1'!V36=0,1,IF(ABS('AGR-PJT-VHD-2023-R1'!V36/'AGR-PJT-VHD-2023-bez'!V36-1)&lt;='J- Parameters'!$D$7,1,POWER('AGR-PJT-VHD-2023-R1'!V36/'AGR-PJT-VHD-2023-bez'!V36,'J- Parameters'!$D$4))))</f>
        <v>1</v>
      </c>
      <c r="W36" s="28">
        <f>IF('AGR-PJT-VHD-2023-bez'!W36=0,1,IF('AGR-PJT-VHD-2023-R1'!W36=0,1,IF(ABS('AGR-PJT-VHD-2023-R1'!W36/'AGR-PJT-VHD-2023-bez'!W36-1)&lt;='J- Parameters'!$D$7,1,POWER('AGR-PJT-VHD-2023-R1'!W36/'AGR-PJT-VHD-2023-bez'!W36,'J- Parameters'!$D$4))))</f>
        <v>1</v>
      </c>
      <c r="X36" s="28">
        <f>IF('AGR-PJT-VHD-2023-bez'!X36=0,1,IF('AGR-PJT-VHD-2023-R1'!X36=0,1,IF(ABS('AGR-PJT-VHD-2023-R1'!X36/'AGR-PJT-VHD-2023-bez'!X36-1)&lt;='J- Parameters'!$D$7,1,POWER('AGR-PJT-VHD-2023-R1'!X36/'AGR-PJT-VHD-2023-bez'!X36,'J- Parameters'!$D$4))))</f>
        <v>1</v>
      </c>
      <c r="Y36" s="28">
        <f>IF('AGR-PJT-VHD-2023-bez'!Y36=0,1,IF('AGR-PJT-VHD-2023-R1'!Y36=0,1,IF(ABS('AGR-PJT-VHD-2023-R1'!Y36/'AGR-PJT-VHD-2023-bez'!Y36-1)&lt;='J- Parameters'!$D$7,1,POWER('AGR-PJT-VHD-2023-R1'!Y36/'AGR-PJT-VHD-2023-bez'!Y36,'J- Parameters'!$D$4))))</f>
        <v>1</v>
      </c>
      <c r="Z36" s="28">
        <f>IF('AGR-PJT-VHD-2023-bez'!Z36=0,1,IF('AGR-PJT-VHD-2023-R1'!Z36=0,1,IF(ABS('AGR-PJT-VHD-2023-R1'!Z36/'AGR-PJT-VHD-2023-bez'!Z36-1)&lt;='J- Parameters'!$D$7,1,POWER('AGR-PJT-VHD-2023-R1'!Z36/'AGR-PJT-VHD-2023-bez'!Z36,'J- Parameters'!$D$4))))</f>
        <v>1</v>
      </c>
      <c r="AA36" s="28">
        <f>IF('AGR-PJT-VHD-2023-bez'!AA36=0,1,IF('AGR-PJT-VHD-2023-R1'!AA36=0,1,IF(ABS('AGR-PJT-VHD-2023-R1'!AA36/'AGR-PJT-VHD-2023-bez'!AA36-1)&lt;='J- Parameters'!$D$7,1,POWER('AGR-PJT-VHD-2023-R1'!AA36/'AGR-PJT-VHD-2023-bez'!AA36,'J- Parameters'!$D$4))))</f>
        <v>1</v>
      </c>
      <c r="AB36" s="28">
        <f>IF('AGR-PJT-VHD-2023-bez'!AB36=0,1,IF('AGR-PJT-VHD-2023-R1'!AB36=0,1,IF(ABS('AGR-PJT-VHD-2023-R1'!AB36/'AGR-PJT-VHD-2023-bez'!AB36-1)&lt;='J- Parameters'!$D$7,1,POWER('AGR-PJT-VHD-2023-R1'!AB36/'AGR-PJT-VHD-2023-bez'!AB36,'J- Parameters'!$D$4))))</f>
        <v>1</v>
      </c>
      <c r="AC36" s="28">
        <f>IF('AGR-PJT-VHD-2023-bez'!AC36=0,1,IF('AGR-PJT-VHD-2023-R1'!AC36=0,1,IF(ABS('AGR-PJT-VHD-2023-R1'!AC36/'AGR-PJT-VHD-2023-bez'!AC36-1)&lt;='J- Parameters'!$D$7,1,POWER('AGR-PJT-VHD-2023-R1'!AC36/'AGR-PJT-VHD-2023-bez'!AC36,'J- Parameters'!$D$4))))</f>
        <v>1</v>
      </c>
      <c r="AD36" s="28">
        <f>IF('AGR-PJT-VHD-2023-bez'!AD36=0,1,IF('AGR-PJT-VHD-2023-R1'!AD36=0,1,IF(ABS('AGR-PJT-VHD-2023-R1'!AD36/'AGR-PJT-VHD-2023-bez'!AD36-1)&lt;='J- Parameters'!$D$7,1,POWER('AGR-PJT-VHD-2023-R1'!AD36/'AGR-PJT-VHD-2023-bez'!AD36,'J- Parameters'!$D$4))))</f>
        <v>1</v>
      </c>
      <c r="AE36" s="28">
        <f>IF('AGR-PJT-VHD-2023-bez'!AE36=0,1,IF('AGR-PJT-VHD-2023-R1'!AE36=0,1,IF(ABS('AGR-PJT-VHD-2023-R1'!AE36/'AGR-PJT-VHD-2023-bez'!AE36-1)&lt;='J- Parameters'!$D$7,1,POWER('AGR-PJT-VHD-2023-R1'!AE36/'AGR-PJT-VHD-2023-bez'!AE36,'J- Parameters'!$D$4))))</f>
        <v>1</v>
      </c>
      <c r="AF36" s="28">
        <f>IF('AGR-PJT-VHD-2023-bez'!AF36=0,1,IF('AGR-PJT-VHD-2023-R1'!AF36=0,1,IF(ABS('AGR-PJT-VHD-2023-R1'!AF36/'AGR-PJT-VHD-2023-bez'!AF36-1)&lt;='J- Parameters'!$D$7,1,POWER('AGR-PJT-VHD-2023-R1'!AF36/'AGR-PJT-VHD-2023-bez'!AF36,'J- Parameters'!$D$4))))</f>
        <v>1</v>
      </c>
      <c r="AG36" s="28">
        <f>IF('AGR-PJT-VHD-2023-bez'!AG36=0,1,IF('AGR-PJT-VHD-2023-R1'!AG36=0,1,IF(ABS('AGR-PJT-VHD-2023-R1'!AG36/'AGR-PJT-VHD-2023-bez'!AG36-1)&lt;='J- Parameters'!$D$7,1,POWER('AGR-PJT-VHD-2023-R1'!AG36/'AGR-PJT-VHD-2023-bez'!AG36,'J- Parameters'!$D$4))))</f>
        <v>1</v>
      </c>
      <c r="AH36" s="28">
        <f>IF('AGR-PJT-VHD-2023-bez'!AH36=0,1,IF('AGR-PJT-VHD-2023-R1'!AH36=0,1,IF(ABS('AGR-PJT-VHD-2023-R1'!AH36/'AGR-PJT-VHD-2023-bez'!AH36-1)&lt;='J- Parameters'!$D$7,1,POWER('AGR-PJT-VHD-2023-R1'!AH36/'AGR-PJT-VHD-2023-bez'!AH36,'J- Parameters'!$D$4))))</f>
        <v>1</v>
      </c>
      <c r="AI36" s="28">
        <f>IF('AGR-PJT-VHD-2023-bez'!AI36=0,1,IF('AGR-PJT-VHD-2023-R1'!AI36=0,1,IF(ABS('AGR-PJT-VHD-2023-R1'!AI36/'AGR-PJT-VHD-2023-bez'!AI36-1)&lt;='J- Parameters'!$D$7,1,POWER('AGR-PJT-VHD-2023-R1'!AI36/'AGR-PJT-VHD-2023-bez'!AI36,'J- Parameters'!$D$4))))</f>
        <v>1</v>
      </c>
      <c r="AJ36" s="28">
        <f>IF('AGR-PJT-VHD-2023-bez'!AJ36=0,1,IF('AGR-PJT-VHD-2023-R1'!AJ36=0,1,IF(ABS('AGR-PJT-VHD-2023-R1'!AJ36/'AGR-PJT-VHD-2023-bez'!AJ36-1)&lt;='J- Parameters'!$D$7,1,POWER('AGR-PJT-VHD-2023-R1'!AJ36/'AGR-PJT-VHD-2023-bez'!AJ36,'J- Parameters'!$D$4))))</f>
        <v>1</v>
      </c>
      <c r="AK36" s="28">
        <f>IF('AGR-PJT-VHD-2023-bez'!AK36=0,1,IF('AGR-PJT-VHD-2023-R1'!AK36=0,1,IF(ABS('AGR-PJT-VHD-2023-R1'!AK36/'AGR-PJT-VHD-2023-bez'!AK36-1)&lt;='J- Parameters'!$D$7,1,POWER('AGR-PJT-VHD-2023-R1'!AK36/'AGR-PJT-VHD-2023-bez'!AK36,'J- Parameters'!$D$4))))</f>
        <v>1</v>
      </c>
      <c r="AL36" s="28">
        <f>IF('AGR-PJT-VHD-2023-bez'!AL36=0,1,IF('AGR-PJT-VHD-2023-R1'!AL36=0,1,IF(ABS('AGR-PJT-VHD-2023-R1'!AL36/'AGR-PJT-VHD-2023-bez'!AL36-1)&lt;='J- Parameters'!$D$7,1,POWER('AGR-PJT-VHD-2023-R1'!AL36/'AGR-PJT-VHD-2023-bez'!AL36,'J- Parameters'!$D$4))))</f>
        <v>1</v>
      </c>
      <c r="AM36" s="28">
        <f>IF('AGR-PJT-VHD-2023-bez'!AM36=0,1,IF('AGR-PJT-VHD-2023-R1'!AM36=0,1,IF(ABS('AGR-PJT-VHD-2023-R1'!AM36/'AGR-PJT-VHD-2023-bez'!AM36-1)&lt;='J- Parameters'!$D$7,1,POWER('AGR-PJT-VHD-2023-R1'!AM36/'AGR-PJT-VHD-2023-bez'!AM36,'J- Parameters'!$D$4))))</f>
        <v>1</v>
      </c>
      <c r="AN36" s="28">
        <f>IF('AGR-PJT-VHD-2023-bez'!AN36=0,1,IF('AGR-PJT-VHD-2023-R1'!AN36=0,1,IF(ABS('AGR-PJT-VHD-2023-R1'!AN36/'AGR-PJT-VHD-2023-bez'!AN36-1)&lt;='J- Parameters'!$D$7,1,POWER('AGR-PJT-VHD-2023-R1'!AN36/'AGR-PJT-VHD-2023-bez'!AN36,'J- Parameters'!$D$4))))</f>
        <v>1</v>
      </c>
      <c r="AO36" s="28">
        <f>IF('AGR-PJT-VHD-2023-bez'!AO36=0,1,IF('AGR-PJT-VHD-2023-R1'!AO36=0,1,IF(ABS('AGR-PJT-VHD-2023-R1'!AO36/'AGR-PJT-VHD-2023-bez'!AO36-1)&lt;='J- Parameters'!$D$7,1,POWER('AGR-PJT-VHD-2023-R1'!AO36/'AGR-PJT-VHD-2023-bez'!AO36,'J- Parameters'!$D$4))))</f>
        <v>1</v>
      </c>
    </row>
    <row r="37" spans="1:41" x14ac:dyDescent="0.25">
      <c r="A37" s="5">
        <v>94</v>
      </c>
      <c r="B37" s="24" t="s">
        <v>31</v>
      </c>
      <c r="C37" s="21"/>
      <c r="D37" s="28">
        <f>IF('AGR-PJT-VHD-2023-bez'!D37=0,1,IF('AGR-PJT-VHD-2023-R1'!D37=0,1,IF(ABS('AGR-PJT-VHD-2023-R1'!D37/'AGR-PJT-VHD-2023-bez'!D37-1)&lt;='J- Parameters'!$D$7,1,POWER('AGR-PJT-VHD-2023-R1'!D37/'AGR-PJT-VHD-2023-bez'!D37,'J- Parameters'!$D$4))))</f>
        <v>0.93270320520970629</v>
      </c>
      <c r="E37" s="28">
        <f>IF('AGR-PJT-VHD-2023-bez'!E37=0,1,IF('AGR-PJT-VHD-2023-R1'!E37=0,1,IF(ABS('AGR-PJT-VHD-2023-R1'!E37/'AGR-PJT-VHD-2023-bez'!E37-1)&lt;='J- Parameters'!$D$7,1,POWER('AGR-PJT-VHD-2023-R1'!E37/'AGR-PJT-VHD-2023-bez'!E37,'J- Parameters'!$D$4))))</f>
        <v>1</v>
      </c>
      <c r="F37" s="28">
        <f>IF('AGR-PJT-VHD-2023-bez'!F37=0,1,IF('AGR-PJT-VHD-2023-R1'!F37=0,1,IF(ABS('AGR-PJT-VHD-2023-R1'!F37/'AGR-PJT-VHD-2023-bez'!F37-1)&lt;='J- Parameters'!$D$7,1,POWER('AGR-PJT-VHD-2023-R1'!F37/'AGR-PJT-VHD-2023-bez'!F37,'J- Parameters'!$D$4))))</f>
        <v>1</v>
      </c>
      <c r="G37" s="28">
        <f>IF('AGR-PJT-VHD-2023-bez'!G37=0,1,IF('AGR-PJT-VHD-2023-R1'!G37=0,1,IF(ABS('AGR-PJT-VHD-2023-R1'!G37/'AGR-PJT-VHD-2023-bez'!G37-1)&lt;='J- Parameters'!$D$7,1,POWER('AGR-PJT-VHD-2023-R1'!G37/'AGR-PJT-VHD-2023-bez'!G37,'J- Parameters'!$D$4))))</f>
        <v>1.1350104533956453</v>
      </c>
      <c r="H37" s="28">
        <f>IF('AGR-PJT-VHD-2023-bez'!H37=0,1,IF('AGR-PJT-VHD-2023-R1'!H37=0,1,IF(ABS('AGR-PJT-VHD-2023-R1'!H37/'AGR-PJT-VHD-2023-bez'!H37-1)&lt;='J- Parameters'!$D$7,1,POWER('AGR-PJT-VHD-2023-R1'!H37/'AGR-PJT-VHD-2023-bez'!H37,'J- Parameters'!$D$4))))</f>
        <v>1</v>
      </c>
      <c r="I37" s="28">
        <f>IF('AGR-PJT-VHD-2023-bez'!I37=0,1,IF('AGR-PJT-VHD-2023-R1'!I37=0,1,IF(ABS('AGR-PJT-VHD-2023-R1'!I37/'AGR-PJT-VHD-2023-bez'!I37-1)&lt;='J- Parameters'!$D$7,1,POWER('AGR-PJT-VHD-2023-R1'!I37/'AGR-PJT-VHD-2023-bez'!I37,'J- Parameters'!$D$4))))</f>
        <v>1</v>
      </c>
      <c r="J37" s="28">
        <f>IF('AGR-PJT-VHD-2023-bez'!J37=0,1,IF('AGR-PJT-VHD-2023-R1'!J37=0,1,IF(ABS('AGR-PJT-VHD-2023-R1'!J37/'AGR-PJT-VHD-2023-bez'!J37-1)&lt;='J- Parameters'!$D$7,1,POWER('AGR-PJT-VHD-2023-R1'!J37/'AGR-PJT-VHD-2023-bez'!J37,'J- Parameters'!$D$4))))</f>
        <v>1</v>
      </c>
      <c r="K37" s="28">
        <f>IF('AGR-PJT-VHD-2023-bez'!K37=0,1,IF('AGR-PJT-VHD-2023-R1'!K37=0,1,IF(ABS('AGR-PJT-VHD-2023-R1'!K37/'AGR-PJT-VHD-2023-bez'!K37-1)&lt;='J- Parameters'!$D$7,1,POWER('AGR-PJT-VHD-2023-R1'!K37/'AGR-PJT-VHD-2023-bez'!K37,'J- Parameters'!$D$4))))</f>
        <v>1</v>
      </c>
      <c r="L37" s="28">
        <f>IF('AGR-PJT-VHD-2023-bez'!L37=0,1,IF('AGR-PJT-VHD-2023-R1'!L37=0,1,IF(ABS('AGR-PJT-VHD-2023-R1'!L37/'AGR-PJT-VHD-2023-bez'!L37-1)&lt;='J- Parameters'!$D$7,1,POWER('AGR-PJT-VHD-2023-R1'!L37/'AGR-PJT-VHD-2023-bez'!L37,'J- Parameters'!$D$4))))</f>
        <v>1</v>
      </c>
      <c r="M37" s="28">
        <f>IF('AGR-PJT-VHD-2023-bez'!M37=0,1,IF('AGR-PJT-VHD-2023-R1'!M37=0,1,IF(ABS('AGR-PJT-VHD-2023-R1'!M37/'AGR-PJT-VHD-2023-bez'!M37-1)&lt;='J- Parameters'!$D$7,1,POWER('AGR-PJT-VHD-2023-R1'!M37/'AGR-PJT-VHD-2023-bez'!M37,'J- Parameters'!$D$4))))</f>
        <v>1</v>
      </c>
      <c r="N37" s="28">
        <f>IF('AGR-PJT-VHD-2023-bez'!N37=0,1,IF('AGR-PJT-VHD-2023-R1'!N37=0,1,IF(ABS('AGR-PJT-VHD-2023-R1'!N37/'AGR-PJT-VHD-2023-bez'!N37-1)&lt;='J- Parameters'!$D$7,1,POWER('AGR-PJT-VHD-2023-R1'!N37/'AGR-PJT-VHD-2023-bez'!N37,'J- Parameters'!$D$4))))</f>
        <v>1</v>
      </c>
      <c r="O37" s="28">
        <f>IF('AGR-PJT-VHD-2023-bez'!O37=0,1,IF('AGR-PJT-VHD-2023-R1'!O37=0,1,IF(ABS('AGR-PJT-VHD-2023-R1'!O37/'AGR-PJT-VHD-2023-bez'!O37-1)&lt;='J- Parameters'!$D$7,1,POWER('AGR-PJT-VHD-2023-R1'!O37/'AGR-PJT-VHD-2023-bez'!O37,'J- Parameters'!$D$4))))</f>
        <v>1</v>
      </c>
      <c r="P37" s="28">
        <f>IF('AGR-PJT-VHD-2023-bez'!P37=0,1,IF('AGR-PJT-VHD-2023-R1'!P37=0,1,IF(ABS('AGR-PJT-VHD-2023-R1'!P37/'AGR-PJT-VHD-2023-bez'!P37-1)&lt;='J- Parameters'!$D$7,1,POWER('AGR-PJT-VHD-2023-R1'!P37/'AGR-PJT-VHD-2023-bez'!P37,'J- Parameters'!$D$4))))</f>
        <v>1</v>
      </c>
      <c r="Q37" s="28">
        <f>IF('AGR-PJT-VHD-2023-bez'!Q37=0,1,IF('AGR-PJT-VHD-2023-R1'!Q37=0,1,IF(ABS('AGR-PJT-VHD-2023-R1'!Q37/'AGR-PJT-VHD-2023-bez'!Q37-1)&lt;='J- Parameters'!$D$7,1,POWER('AGR-PJT-VHD-2023-R1'!Q37/'AGR-PJT-VHD-2023-bez'!Q37,'J- Parameters'!$D$4))))</f>
        <v>1</v>
      </c>
      <c r="R37" s="28">
        <f>IF('AGR-PJT-VHD-2023-bez'!R37=0,1,IF('AGR-PJT-VHD-2023-R1'!R37=0,1,IF(ABS('AGR-PJT-VHD-2023-R1'!R37/'AGR-PJT-VHD-2023-bez'!R37-1)&lt;='J- Parameters'!$D$7,1,POWER('AGR-PJT-VHD-2023-R1'!R37/'AGR-PJT-VHD-2023-bez'!R37,'J- Parameters'!$D$4))))</f>
        <v>1</v>
      </c>
      <c r="S37" s="28">
        <f>IF('AGR-PJT-VHD-2023-bez'!S37=0,1,IF('AGR-PJT-VHD-2023-R1'!S37=0,1,IF(ABS('AGR-PJT-VHD-2023-R1'!S37/'AGR-PJT-VHD-2023-bez'!S37-1)&lt;='J- Parameters'!$D$7,1,POWER('AGR-PJT-VHD-2023-R1'!S37/'AGR-PJT-VHD-2023-bez'!S37,'J- Parameters'!$D$4))))</f>
        <v>1</v>
      </c>
      <c r="T37" s="28">
        <f>IF('AGR-PJT-VHD-2023-bez'!T37=0,1,IF('AGR-PJT-VHD-2023-R1'!T37=0,1,IF(ABS('AGR-PJT-VHD-2023-R1'!T37/'AGR-PJT-VHD-2023-bez'!T37-1)&lt;='J- Parameters'!$D$7,1,POWER('AGR-PJT-VHD-2023-R1'!T37/'AGR-PJT-VHD-2023-bez'!T37,'J- Parameters'!$D$4))))</f>
        <v>1.3969379076083832</v>
      </c>
      <c r="U37" s="28">
        <f>IF('AGR-PJT-VHD-2023-bez'!U37=0,1,IF('AGR-PJT-VHD-2023-R1'!U37=0,1,IF(ABS('AGR-PJT-VHD-2023-R1'!U37/'AGR-PJT-VHD-2023-bez'!U37-1)&lt;='J- Parameters'!$D$7,1,POWER('AGR-PJT-VHD-2023-R1'!U37/'AGR-PJT-VHD-2023-bez'!U37,'J- Parameters'!$D$4))))</f>
        <v>1.0959913838621962</v>
      </c>
      <c r="V37" s="28">
        <f>IF('AGR-PJT-VHD-2023-bez'!V37=0,1,IF('AGR-PJT-VHD-2023-R1'!V37=0,1,IF(ABS('AGR-PJT-VHD-2023-R1'!V37/'AGR-PJT-VHD-2023-bez'!V37-1)&lt;='J- Parameters'!$D$7,1,POWER('AGR-PJT-VHD-2023-R1'!V37/'AGR-PJT-VHD-2023-bez'!V37,'J- Parameters'!$D$4))))</f>
        <v>1.3207287202508251</v>
      </c>
      <c r="W37" s="28">
        <f>IF('AGR-PJT-VHD-2023-bez'!W37=0,1,IF('AGR-PJT-VHD-2023-R1'!W37=0,1,IF(ABS('AGR-PJT-VHD-2023-R1'!W37/'AGR-PJT-VHD-2023-bez'!W37-1)&lt;='J- Parameters'!$D$7,1,POWER('AGR-PJT-VHD-2023-R1'!W37/'AGR-PJT-VHD-2023-bez'!W37,'J- Parameters'!$D$4))))</f>
        <v>1.9492709178171379</v>
      </c>
      <c r="X37" s="28">
        <f>IF('AGR-PJT-VHD-2023-bez'!X37=0,1,IF('AGR-PJT-VHD-2023-R1'!X37=0,1,IF(ABS('AGR-PJT-VHD-2023-R1'!X37/'AGR-PJT-VHD-2023-bez'!X37-1)&lt;='J- Parameters'!$D$7,1,POWER('AGR-PJT-VHD-2023-R1'!X37/'AGR-PJT-VHD-2023-bez'!X37,'J- Parameters'!$D$4))))</f>
        <v>1</v>
      </c>
      <c r="Y37" s="28">
        <f>IF('AGR-PJT-VHD-2023-bez'!Y37=0,1,IF('AGR-PJT-VHD-2023-R1'!Y37=0,1,IF(ABS('AGR-PJT-VHD-2023-R1'!Y37/'AGR-PJT-VHD-2023-bez'!Y37-1)&lt;='J- Parameters'!$D$7,1,POWER('AGR-PJT-VHD-2023-R1'!Y37/'AGR-PJT-VHD-2023-bez'!Y37,'J- Parameters'!$D$4))))</f>
        <v>1</v>
      </c>
      <c r="Z37" s="28">
        <f>IF('AGR-PJT-VHD-2023-bez'!Z37=0,1,IF('AGR-PJT-VHD-2023-R1'!Z37=0,1,IF(ABS('AGR-PJT-VHD-2023-R1'!Z37/'AGR-PJT-VHD-2023-bez'!Z37-1)&lt;='J- Parameters'!$D$7,1,POWER('AGR-PJT-VHD-2023-R1'!Z37/'AGR-PJT-VHD-2023-bez'!Z37,'J- Parameters'!$D$4))))</f>
        <v>1</v>
      </c>
      <c r="AA37" s="28">
        <f>IF('AGR-PJT-VHD-2023-bez'!AA37=0,1,IF('AGR-PJT-VHD-2023-R1'!AA37=0,1,IF(ABS('AGR-PJT-VHD-2023-R1'!AA37/'AGR-PJT-VHD-2023-bez'!AA37-1)&lt;='J- Parameters'!$D$7,1,POWER('AGR-PJT-VHD-2023-R1'!AA37/'AGR-PJT-VHD-2023-bez'!AA37,'J- Parameters'!$D$4))))</f>
        <v>1</v>
      </c>
      <c r="AB37" s="28">
        <f>IF('AGR-PJT-VHD-2023-bez'!AB37=0,1,IF('AGR-PJT-VHD-2023-R1'!AB37=0,1,IF(ABS('AGR-PJT-VHD-2023-R1'!AB37/'AGR-PJT-VHD-2023-bez'!AB37-1)&lt;='J- Parameters'!$D$7,1,POWER('AGR-PJT-VHD-2023-R1'!AB37/'AGR-PJT-VHD-2023-bez'!AB37,'J- Parameters'!$D$4))))</f>
        <v>1</v>
      </c>
      <c r="AC37" s="28">
        <f>IF('AGR-PJT-VHD-2023-bez'!AC37=0,1,IF('AGR-PJT-VHD-2023-R1'!AC37=0,1,IF(ABS('AGR-PJT-VHD-2023-R1'!AC37/'AGR-PJT-VHD-2023-bez'!AC37-1)&lt;='J- Parameters'!$D$7,1,POWER('AGR-PJT-VHD-2023-R1'!AC37/'AGR-PJT-VHD-2023-bez'!AC37,'J- Parameters'!$D$4))))</f>
        <v>1</v>
      </c>
      <c r="AD37" s="28">
        <f>IF('AGR-PJT-VHD-2023-bez'!AD37=0,1,IF('AGR-PJT-VHD-2023-R1'!AD37=0,1,IF(ABS('AGR-PJT-VHD-2023-R1'!AD37/'AGR-PJT-VHD-2023-bez'!AD37-1)&lt;='J- Parameters'!$D$7,1,POWER('AGR-PJT-VHD-2023-R1'!AD37/'AGR-PJT-VHD-2023-bez'!AD37,'J- Parameters'!$D$4))))</f>
        <v>1</v>
      </c>
      <c r="AE37" s="28">
        <f>IF('AGR-PJT-VHD-2023-bez'!AE37=0,1,IF('AGR-PJT-VHD-2023-R1'!AE37=0,1,IF(ABS('AGR-PJT-VHD-2023-R1'!AE37/'AGR-PJT-VHD-2023-bez'!AE37-1)&lt;='J- Parameters'!$D$7,1,POWER('AGR-PJT-VHD-2023-R1'!AE37/'AGR-PJT-VHD-2023-bez'!AE37,'J- Parameters'!$D$4))))</f>
        <v>1</v>
      </c>
      <c r="AF37" s="28">
        <f>IF('AGR-PJT-VHD-2023-bez'!AF37=0,1,IF('AGR-PJT-VHD-2023-R1'!AF37=0,1,IF(ABS('AGR-PJT-VHD-2023-R1'!AF37/'AGR-PJT-VHD-2023-bez'!AF37-1)&lt;='J- Parameters'!$D$7,1,POWER('AGR-PJT-VHD-2023-R1'!AF37/'AGR-PJT-VHD-2023-bez'!AF37,'J- Parameters'!$D$4))))</f>
        <v>1</v>
      </c>
      <c r="AG37" s="28">
        <f>IF('AGR-PJT-VHD-2023-bez'!AG37=0,1,IF('AGR-PJT-VHD-2023-R1'!AG37=0,1,IF(ABS('AGR-PJT-VHD-2023-R1'!AG37/'AGR-PJT-VHD-2023-bez'!AG37-1)&lt;='J- Parameters'!$D$7,1,POWER('AGR-PJT-VHD-2023-R1'!AG37/'AGR-PJT-VHD-2023-bez'!AG37,'J- Parameters'!$D$4))))</f>
        <v>1</v>
      </c>
      <c r="AH37" s="28">
        <f>IF('AGR-PJT-VHD-2023-bez'!AH37=0,1,IF('AGR-PJT-VHD-2023-R1'!AH37=0,1,IF(ABS('AGR-PJT-VHD-2023-R1'!AH37/'AGR-PJT-VHD-2023-bez'!AH37-1)&lt;='J- Parameters'!$D$7,1,POWER('AGR-PJT-VHD-2023-R1'!AH37/'AGR-PJT-VHD-2023-bez'!AH37,'J- Parameters'!$D$4))))</f>
        <v>1</v>
      </c>
      <c r="AI37" s="28">
        <f>IF('AGR-PJT-VHD-2023-bez'!AI37=0,1,IF('AGR-PJT-VHD-2023-R1'!AI37=0,1,IF(ABS('AGR-PJT-VHD-2023-R1'!AI37/'AGR-PJT-VHD-2023-bez'!AI37-1)&lt;='J- Parameters'!$D$7,1,POWER('AGR-PJT-VHD-2023-R1'!AI37/'AGR-PJT-VHD-2023-bez'!AI37,'J- Parameters'!$D$4))))</f>
        <v>1</v>
      </c>
      <c r="AJ37" s="28">
        <f>IF('AGR-PJT-VHD-2023-bez'!AJ37=0,1,IF('AGR-PJT-VHD-2023-R1'!AJ37=0,1,IF(ABS('AGR-PJT-VHD-2023-R1'!AJ37/'AGR-PJT-VHD-2023-bez'!AJ37-1)&lt;='J- Parameters'!$D$7,1,POWER('AGR-PJT-VHD-2023-R1'!AJ37/'AGR-PJT-VHD-2023-bez'!AJ37,'J- Parameters'!$D$4))))</f>
        <v>1</v>
      </c>
      <c r="AK37" s="28">
        <f>IF('AGR-PJT-VHD-2023-bez'!AK37=0,1,IF('AGR-PJT-VHD-2023-R1'!AK37=0,1,IF(ABS('AGR-PJT-VHD-2023-R1'!AK37/'AGR-PJT-VHD-2023-bez'!AK37-1)&lt;='J- Parameters'!$D$7,1,POWER('AGR-PJT-VHD-2023-R1'!AK37/'AGR-PJT-VHD-2023-bez'!AK37,'J- Parameters'!$D$4))))</f>
        <v>1</v>
      </c>
      <c r="AL37" s="28">
        <f>IF('AGR-PJT-VHD-2023-bez'!AL37=0,1,IF('AGR-PJT-VHD-2023-R1'!AL37=0,1,IF(ABS('AGR-PJT-VHD-2023-R1'!AL37/'AGR-PJT-VHD-2023-bez'!AL37-1)&lt;='J- Parameters'!$D$7,1,POWER('AGR-PJT-VHD-2023-R1'!AL37/'AGR-PJT-VHD-2023-bez'!AL37,'J- Parameters'!$D$4))))</f>
        <v>1</v>
      </c>
      <c r="AM37" s="28">
        <f>IF('AGR-PJT-VHD-2023-bez'!AM37=0,1,IF('AGR-PJT-VHD-2023-R1'!AM37=0,1,IF(ABS('AGR-PJT-VHD-2023-R1'!AM37/'AGR-PJT-VHD-2023-bez'!AM37-1)&lt;='J- Parameters'!$D$7,1,POWER('AGR-PJT-VHD-2023-R1'!AM37/'AGR-PJT-VHD-2023-bez'!AM37,'J- Parameters'!$D$4))))</f>
        <v>1</v>
      </c>
      <c r="AN37" s="28">
        <f>IF('AGR-PJT-VHD-2023-bez'!AN37=0,1,IF('AGR-PJT-VHD-2023-R1'!AN37=0,1,IF(ABS('AGR-PJT-VHD-2023-R1'!AN37/'AGR-PJT-VHD-2023-bez'!AN37-1)&lt;='J- Parameters'!$D$7,1,POWER('AGR-PJT-VHD-2023-R1'!AN37/'AGR-PJT-VHD-2023-bez'!AN37,'J- Parameters'!$D$4))))</f>
        <v>1</v>
      </c>
      <c r="AO37" s="28">
        <f>IF('AGR-PJT-VHD-2023-bez'!AO37=0,1,IF('AGR-PJT-VHD-2023-R1'!AO37=0,1,IF(ABS('AGR-PJT-VHD-2023-R1'!AO37/'AGR-PJT-VHD-2023-bez'!AO37-1)&lt;='J- Parameters'!$D$7,1,POWER('AGR-PJT-VHD-2023-R1'!AO37/'AGR-PJT-VHD-2023-bez'!AO37,'J- Parameters'!$D$4))))</f>
        <v>1</v>
      </c>
    </row>
    <row r="38" spans="1:41" x14ac:dyDescent="0.25">
      <c r="A38" s="5">
        <v>95</v>
      </c>
      <c r="B38" s="24" t="s">
        <v>32</v>
      </c>
      <c r="C38" s="21"/>
      <c r="D38" s="28">
        <f>IF('AGR-PJT-VHD-2023-bez'!D38=0,1,IF('AGR-PJT-VHD-2023-R1'!D38=0,1,IF(ABS('AGR-PJT-VHD-2023-R1'!D38/'AGR-PJT-VHD-2023-bez'!D38-1)&lt;='J- Parameters'!$D$7,1,POWER('AGR-PJT-VHD-2023-R1'!D38/'AGR-PJT-VHD-2023-bez'!D38,'J- Parameters'!$D$4))))</f>
        <v>1.0788175949660619</v>
      </c>
      <c r="E38" s="28">
        <f>IF('AGR-PJT-VHD-2023-bez'!E38=0,1,IF('AGR-PJT-VHD-2023-R1'!E38=0,1,IF(ABS('AGR-PJT-VHD-2023-R1'!E38/'AGR-PJT-VHD-2023-bez'!E38-1)&lt;='J- Parameters'!$D$7,1,POWER('AGR-PJT-VHD-2023-R1'!E38/'AGR-PJT-VHD-2023-bez'!E38,'J- Parameters'!$D$4))))</f>
        <v>1.1358468741715242</v>
      </c>
      <c r="F38" s="28">
        <f>IF('AGR-PJT-VHD-2023-bez'!F38=0,1,IF('AGR-PJT-VHD-2023-R1'!F38=0,1,IF(ABS('AGR-PJT-VHD-2023-R1'!F38/'AGR-PJT-VHD-2023-bez'!F38-1)&lt;='J- Parameters'!$D$7,1,POWER('AGR-PJT-VHD-2023-R1'!F38/'AGR-PJT-VHD-2023-bez'!F38,'J- Parameters'!$D$4))))</f>
        <v>1</v>
      </c>
      <c r="G38" s="28">
        <f>IF('AGR-PJT-VHD-2023-bez'!G38=0,1,IF('AGR-PJT-VHD-2023-R1'!G38=0,1,IF(ABS('AGR-PJT-VHD-2023-R1'!G38/'AGR-PJT-VHD-2023-bez'!G38-1)&lt;='J- Parameters'!$D$7,1,POWER('AGR-PJT-VHD-2023-R1'!G38/'AGR-PJT-VHD-2023-bez'!G38,'J- Parameters'!$D$4))))</f>
        <v>1</v>
      </c>
      <c r="H38" s="28">
        <f>IF('AGR-PJT-VHD-2023-bez'!H38=0,1,IF('AGR-PJT-VHD-2023-R1'!H38=0,1,IF(ABS('AGR-PJT-VHD-2023-R1'!H38/'AGR-PJT-VHD-2023-bez'!H38-1)&lt;='J- Parameters'!$D$7,1,POWER('AGR-PJT-VHD-2023-R1'!H38/'AGR-PJT-VHD-2023-bez'!H38,'J- Parameters'!$D$4))))</f>
        <v>1</v>
      </c>
      <c r="I38" s="28">
        <f>IF('AGR-PJT-VHD-2023-bez'!I38=0,1,IF('AGR-PJT-VHD-2023-R1'!I38=0,1,IF(ABS('AGR-PJT-VHD-2023-R1'!I38/'AGR-PJT-VHD-2023-bez'!I38-1)&lt;='J- Parameters'!$D$7,1,POWER('AGR-PJT-VHD-2023-R1'!I38/'AGR-PJT-VHD-2023-bez'!I38,'J- Parameters'!$D$4))))</f>
        <v>1</v>
      </c>
      <c r="J38" s="28">
        <f>IF('AGR-PJT-VHD-2023-bez'!J38=0,1,IF('AGR-PJT-VHD-2023-R1'!J38=0,1,IF(ABS('AGR-PJT-VHD-2023-R1'!J38/'AGR-PJT-VHD-2023-bez'!J38-1)&lt;='J- Parameters'!$D$7,1,POWER('AGR-PJT-VHD-2023-R1'!J38/'AGR-PJT-VHD-2023-bez'!J38,'J- Parameters'!$D$4))))</f>
        <v>1.270007029399161</v>
      </c>
      <c r="K38" s="28">
        <f>IF('AGR-PJT-VHD-2023-bez'!K38=0,1,IF('AGR-PJT-VHD-2023-R1'!K38=0,1,IF(ABS('AGR-PJT-VHD-2023-R1'!K38/'AGR-PJT-VHD-2023-bez'!K38-1)&lt;='J- Parameters'!$D$7,1,POWER('AGR-PJT-VHD-2023-R1'!K38/'AGR-PJT-VHD-2023-bez'!K38,'J- Parameters'!$D$4))))</f>
        <v>1</v>
      </c>
      <c r="L38" s="28">
        <f>IF('AGR-PJT-VHD-2023-bez'!L38=0,1,IF('AGR-PJT-VHD-2023-R1'!L38=0,1,IF(ABS('AGR-PJT-VHD-2023-R1'!L38/'AGR-PJT-VHD-2023-bez'!L38-1)&lt;='J- Parameters'!$D$7,1,POWER('AGR-PJT-VHD-2023-R1'!L38/'AGR-PJT-VHD-2023-bez'!L38,'J- Parameters'!$D$4))))</f>
        <v>1</v>
      </c>
      <c r="M38" s="28">
        <f>IF('AGR-PJT-VHD-2023-bez'!M38=0,1,IF('AGR-PJT-VHD-2023-R1'!M38=0,1,IF(ABS('AGR-PJT-VHD-2023-R1'!M38/'AGR-PJT-VHD-2023-bez'!M38-1)&lt;='J- Parameters'!$D$7,1,POWER('AGR-PJT-VHD-2023-R1'!M38/'AGR-PJT-VHD-2023-bez'!M38,'J- Parameters'!$D$4))))</f>
        <v>1</v>
      </c>
      <c r="N38" s="28">
        <f>IF('AGR-PJT-VHD-2023-bez'!N38=0,1,IF('AGR-PJT-VHD-2023-R1'!N38=0,1,IF(ABS('AGR-PJT-VHD-2023-R1'!N38/'AGR-PJT-VHD-2023-bez'!N38-1)&lt;='J- Parameters'!$D$7,1,POWER('AGR-PJT-VHD-2023-R1'!N38/'AGR-PJT-VHD-2023-bez'!N38,'J- Parameters'!$D$4))))</f>
        <v>1</v>
      </c>
      <c r="O38" s="28">
        <f>IF('AGR-PJT-VHD-2023-bez'!O38=0,1,IF('AGR-PJT-VHD-2023-R1'!O38=0,1,IF(ABS('AGR-PJT-VHD-2023-R1'!O38/'AGR-PJT-VHD-2023-bez'!O38-1)&lt;='J- Parameters'!$D$7,1,POWER('AGR-PJT-VHD-2023-R1'!O38/'AGR-PJT-VHD-2023-bez'!O38,'J- Parameters'!$D$4))))</f>
        <v>1</v>
      </c>
      <c r="P38" s="28">
        <f>IF('AGR-PJT-VHD-2023-bez'!P38=0,1,IF('AGR-PJT-VHD-2023-R1'!P38=0,1,IF(ABS('AGR-PJT-VHD-2023-R1'!P38/'AGR-PJT-VHD-2023-bez'!P38-1)&lt;='J- Parameters'!$D$7,1,POWER('AGR-PJT-VHD-2023-R1'!P38/'AGR-PJT-VHD-2023-bez'!P38,'J- Parameters'!$D$4))))</f>
        <v>1</v>
      </c>
      <c r="Q38" s="28">
        <f>IF('AGR-PJT-VHD-2023-bez'!Q38=0,1,IF('AGR-PJT-VHD-2023-R1'!Q38=0,1,IF(ABS('AGR-PJT-VHD-2023-R1'!Q38/'AGR-PJT-VHD-2023-bez'!Q38-1)&lt;='J- Parameters'!$D$7,1,POWER('AGR-PJT-VHD-2023-R1'!Q38/'AGR-PJT-VHD-2023-bez'!Q38,'J- Parameters'!$D$4))))</f>
        <v>1</v>
      </c>
      <c r="R38" s="28">
        <f>IF('AGR-PJT-VHD-2023-bez'!R38=0,1,IF('AGR-PJT-VHD-2023-R1'!R38=0,1,IF(ABS('AGR-PJT-VHD-2023-R1'!R38/'AGR-PJT-VHD-2023-bez'!R38-1)&lt;='J- Parameters'!$D$7,1,POWER('AGR-PJT-VHD-2023-R1'!R38/'AGR-PJT-VHD-2023-bez'!R38,'J- Parameters'!$D$4))))</f>
        <v>1</v>
      </c>
      <c r="S38" s="28">
        <f>IF('AGR-PJT-VHD-2023-bez'!S38=0,1,IF('AGR-PJT-VHD-2023-R1'!S38=0,1,IF(ABS('AGR-PJT-VHD-2023-R1'!S38/'AGR-PJT-VHD-2023-bez'!S38-1)&lt;='J- Parameters'!$D$7,1,POWER('AGR-PJT-VHD-2023-R1'!S38/'AGR-PJT-VHD-2023-bez'!S38,'J- Parameters'!$D$4))))</f>
        <v>1</v>
      </c>
      <c r="T38" s="28">
        <f>IF('AGR-PJT-VHD-2023-bez'!T38=0,1,IF('AGR-PJT-VHD-2023-R1'!T38=0,1,IF(ABS('AGR-PJT-VHD-2023-R1'!T38/'AGR-PJT-VHD-2023-bez'!T38-1)&lt;='J- Parameters'!$D$7,1,POWER('AGR-PJT-VHD-2023-R1'!T38/'AGR-PJT-VHD-2023-bez'!T38,'J- Parameters'!$D$4))))</f>
        <v>1.0638233701041764</v>
      </c>
      <c r="U38" s="28">
        <f>IF('AGR-PJT-VHD-2023-bez'!U38=0,1,IF('AGR-PJT-VHD-2023-R1'!U38=0,1,IF(ABS('AGR-PJT-VHD-2023-R1'!U38/'AGR-PJT-VHD-2023-bez'!U38-1)&lt;='J- Parameters'!$D$7,1,POWER('AGR-PJT-VHD-2023-R1'!U38/'AGR-PJT-VHD-2023-bez'!U38,'J- Parameters'!$D$4))))</f>
        <v>1</v>
      </c>
      <c r="V38" s="28">
        <f>IF('AGR-PJT-VHD-2023-bez'!V38=0,1,IF('AGR-PJT-VHD-2023-R1'!V38=0,1,IF(ABS('AGR-PJT-VHD-2023-R1'!V38/'AGR-PJT-VHD-2023-bez'!V38-1)&lt;='J- Parameters'!$D$7,1,POWER('AGR-PJT-VHD-2023-R1'!V38/'AGR-PJT-VHD-2023-bez'!V38,'J- Parameters'!$D$4))))</f>
        <v>1.2698300221829355</v>
      </c>
      <c r="W38" s="28">
        <f>IF('AGR-PJT-VHD-2023-bez'!W38=0,1,IF('AGR-PJT-VHD-2023-R1'!W38=0,1,IF(ABS('AGR-PJT-VHD-2023-R1'!W38/'AGR-PJT-VHD-2023-bez'!W38-1)&lt;='J- Parameters'!$D$7,1,POWER('AGR-PJT-VHD-2023-R1'!W38/'AGR-PJT-VHD-2023-bez'!W38,'J- Parameters'!$D$4))))</f>
        <v>1.4176187468403392</v>
      </c>
      <c r="X38" s="28">
        <f>IF('AGR-PJT-VHD-2023-bez'!X38=0,1,IF('AGR-PJT-VHD-2023-R1'!X38=0,1,IF(ABS('AGR-PJT-VHD-2023-R1'!X38/'AGR-PJT-VHD-2023-bez'!X38-1)&lt;='J- Parameters'!$D$7,1,POWER('AGR-PJT-VHD-2023-R1'!X38/'AGR-PJT-VHD-2023-bez'!X38,'J- Parameters'!$D$4))))</f>
        <v>1</v>
      </c>
      <c r="Y38" s="28">
        <f>IF('AGR-PJT-VHD-2023-bez'!Y38=0,1,IF('AGR-PJT-VHD-2023-R1'!Y38=0,1,IF(ABS('AGR-PJT-VHD-2023-R1'!Y38/'AGR-PJT-VHD-2023-bez'!Y38-1)&lt;='J- Parameters'!$D$7,1,POWER('AGR-PJT-VHD-2023-R1'!Y38/'AGR-PJT-VHD-2023-bez'!Y38,'J- Parameters'!$D$4))))</f>
        <v>1</v>
      </c>
      <c r="Z38" s="28">
        <f>IF('AGR-PJT-VHD-2023-bez'!Z38=0,1,IF('AGR-PJT-VHD-2023-R1'!Z38=0,1,IF(ABS('AGR-PJT-VHD-2023-R1'!Z38/'AGR-PJT-VHD-2023-bez'!Z38-1)&lt;='J- Parameters'!$D$7,1,POWER('AGR-PJT-VHD-2023-R1'!Z38/'AGR-PJT-VHD-2023-bez'!Z38,'J- Parameters'!$D$4))))</f>
        <v>1</v>
      </c>
      <c r="AA38" s="28">
        <f>IF('AGR-PJT-VHD-2023-bez'!AA38=0,1,IF('AGR-PJT-VHD-2023-R1'!AA38=0,1,IF(ABS('AGR-PJT-VHD-2023-R1'!AA38/'AGR-PJT-VHD-2023-bez'!AA38-1)&lt;='J- Parameters'!$D$7,1,POWER('AGR-PJT-VHD-2023-R1'!AA38/'AGR-PJT-VHD-2023-bez'!AA38,'J- Parameters'!$D$4))))</f>
        <v>1</v>
      </c>
      <c r="AB38" s="28">
        <f>IF('AGR-PJT-VHD-2023-bez'!AB38=0,1,IF('AGR-PJT-VHD-2023-R1'!AB38=0,1,IF(ABS('AGR-PJT-VHD-2023-R1'!AB38/'AGR-PJT-VHD-2023-bez'!AB38-1)&lt;='J- Parameters'!$D$7,1,POWER('AGR-PJT-VHD-2023-R1'!AB38/'AGR-PJT-VHD-2023-bez'!AB38,'J- Parameters'!$D$4))))</f>
        <v>1</v>
      </c>
      <c r="AC38" s="28">
        <f>IF('AGR-PJT-VHD-2023-bez'!AC38=0,1,IF('AGR-PJT-VHD-2023-R1'!AC38=0,1,IF(ABS('AGR-PJT-VHD-2023-R1'!AC38/'AGR-PJT-VHD-2023-bez'!AC38-1)&lt;='J- Parameters'!$D$7,1,POWER('AGR-PJT-VHD-2023-R1'!AC38/'AGR-PJT-VHD-2023-bez'!AC38,'J- Parameters'!$D$4))))</f>
        <v>1</v>
      </c>
      <c r="AD38" s="28">
        <f>IF('AGR-PJT-VHD-2023-bez'!AD38=0,1,IF('AGR-PJT-VHD-2023-R1'!AD38=0,1,IF(ABS('AGR-PJT-VHD-2023-R1'!AD38/'AGR-PJT-VHD-2023-bez'!AD38-1)&lt;='J- Parameters'!$D$7,1,POWER('AGR-PJT-VHD-2023-R1'!AD38/'AGR-PJT-VHD-2023-bez'!AD38,'J- Parameters'!$D$4))))</f>
        <v>1</v>
      </c>
      <c r="AE38" s="28">
        <f>IF('AGR-PJT-VHD-2023-bez'!AE38=0,1,IF('AGR-PJT-VHD-2023-R1'!AE38=0,1,IF(ABS('AGR-PJT-VHD-2023-R1'!AE38/'AGR-PJT-VHD-2023-bez'!AE38-1)&lt;='J- Parameters'!$D$7,1,POWER('AGR-PJT-VHD-2023-R1'!AE38/'AGR-PJT-VHD-2023-bez'!AE38,'J- Parameters'!$D$4))))</f>
        <v>1</v>
      </c>
      <c r="AF38" s="28">
        <f>IF('AGR-PJT-VHD-2023-bez'!AF38=0,1,IF('AGR-PJT-VHD-2023-R1'!AF38=0,1,IF(ABS('AGR-PJT-VHD-2023-R1'!AF38/'AGR-PJT-VHD-2023-bez'!AF38-1)&lt;='J- Parameters'!$D$7,1,POWER('AGR-PJT-VHD-2023-R1'!AF38/'AGR-PJT-VHD-2023-bez'!AF38,'J- Parameters'!$D$4))))</f>
        <v>1</v>
      </c>
      <c r="AG38" s="28">
        <f>IF('AGR-PJT-VHD-2023-bez'!AG38=0,1,IF('AGR-PJT-VHD-2023-R1'!AG38=0,1,IF(ABS('AGR-PJT-VHD-2023-R1'!AG38/'AGR-PJT-VHD-2023-bez'!AG38-1)&lt;='J- Parameters'!$D$7,1,POWER('AGR-PJT-VHD-2023-R1'!AG38/'AGR-PJT-VHD-2023-bez'!AG38,'J- Parameters'!$D$4))))</f>
        <v>1</v>
      </c>
      <c r="AH38" s="28">
        <f>IF('AGR-PJT-VHD-2023-bez'!AH38=0,1,IF('AGR-PJT-VHD-2023-R1'!AH38=0,1,IF(ABS('AGR-PJT-VHD-2023-R1'!AH38/'AGR-PJT-VHD-2023-bez'!AH38-1)&lt;='J- Parameters'!$D$7,1,POWER('AGR-PJT-VHD-2023-R1'!AH38/'AGR-PJT-VHD-2023-bez'!AH38,'J- Parameters'!$D$4))))</f>
        <v>1</v>
      </c>
      <c r="AI38" s="28">
        <f>IF('AGR-PJT-VHD-2023-bez'!AI38=0,1,IF('AGR-PJT-VHD-2023-R1'!AI38=0,1,IF(ABS('AGR-PJT-VHD-2023-R1'!AI38/'AGR-PJT-VHD-2023-bez'!AI38-1)&lt;='J- Parameters'!$D$7,1,POWER('AGR-PJT-VHD-2023-R1'!AI38/'AGR-PJT-VHD-2023-bez'!AI38,'J- Parameters'!$D$4))))</f>
        <v>1</v>
      </c>
      <c r="AJ38" s="28">
        <f>IF('AGR-PJT-VHD-2023-bez'!AJ38=0,1,IF('AGR-PJT-VHD-2023-R1'!AJ38=0,1,IF(ABS('AGR-PJT-VHD-2023-R1'!AJ38/'AGR-PJT-VHD-2023-bez'!AJ38-1)&lt;='J- Parameters'!$D$7,1,POWER('AGR-PJT-VHD-2023-R1'!AJ38/'AGR-PJT-VHD-2023-bez'!AJ38,'J- Parameters'!$D$4))))</f>
        <v>1</v>
      </c>
      <c r="AK38" s="28">
        <f>IF('AGR-PJT-VHD-2023-bez'!AK38=0,1,IF('AGR-PJT-VHD-2023-R1'!AK38=0,1,IF(ABS('AGR-PJT-VHD-2023-R1'!AK38/'AGR-PJT-VHD-2023-bez'!AK38-1)&lt;='J- Parameters'!$D$7,1,POWER('AGR-PJT-VHD-2023-R1'!AK38/'AGR-PJT-VHD-2023-bez'!AK38,'J- Parameters'!$D$4))))</f>
        <v>1</v>
      </c>
      <c r="AL38" s="28">
        <f>IF('AGR-PJT-VHD-2023-bez'!AL38=0,1,IF('AGR-PJT-VHD-2023-R1'!AL38=0,1,IF(ABS('AGR-PJT-VHD-2023-R1'!AL38/'AGR-PJT-VHD-2023-bez'!AL38-1)&lt;='J- Parameters'!$D$7,1,POWER('AGR-PJT-VHD-2023-R1'!AL38/'AGR-PJT-VHD-2023-bez'!AL38,'J- Parameters'!$D$4))))</f>
        <v>1</v>
      </c>
      <c r="AM38" s="28">
        <f>IF('AGR-PJT-VHD-2023-bez'!AM38=0,1,IF('AGR-PJT-VHD-2023-R1'!AM38=0,1,IF(ABS('AGR-PJT-VHD-2023-R1'!AM38/'AGR-PJT-VHD-2023-bez'!AM38-1)&lt;='J- Parameters'!$D$7,1,POWER('AGR-PJT-VHD-2023-R1'!AM38/'AGR-PJT-VHD-2023-bez'!AM38,'J- Parameters'!$D$4))))</f>
        <v>1</v>
      </c>
      <c r="AN38" s="28">
        <f>IF('AGR-PJT-VHD-2023-bez'!AN38=0,1,IF('AGR-PJT-VHD-2023-R1'!AN38=0,1,IF(ABS('AGR-PJT-VHD-2023-R1'!AN38/'AGR-PJT-VHD-2023-bez'!AN38-1)&lt;='J- Parameters'!$D$7,1,POWER('AGR-PJT-VHD-2023-R1'!AN38/'AGR-PJT-VHD-2023-bez'!AN38,'J- Parameters'!$D$4))))</f>
        <v>1</v>
      </c>
      <c r="AO38" s="28">
        <f>IF('AGR-PJT-VHD-2023-bez'!AO38=0,1,IF('AGR-PJT-VHD-2023-R1'!AO38=0,1,IF(ABS('AGR-PJT-VHD-2023-R1'!AO38/'AGR-PJT-VHD-2023-bez'!AO38-1)&lt;='J- Parameters'!$D$7,1,POWER('AGR-PJT-VHD-2023-R1'!AO38/'AGR-PJT-VHD-2023-bez'!AO38,'J- Parameters'!$D$4))))</f>
        <v>1</v>
      </c>
    </row>
    <row r="39" spans="1:41" x14ac:dyDescent="0.25">
      <c r="A39" s="5">
        <v>96</v>
      </c>
      <c r="B39" s="24" t="s">
        <v>33</v>
      </c>
      <c r="C39" s="21"/>
      <c r="D39" s="28">
        <f>IF('AGR-PJT-VHD-2023-bez'!D39=0,1,IF('AGR-PJT-VHD-2023-R1'!D39=0,1,IF(ABS('AGR-PJT-VHD-2023-R1'!D39/'AGR-PJT-VHD-2023-bez'!D39-1)&lt;='J- Parameters'!$D$7,1,POWER('AGR-PJT-VHD-2023-R1'!D39/'AGR-PJT-VHD-2023-bez'!D39,'J- Parameters'!$D$4))))</f>
        <v>1</v>
      </c>
      <c r="E39" s="28">
        <f>IF('AGR-PJT-VHD-2023-bez'!E39=0,1,IF('AGR-PJT-VHD-2023-R1'!E39=0,1,IF(ABS('AGR-PJT-VHD-2023-R1'!E39/'AGR-PJT-VHD-2023-bez'!E39-1)&lt;='J- Parameters'!$D$7,1,POWER('AGR-PJT-VHD-2023-R1'!E39/'AGR-PJT-VHD-2023-bez'!E39,'J- Parameters'!$D$4))))</f>
        <v>1</v>
      </c>
      <c r="F39" s="28">
        <f>IF('AGR-PJT-VHD-2023-bez'!F39=0,1,IF('AGR-PJT-VHD-2023-R1'!F39=0,1,IF(ABS('AGR-PJT-VHD-2023-R1'!F39/'AGR-PJT-VHD-2023-bez'!F39-1)&lt;='J- Parameters'!$D$7,1,POWER('AGR-PJT-VHD-2023-R1'!F39/'AGR-PJT-VHD-2023-bez'!F39,'J- Parameters'!$D$4))))</f>
        <v>1</v>
      </c>
      <c r="G39" s="28">
        <f>IF('AGR-PJT-VHD-2023-bez'!G39=0,1,IF('AGR-PJT-VHD-2023-R1'!G39=0,1,IF(ABS('AGR-PJT-VHD-2023-R1'!G39/'AGR-PJT-VHD-2023-bez'!G39-1)&lt;='J- Parameters'!$D$7,1,POWER('AGR-PJT-VHD-2023-R1'!G39/'AGR-PJT-VHD-2023-bez'!G39,'J- Parameters'!$D$4))))</f>
        <v>1.186057644409916</v>
      </c>
      <c r="H39" s="28">
        <f>IF('AGR-PJT-VHD-2023-bez'!H39=0,1,IF('AGR-PJT-VHD-2023-R1'!H39=0,1,IF(ABS('AGR-PJT-VHD-2023-R1'!H39/'AGR-PJT-VHD-2023-bez'!H39-1)&lt;='J- Parameters'!$D$7,1,POWER('AGR-PJT-VHD-2023-R1'!H39/'AGR-PJT-VHD-2023-bez'!H39,'J- Parameters'!$D$4))))</f>
        <v>1</v>
      </c>
      <c r="I39" s="28">
        <f>IF('AGR-PJT-VHD-2023-bez'!I39=0,1,IF('AGR-PJT-VHD-2023-R1'!I39=0,1,IF(ABS('AGR-PJT-VHD-2023-R1'!I39/'AGR-PJT-VHD-2023-bez'!I39-1)&lt;='J- Parameters'!$D$7,1,POWER('AGR-PJT-VHD-2023-R1'!I39/'AGR-PJT-VHD-2023-bez'!I39,'J- Parameters'!$D$4))))</f>
        <v>1</v>
      </c>
      <c r="J39" s="28">
        <f>IF('AGR-PJT-VHD-2023-bez'!J39=0,1,IF('AGR-PJT-VHD-2023-R1'!J39=0,1,IF(ABS('AGR-PJT-VHD-2023-R1'!J39/'AGR-PJT-VHD-2023-bez'!J39-1)&lt;='J- Parameters'!$D$7,1,POWER('AGR-PJT-VHD-2023-R1'!J39/'AGR-PJT-VHD-2023-bez'!J39,'J- Parameters'!$D$4))))</f>
        <v>1</v>
      </c>
      <c r="K39" s="28">
        <f>IF('AGR-PJT-VHD-2023-bez'!K39=0,1,IF('AGR-PJT-VHD-2023-R1'!K39=0,1,IF(ABS('AGR-PJT-VHD-2023-R1'!K39/'AGR-PJT-VHD-2023-bez'!K39-1)&lt;='J- Parameters'!$D$7,1,POWER('AGR-PJT-VHD-2023-R1'!K39/'AGR-PJT-VHD-2023-bez'!K39,'J- Parameters'!$D$4))))</f>
        <v>1</v>
      </c>
      <c r="L39" s="28">
        <f>IF('AGR-PJT-VHD-2023-bez'!L39=0,1,IF('AGR-PJT-VHD-2023-R1'!L39=0,1,IF(ABS('AGR-PJT-VHD-2023-R1'!L39/'AGR-PJT-VHD-2023-bez'!L39-1)&lt;='J- Parameters'!$D$7,1,POWER('AGR-PJT-VHD-2023-R1'!L39/'AGR-PJT-VHD-2023-bez'!L39,'J- Parameters'!$D$4))))</f>
        <v>1</v>
      </c>
      <c r="M39" s="28">
        <f>IF('AGR-PJT-VHD-2023-bez'!M39=0,1,IF('AGR-PJT-VHD-2023-R1'!M39=0,1,IF(ABS('AGR-PJT-VHD-2023-R1'!M39/'AGR-PJT-VHD-2023-bez'!M39-1)&lt;='J- Parameters'!$D$7,1,POWER('AGR-PJT-VHD-2023-R1'!M39/'AGR-PJT-VHD-2023-bez'!M39,'J- Parameters'!$D$4))))</f>
        <v>1</v>
      </c>
      <c r="N39" s="28">
        <f>IF('AGR-PJT-VHD-2023-bez'!N39=0,1,IF('AGR-PJT-VHD-2023-R1'!N39=0,1,IF(ABS('AGR-PJT-VHD-2023-R1'!N39/'AGR-PJT-VHD-2023-bez'!N39-1)&lt;='J- Parameters'!$D$7,1,POWER('AGR-PJT-VHD-2023-R1'!N39/'AGR-PJT-VHD-2023-bez'!N39,'J- Parameters'!$D$4))))</f>
        <v>1</v>
      </c>
      <c r="O39" s="28">
        <f>IF('AGR-PJT-VHD-2023-bez'!O39=0,1,IF('AGR-PJT-VHD-2023-R1'!O39=0,1,IF(ABS('AGR-PJT-VHD-2023-R1'!O39/'AGR-PJT-VHD-2023-bez'!O39-1)&lt;='J- Parameters'!$D$7,1,POWER('AGR-PJT-VHD-2023-R1'!O39/'AGR-PJT-VHD-2023-bez'!O39,'J- Parameters'!$D$4))))</f>
        <v>1</v>
      </c>
      <c r="P39" s="28">
        <f>IF('AGR-PJT-VHD-2023-bez'!P39=0,1,IF('AGR-PJT-VHD-2023-R1'!P39=0,1,IF(ABS('AGR-PJT-VHD-2023-R1'!P39/'AGR-PJT-VHD-2023-bez'!P39-1)&lt;='J- Parameters'!$D$7,1,POWER('AGR-PJT-VHD-2023-R1'!P39/'AGR-PJT-VHD-2023-bez'!P39,'J- Parameters'!$D$4))))</f>
        <v>1</v>
      </c>
      <c r="Q39" s="28">
        <f>IF('AGR-PJT-VHD-2023-bez'!Q39=0,1,IF('AGR-PJT-VHD-2023-R1'!Q39=0,1,IF(ABS('AGR-PJT-VHD-2023-R1'!Q39/'AGR-PJT-VHD-2023-bez'!Q39-1)&lt;='J- Parameters'!$D$7,1,POWER('AGR-PJT-VHD-2023-R1'!Q39/'AGR-PJT-VHD-2023-bez'!Q39,'J- Parameters'!$D$4))))</f>
        <v>1</v>
      </c>
      <c r="R39" s="28">
        <f>IF('AGR-PJT-VHD-2023-bez'!R39=0,1,IF('AGR-PJT-VHD-2023-R1'!R39=0,1,IF(ABS('AGR-PJT-VHD-2023-R1'!R39/'AGR-PJT-VHD-2023-bez'!R39-1)&lt;='J- Parameters'!$D$7,1,POWER('AGR-PJT-VHD-2023-R1'!R39/'AGR-PJT-VHD-2023-bez'!R39,'J- Parameters'!$D$4))))</f>
        <v>1</v>
      </c>
      <c r="S39" s="28">
        <f>IF('AGR-PJT-VHD-2023-bez'!S39=0,1,IF('AGR-PJT-VHD-2023-R1'!S39=0,1,IF(ABS('AGR-PJT-VHD-2023-R1'!S39/'AGR-PJT-VHD-2023-bez'!S39-1)&lt;='J- Parameters'!$D$7,1,POWER('AGR-PJT-VHD-2023-R1'!S39/'AGR-PJT-VHD-2023-bez'!S39,'J- Parameters'!$D$4))))</f>
        <v>1</v>
      </c>
      <c r="T39" s="28">
        <f>IF('AGR-PJT-VHD-2023-bez'!T39=0,1,IF('AGR-PJT-VHD-2023-R1'!T39=0,1,IF(ABS('AGR-PJT-VHD-2023-R1'!T39/'AGR-PJT-VHD-2023-bez'!T39-1)&lt;='J- Parameters'!$D$7,1,POWER('AGR-PJT-VHD-2023-R1'!T39/'AGR-PJT-VHD-2023-bez'!T39,'J- Parameters'!$D$4))))</f>
        <v>1.4880101833096635</v>
      </c>
      <c r="U39" s="28">
        <f>IF('AGR-PJT-VHD-2023-bez'!U39=0,1,IF('AGR-PJT-VHD-2023-R1'!U39=0,1,IF(ABS('AGR-PJT-VHD-2023-R1'!U39/'AGR-PJT-VHD-2023-bez'!U39-1)&lt;='J- Parameters'!$D$7,1,POWER('AGR-PJT-VHD-2023-R1'!U39/'AGR-PJT-VHD-2023-bez'!U39,'J- Parameters'!$D$4))))</f>
        <v>1.3012044933206848</v>
      </c>
      <c r="V39" s="28">
        <f>IF('AGR-PJT-VHD-2023-bez'!V39=0,1,IF('AGR-PJT-VHD-2023-R1'!V39=0,1,IF(ABS('AGR-PJT-VHD-2023-R1'!V39/'AGR-PJT-VHD-2023-bez'!V39-1)&lt;='J- Parameters'!$D$7,1,POWER('AGR-PJT-VHD-2023-R1'!V39/'AGR-PJT-VHD-2023-bez'!V39,'J- Parameters'!$D$4))))</f>
        <v>1.3144119549926407</v>
      </c>
      <c r="W39" s="28">
        <f>IF('AGR-PJT-VHD-2023-bez'!W39=0,1,IF('AGR-PJT-VHD-2023-R1'!W39=0,1,IF(ABS('AGR-PJT-VHD-2023-R1'!W39/'AGR-PJT-VHD-2023-bez'!W39-1)&lt;='J- Parameters'!$D$7,1,POWER('AGR-PJT-VHD-2023-R1'!W39/'AGR-PJT-VHD-2023-bez'!W39,'J- Parameters'!$D$4))))</f>
        <v>1.429685189215772</v>
      </c>
      <c r="X39" s="28">
        <f>IF('AGR-PJT-VHD-2023-bez'!X39=0,1,IF('AGR-PJT-VHD-2023-R1'!X39=0,1,IF(ABS('AGR-PJT-VHD-2023-R1'!X39/'AGR-PJT-VHD-2023-bez'!X39-1)&lt;='J- Parameters'!$D$7,1,POWER('AGR-PJT-VHD-2023-R1'!X39/'AGR-PJT-VHD-2023-bez'!X39,'J- Parameters'!$D$4))))</f>
        <v>1.1577460592055591</v>
      </c>
      <c r="Y39" s="28">
        <f>IF('AGR-PJT-VHD-2023-bez'!Y39=0,1,IF('AGR-PJT-VHD-2023-R1'!Y39=0,1,IF(ABS('AGR-PJT-VHD-2023-R1'!Y39/'AGR-PJT-VHD-2023-bez'!Y39-1)&lt;='J- Parameters'!$D$7,1,POWER('AGR-PJT-VHD-2023-R1'!Y39/'AGR-PJT-VHD-2023-bez'!Y39,'J- Parameters'!$D$4))))</f>
        <v>1.0861745635833737</v>
      </c>
      <c r="Z39" s="28">
        <f>IF('AGR-PJT-VHD-2023-bez'!Z39=0,1,IF('AGR-PJT-VHD-2023-R1'!Z39=0,1,IF(ABS('AGR-PJT-VHD-2023-R1'!Z39/'AGR-PJT-VHD-2023-bez'!Z39-1)&lt;='J- Parameters'!$D$7,1,POWER('AGR-PJT-VHD-2023-R1'!Z39/'AGR-PJT-VHD-2023-bez'!Z39,'J- Parameters'!$D$4))))</f>
        <v>1.1030456017067627</v>
      </c>
      <c r="AA39" s="28">
        <f>IF('AGR-PJT-VHD-2023-bez'!AA39=0,1,IF('AGR-PJT-VHD-2023-R1'!AA39=0,1,IF(ABS('AGR-PJT-VHD-2023-R1'!AA39/'AGR-PJT-VHD-2023-bez'!AA39-1)&lt;='J- Parameters'!$D$7,1,POWER('AGR-PJT-VHD-2023-R1'!AA39/'AGR-PJT-VHD-2023-bez'!AA39,'J- Parameters'!$D$4))))</f>
        <v>1.0841666993035739</v>
      </c>
      <c r="AB39" s="28">
        <f>IF('AGR-PJT-VHD-2023-bez'!AB39=0,1,IF('AGR-PJT-VHD-2023-R1'!AB39=0,1,IF(ABS('AGR-PJT-VHD-2023-R1'!AB39/'AGR-PJT-VHD-2023-bez'!AB39-1)&lt;='J- Parameters'!$D$7,1,POWER('AGR-PJT-VHD-2023-R1'!AB39/'AGR-PJT-VHD-2023-bez'!AB39,'J- Parameters'!$D$4))))</f>
        <v>1</v>
      </c>
      <c r="AC39" s="28">
        <f>IF('AGR-PJT-VHD-2023-bez'!AC39=0,1,IF('AGR-PJT-VHD-2023-R1'!AC39=0,1,IF(ABS('AGR-PJT-VHD-2023-R1'!AC39/'AGR-PJT-VHD-2023-bez'!AC39-1)&lt;='J- Parameters'!$D$7,1,POWER('AGR-PJT-VHD-2023-R1'!AC39/'AGR-PJT-VHD-2023-bez'!AC39,'J- Parameters'!$D$4))))</f>
        <v>1</v>
      </c>
      <c r="AD39" s="28">
        <f>IF('AGR-PJT-VHD-2023-bez'!AD39=0,1,IF('AGR-PJT-VHD-2023-R1'!AD39=0,1,IF(ABS('AGR-PJT-VHD-2023-R1'!AD39/'AGR-PJT-VHD-2023-bez'!AD39-1)&lt;='J- Parameters'!$D$7,1,POWER('AGR-PJT-VHD-2023-R1'!AD39/'AGR-PJT-VHD-2023-bez'!AD39,'J- Parameters'!$D$4))))</f>
        <v>1</v>
      </c>
      <c r="AE39" s="28">
        <f>IF('AGR-PJT-VHD-2023-bez'!AE39=0,1,IF('AGR-PJT-VHD-2023-R1'!AE39=0,1,IF(ABS('AGR-PJT-VHD-2023-R1'!AE39/'AGR-PJT-VHD-2023-bez'!AE39-1)&lt;='J- Parameters'!$D$7,1,POWER('AGR-PJT-VHD-2023-R1'!AE39/'AGR-PJT-VHD-2023-bez'!AE39,'J- Parameters'!$D$4))))</f>
        <v>1</v>
      </c>
      <c r="AF39" s="28">
        <f>IF('AGR-PJT-VHD-2023-bez'!AF39=0,1,IF('AGR-PJT-VHD-2023-R1'!AF39=0,1,IF(ABS('AGR-PJT-VHD-2023-R1'!AF39/'AGR-PJT-VHD-2023-bez'!AF39-1)&lt;='J- Parameters'!$D$7,1,POWER('AGR-PJT-VHD-2023-R1'!AF39/'AGR-PJT-VHD-2023-bez'!AF39,'J- Parameters'!$D$4))))</f>
        <v>1</v>
      </c>
      <c r="AG39" s="28">
        <f>IF('AGR-PJT-VHD-2023-bez'!AG39=0,1,IF('AGR-PJT-VHD-2023-R1'!AG39=0,1,IF(ABS('AGR-PJT-VHD-2023-R1'!AG39/'AGR-PJT-VHD-2023-bez'!AG39-1)&lt;='J- Parameters'!$D$7,1,POWER('AGR-PJT-VHD-2023-R1'!AG39/'AGR-PJT-VHD-2023-bez'!AG39,'J- Parameters'!$D$4))))</f>
        <v>1</v>
      </c>
      <c r="AH39" s="28">
        <f>IF('AGR-PJT-VHD-2023-bez'!AH39=0,1,IF('AGR-PJT-VHD-2023-R1'!AH39=0,1,IF(ABS('AGR-PJT-VHD-2023-R1'!AH39/'AGR-PJT-VHD-2023-bez'!AH39-1)&lt;='J- Parameters'!$D$7,1,POWER('AGR-PJT-VHD-2023-R1'!AH39/'AGR-PJT-VHD-2023-bez'!AH39,'J- Parameters'!$D$4))))</f>
        <v>1</v>
      </c>
      <c r="AI39" s="28">
        <f>IF('AGR-PJT-VHD-2023-bez'!AI39=0,1,IF('AGR-PJT-VHD-2023-R1'!AI39=0,1,IF(ABS('AGR-PJT-VHD-2023-R1'!AI39/'AGR-PJT-VHD-2023-bez'!AI39-1)&lt;='J- Parameters'!$D$7,1,POWER('AGR-PJT-VHD-2023-R1'!AI39/'AGR-PJT-VHD-2023-bez'!AI39,'J- Parameters'!$D$4))))</f>
        <v>1</v>
      </c>
      <c r="AJ39" s="28">
        <f>IF('AGR-PJT-VHD-2023-bez'!AJ39=0,1,IF('AGR-PJT-VHD-2023-R1'!AJ39=0,1,IF(ABS('AGR-PJT-VHD-2023-R1'!AJ39/'AGR-PJT-VHD-2023-bez'!AJ39-1)&lt;='J- Parameters'!$D$7,1,POWER('AGR-PJT-VHD-2023-R1'!AJ39/'AGR-PJT-VHD-2023-bez'!AJ39,'J- Parameters'!$D$4))))</f>
        <v>1</v>
      </c>
      <c r="AK39" s="28">
        <f>IF('AGR-PJT-VHD-2023-bez'!AK39=0,1,IF('AGR-PJT-VHD-2023-R1'!AK39=0,1,IF(ABS('AGR-PJT-VHD-2023-R1'!AK39/'AGR-PJT-VHD-2023-bez'!AK39-1)&lt;='J- Parameters'!$D$7,1,POWER('AGR-PJT-VHD-2023-R1'!AK39/'AGR-PJT-VHD-2023-bez'!AK39,'J- Parameters'!$D$4))))</f>
        <v>1</v>
      </c>
      <c r="AL39" s="28">
        <f>IF('AGR-PJT-VHD-2023-bez'!AL39=0,1,IF('AGR-PJT-VHD-2023-R1'!AL39=0,1,IF(ABS('AGR-PJT-VHD-2023-R1'!AL39/'AGR-PJT-VHD-2023-bez'!AL39-1)&lt;='J- Parameters'!$D$7,1,POWER('AGR-PJT-VHD-2023-R1'!AL39/'AGR-PJT-VHD-2023-bez'!AL39,'J- Parameters'!$D$4))))</f>
        <v>1</v>
      </c>
      <c r="AM39" s="28">
        <f>IF('AGR-PJT-VHD-2023-bez'!AM39=0,1,IF('AGR-PJT-VHD-2023-R1'!AM39=0,1,IF(ABS('AGR-PJT-VHD-2023-R1'!AM39/'AGR-PJT-VHD-2023-bez'!AM39-1)&lt;='J- Parameters'!$D$7,1,POWER('AGR-PJT-VHD-2023-R1'!AM39/'AGR-PJT-VHD-2023-bez'!AM39,'J- Parameters'!$D$4))))</f>
        <v>1</v>
      </c>
      <c r="AN39" s="28">
        <f>IF('AGR-PJT-VHD-2023-bez'!AN39=0,1,IF('AGR-PJT-VHD-2023-R1'!AN39=0,1,IF(ABS('AGR-PJT-VHD-2023-R1'!AN39/'AGR-PJT-VHD-2023-bez'!AN39-1)&lt;='J- Parameters'!$D$7,1,POWER('AGR-PJT-VHD-2023-R1'!AN39/'AGR-PJT-VHD-2023-bez'!AN39,'J- Parameters'!$D$4))))</f>
        <v>1</v>
      </c>
      <c r="AO39" s="28">
        <f>IF('AGR-PJT-VHD-2023-bez'!AO39=0,1,IF('AGR-PJT-VHD-2023-R1'!AO39=0,1,IF(ABS('AGR-PJT-VHD-2023-R1'!AO39/'AGR-PJT-VHD-2023-bez'!AO39-1)&lt;='J- Parameters'!$D$7,1,POWER('AGR-PJT-VHD-2023-R1'!AO39/'AGR-PJT-VHD-2023-bez'!AO39,'J- Parameters'!$D$4))))</f>
        <v>1</v>
      </c>
    </row>
    <row r="40" spans="1:41" x14ac:dyDescent="0.25">
      <c r="A40" s="5">
        <v>97</v>
      </c>
      <c r="B40" s="24" t="s">
        <v>34</v>
      </c>
      <c r="C40" s="21"/>
      <c r="D40" s="28">
        <f>IF('AGR-PJT-VHD-2023-bez'!D40=0,1,IF('AGR-PJT-VHD-2023-R1'!D40=0,1,IF(ABS('AGR-PJT-VHD-2023-R1'!D40/'AGR-PJT-VHD-2023-bez'!D40-1)&lt;='J- Parameters'!$D$7,1,POWER('AGR-PJT-VHD-2023-R1'!D40/'AGR-PJT-VHD-2023-bez'!D40,'J- Parameters'!$D$4))))</f>
        <v>1</v>
      </c>
      <c r="E40" s="28">
        <f>IF('AGR-PJT-VHD-2023-bez'!E40=0,1,IF('AGR-PJT-VHD-2023-R1'!E40=0,1,IF(ABS('AGR-PJT-VHD-2023-R1'!E40/'AGR-PJT-VHD-2023-bez'!E40-1)&lt;='J- Parameters'!$D$7,1,POWER('AGR-PJT-VHD-2023-R1'!E40/'AGR-PJT-VHD-2023-bez'!E40,'J- Parameters'!$D$4))))</f>
        <v>1</v>
      </c>
      <c r="F40" s="28">
        <f>IF('AGR-PJT-VHD-2023-bez'!F40=0,1,IF('AGR-PJT-VHD-2023-R1'!F40=0,1,IF(ABS('AGR-PJT-VHD-2023-R1'!F40/'AGR-PJT-VHD-2023-bez'!F40-1)&lt;='J- Parameters'!$D$7,1,POWER('AGR-PJT-VHD-2023-R1'!F40/'AGR-PJT-VHD-2023-bez'!F40,'J- Parameters'!$D$4))))</f>
        <v>1</v>
      </c>
      <c r="G40" s="28">
        <f>IF('AGR-PJT-VHD-2023-bez'!G40=0,1,IF('AGR-PJT-VHD-2023-R1'!G40=0,1,IF(ABS('AGR-PJT-VHD-2023-R1'!G40/'AGR-PJT-VHD-2023-bez'!G40-1)&lt;='J- Parameters'!$D$7,1,POWER('AGR-PJT-VHD-2023-R1'!G40/'AGR-PJT-VHD-2023-bez'!G40,'J- Parameters'!$D$4))))</f>
        <v>1</v>
      </c>
      <c r="H40" s="28">
        <f>IF('AGR-PJT-VHD-2023-bez'!H40=0,1,IF('AGR-PJT-VHD-2023-R1'!H40=0,1,IF(ABS('AGR-PJT-VHD-2023-R1'!H40/'AGR-PJT-VHD-2023-bez'!H40-1)&lt;='J- Parameters'!$D$7,1,POWER('AGR-PJT-VHD-2023-R1'!H40/'AGR-PJT-VHD-2023-bez'!H40,'J- Parameters'!$D$4))))</f>
        <v>1</v>
      </c>
      <c r="I40" s="28">
        <f>IF('AGR-PJT-VHD-2023-bez'!I40=0,1,IF('AGR-PJT-VHD-2023-R1'!I40=0,1,IF(ABS('AGR-PJT-VHD-2023-R1'!I40/'AGR-PJT-VHD-2023-bez'!I40-1)&lt;='J- Parameters'!$D$7,1,POWER('AGR-PJT-VHD-2023-R1'!I40/'AGR-PJT-VHD-2023-bez'!I40,'J- Parameters'!$D$4))))</f>
        <v>1</v>
      </c>
      <c r="J40" s="28">
        <f>IF('AGR-PJT-VHD-2023-bez'!J40=0,1,IF('AGR-PJT-VHD-2023-R1'!J40=0,1,IF(ABS('AGR-PJT-VHD-2023-R1'!J40/'AGR-PJT-VHD-2023-bez'!J40-1)&lt;='J- Parameters'!$D$7,1,POWER('AGR-PJT-VHD-2023-R1'!J40/'AGR-PJT-VHD-2023-bez'!J40,'J- Parameters'!$D$4))))</f>
        <v>1.4237980308552105</v>
      </c>
      <c r="K40" s="28">
        <f>IF('AGR-PJT-VHD-2023-bez'!K40=0,1,IF('AGR-PJT-VHD-2023-R1'!K40=0,1,IF(ABS('AGR-PJT-VHD-2023-R1'!K40/'AGR-PJT-VHD-2023-bez'!K40-1)&lt;='J- Parameters'!$D$7,1,POWER('AGR-PJT-VHD-2023-R1'!K40/'AGR-PJT-VHD-2023-bez'!K40,'J- Parameters'!$D$4))))</f>
        <v>1</v>
      </c>
      <c r="L40" s="28">
        <f>IF('AGR-PJT-VHD-2023-bez'!L40=0,1,IF('AGR-PJT-VHD-2023-R1'!L40=0,1,IF(ABS('AGR-PJT-VHD-2023-R1'!L40/'AGR-PJT-VHD-2023-bez'!L40-1)&lt;='J- Parameters'!$D$7,1,POWER('AGR-PJT-VHD-2023-R1'!L40/'AGR-PJT-VHD-2023-bez'!L40,'J- Parameters'!$D$4))))</f>
        <v>1</v>
      </c>
      <c r="M40" s="28">
        <f>IF('AGR-PJT-VHD-2023-bez'!M40=0,1,IF('AGR-PJT-VHD-2023-R1'!M40=0,1,IF(ABS('AGR-PJT-VHD-2023-R1'!M40/'AGR-PJT-VHD-2023-bez'!M40-1)&lt;='J- Parameters'!$D$7,1,POWER('AGR-PJT-VHD-2023-R1'!M40/'AGR-PJT-VHD-2023-bez'!M40,'J- Parameters'!$D$4))))</f>
        <v>1</v>
      </c>
      <c r="N40" s="28">
        <f>IF('AGR-PJT-VHD-2023-bez'!N40=0,1,IF('AGR-PJT-VHD-2023-R1'!N40=0,1,IF(ABS('AGR-PJT-VHD-2023-R1'!N40/'AGR-PJT-VHD-2023-bez'!N40-1)&lt;='J- Parameters'!$D$7,1,POWER('AGR-PJT-VHD-2023-R1'!N40/'AGR-PJT-VHD-2023-bez'!N40,'J- Parameters'!$D$4))))</f>
        <v>1</v>
      </c>
      <c r="O40" s="28">
        <f>IF('AGR-PJT-VHD-2023-bez'!O40=0,1,IF('AGR-PJT-VHD-2023-R1'!O40=0,1,IF(ABS('AGR-PJT-VHD-2023-R1'!O40/'AGR-PJT-VHD-2023-bez'!O40-1)&lt;='J- Parameters'!$D$7,1,POWER('AGR-PJT-VHD-2023-R1'!O40/'AGR-PJT-VHD-2023-bez'!O40,'J- Parameters'!$D$4))))</f>
        <v>1</v>
      </c>
      <c r="P40" s="28">
        <f>IF('AGR-PJT-VHD-2023-bez'!P40=0,1,IF('AGR-PJT-VHD-2023-R1'!P40=0,1,IF(ABS('AGR-PJT-VHD-2023-R1'!P40/'AGR-PJT-VHD-2023-bez'!P40-1)&lt;='J- Parameters'!$D$7,1,POWER('AGR-PJT-VHD-2023-R1'!P40/'AGR-PJT-VHD-2023-bez'!P40,'J- Parameters'!$D$4))))</f>
        <v>1</v>
      </c>
      <c r="Q40" s="28">
        <f>IF('AGR-PJT-VHD-2023-bez'!Q40=0,1,IF('AGR-PJT-VHD-2023-R1'!Q40=0,1,IF(ABS('AGR-PJT-VHD-2023-R1'!Q40/'AGR-PJT-VHD-2023-bez'!Q40-1)&lt;='J- Parameters'!$D$7,1,POWER('AGR-PJT-VHD-2023-R1'!Q40/'AGR-PJT-VHD-2023-bez'!Q40,'J- Parameters'!$D$4))))</f>
        <v>1</v>
      </c>
      <c r="R40" s="28">
        <f>IF('AGR-PJT-VHD-2023-bez'!R40=0,1,IF('AGR-PJT-VHD-2023-R1'!R40=0,1,IF(ABS('AGR-PJT-VHD-2023-R1'!R40/'AGR-PJT-VHD-2023-bez'!R40-1)&lt;='J- Parameters'!$D$7,1,POWER('AGR-PJT-VHD-2023-R1'!R40/'AGR-PJT-VHD-2023-bez'!R40,'J- Parameters'!$D$4))))</f>
        <v>1</v>
      </c>
      <c r="S40" s="28">
        <f>IF('AGR-PJT-VHD-2023-bez'!S40=0,1,IF('AGR-PJT-VHD-2023-R1'!S40=0,1,IF(ABS('AGR-PJT-VHD-2023-R1'!S40/'AGR-PJT-VHD-2023-bez'!S40-1)&lt;='J- Parameters'!$D$7,1,POWER('AGR-PJT-VHD-2023-R1'!S40/'AGR-PJT-VHD-2023-bez'!S40,'J- Parameters'!$D$4))))</f>
        <v>1</v>
      </c>
      <c r="T40" s="28">
        <f>IF('AGR-PJT-VHD-2023-bez'!T40=0,1,IF('AGR-PJT-VHD-2023-R1'!T40=0,1,IF(ABS('AGR-PJT-VHD-2023-R1'!T40/'AGR-PJT-VHD-2023-bez'!T40-1)&lt;='J- Parameters'!$D$7,1,POWER('AGR-PJT-VHD-2023-R1'!T40/'AGR-PJT-VHD-2023-bez'!T40,'J- Parameters'!$D$4))))</f>
        <v>1</v>
      </c>
      <c r="U40" s="28">
        <f>IF('AGR-PJT-VHD-2023-bez'!U40=0,1,IF('AGR-PJT-VHD-2023-R1'!U40=0,1,IF(ABS('AGR-PJT-VHD-2023-R1'!U40/'AGR-PJT-VHD-2023-bez'!U40-1)&lt;='J- Parameters'!$D$7,1,POWER('AGR-PJT-VHD-2023-R1'!U40/'AGR-PJT-VHD-2023-bez'!U40,'J- Parameters'!$D$4))))</f>
        <v>1</v>
      </c>
      <c r="V40" s="28">
        <f>IF('AGR-PJT-VHD-2023-bez'!V40=0,1,IF('AGR-PJT-VHD-2023-R1'!V40=0,1,IF(ABS('AGR-PJT-VHD-2023-R1'!V40/'AGR-PJT-VHD-2023-bez'!V40-1)&lt;='J- Parameters'!$D$7,1,POWER('AGR-PJT-VHD-2023-R1'!V40/'AGR-PJT-VHD-2023-bez'!V40,'J- Parameters'!$D$4))))</f>
        <v>1.0819590524589879</v>
      </c>
      <c r="W40" s="28">
        <f>IF('AGR-PJT-VHD-2023-bez'!W40=0,1,IF('AGR-PJT-VHD-2023-R1'!W40=0,1,IF(ABS('AGR-PJT-VHD-2023-R1'!W40/'AGR-PJT-VHD-2023-bez'!W40-1)&lt;='J- Parameters'!$D$7,1,POWER('AGR-PJT-VHD-2023-R1'!W40/'AGR-PJT-VHD-2023-bez'!W40,'J- Parameters'!$D$4))))</f>
        <v>1.1356075229518474</v>
      </c>
      <c r="X40" s="28">
        <f>IF('AGR-PJT-VHD-2023-bez'!X40=0,1,IF('AGR-PJT-VHD-2023-R1'!X40=0,1,IF(ABS('AGR-PJT-VHD-2023-R1'!X40/'AGR-PJT-VHD-2023-bez'!X40-1)&lt;='J- Parameters'!$D$7,1,POWER('AGR-PJT-VHD-2023-R1'!X40/'AGR-PJT-VHD-2023-bez'!X40,'J- Parameters'!$D$4))))</f>
        <v>1.0663744179208503</v>
      </c>
      <c r="Y40" s="28">
        <f>IF('AGR-PJT-VHD-2023-bez'!Y40=0,1,IF('AGR-PJT-VHD-2023-R1'!Y40=0,1,IF(ABS('AGR-PJT-VHD-2023-R1'!Y40/'AGR-PJT-VHD-2023-bez'!Y40-1)&lt;='J- Parameters'!$D$7,1,POWER('AGR-PJT-VHD-2023-R1'!Y40/'AGR-PJT-VHD-2023-bez'!Y40,'J- Parameters'!$D$4))))</f>
        <v>1</v>
      </c>
      <c r="Z40" s="28">
        <f>IF('AGR-PJT-VHD-2023-bez'!Z40=0,1,IF('AGR-PJT-VHD-2023-R1'!Z40=0,1,IF(ABS('AGR-PJT-VHD-2023-R1'!Z40/'AGR-PJT-VHD-2023-bez'!Z40-1)&lt;='J- Parameters'!$D$7,1,POWER('AGR-PJT-VHD-2023-R1'!Z40/'AGR-PJT-VHD-2023-bez'!Z40,'J- Parameters'!$D$4))))</f>
        <v>1</v>
      </c>
      <c r="AA40" s="28">
        <f>IF('AGR-PJT-VHD-2023-bez'!AA40=0,1,IF('AGR-PJT-VHD-2023-R1'!AA40=0,1,IF(ABS('AGR-PJT-VHD-2023-R1'!AA40/'AGR-PJT-VHD-2023-bez'!AA40-1)&lt;='J- Parameters'!$D$7,1,POWER('AGR-PJT-VHD-2023-R1'!AA40/'AGR-PJT-VHD-2023-bez'!AA40,'J- Parameters'!$D$4))))</f>
        <v>1</v>
      </c>
      <c r="AB40" s="28">
        <f>IF('AGR-PJT-VHD-2023-bez'!AB40=0,1,IF('AGR-PJT-VHD-2023-R1'!AB40=0,1,IF(ABS('AGR-PJT-VHD-2023-R1'!AB40/'AGR-PJT-VHD-2023-bez'!AB40-1)&lt;='J- Parameters'!$D$7,1,POWER('AGR-PJT-VHD-2023-R1'!AB40/'AGR-PJT-VHD-2023-bez'!AB40,'J- Parameters'!$D$4))))</f>
        <v>1</v>
      </c>
      <c r="AC40" s="28">
        <f>IF('AGR-PJT-VHD-2023-bez'!AC40=0,1,IF('AGR-PJT-VHD-2023-R1'!AC40=0,1,IF(ABS('AGR-PJT-VHD-2023-R1'!AC40/'AGR-PJT-VHD-2023-bez'!AC40-1)&lt;='J- Parameters'!$D$7,1,POWER('AGR-PJT-VHD-2023-R1'!AC40/'AGR-PJT-VHD-2023-bez'!AC40,'J- Parameters'!$D$4))))</f>
        <v>1</v>
      </c>
      <c r="AD40" s="28">
        <f>IF('AGR-PJT-VHD-2023-bez'!AD40=0,1,IF('AGR-PJT-VHD-2023-R1'!AD40=0,1,IF(ABS('AGR-PJT-VHD-2023-R1'!AD40/'AGR-PJT-VHD-2023-bez'!AD40-1)&lt;='J- Parameters'!$D$7,1,POWER('AGR-PJT-VHD-2023-R1'!AD40/'AGR-PJT-VHD-2023-bez'!AD40,'J- Parameters'!$D$4))))</f>
        <v>1</v>
      </c>
      <c r="AE40" s="28">
        <f>IF('AGR-PJT-VHD-2023-bez'!AE40=0,1,IF('AGR-PJT-VHD-2023-R1'!AE40=0,1,IF(ABS('AGR-PJT-VHD-2023-R1'!AE40/'AGR-PJT-VHD-2023-bez'!AE40-1)&lt;='J- Parameters'!$D$7,1,POWER('AGR-PJT-VHD-2023-R1'!AE40/'AGR-PJT-VHD-2023-bez'!AE40,'J- Parameters'!$D$4))))</f>
        <v>1</v>
      </c>
      <c r="AF40" s="28">
        <f>IF('AGR-PJT-VHD-2023-bez'!AF40=0,1,IF('AGR-PJT-VHD-2023-R1'!AF40=0,1,IF(ABS('AGR-PJT-VHD-2023-R1'!AF40/'AGR-PJT-VHD-2023-bez'!AF40-1)&lt;='J- Parameters'!$D$7,1,POWER('AGR-PJT-VHD-2023-R1'!AF40/'AGR-PJT-VHD-2023-bez'!AF40,'J- Parameters'!$D$4))))</f>
        <v>1</v>
      </c>
      <c r="AG40" s="28">
        <f>IF('AGR-PJT-VHD-2023-bez'!AG40=0,1,IF('AGR-PJT-VHD-2023-R1'!AG40=0,1,IF(ABS('AGR-PJT-VHD-2023-R1'!AG40/'AGR-PJT-VHD-2023-bez'!AG40-1)&lt;='J- Parameters'!$D$7,1,POWER('AGR-PJT-VHD-2023-R1'!AG40/'AGR-PJT-VHD-2023-bez'!AG40,'J- Parameters'!$D$4))))</f>
        <v>1</v>
      </c>
      <c r="AH40" s="28">
        <f>IF('AGR-PJT-VHD-2023-bez'!AH40=0,1,IF('AGR-PJT-VHD-2023-R1'!AH40=0,1,IF(ABS('AGR-PJT-VHD-2023-R1'!AH40/'AGR-PJT-VHD-2023-bez'!AH40-1)&lt;='J- Parameters'!$D$7,1,POWER('AGR-PJT-VHD-2023-R1'!AH40/'AGR-PJT-VHD-2023-bez'!AH40,'J- Parameters'!$D$4))))</f>
        <v>1</v>
      </c>
      <c r="AI40" s="28">
        <f>IF('AGR-PJT-VHD-2023-bez'!AI40=0,1,IF('AGR-PJT-VHD-2023-R1'!AI40=0,1,IF(ABS('AGR-PJT-VHD-2023-R1'!AI40/'AGR-PJT-VHD-2023-bez'!AI40-1)&lt;='J- Parameters'!$D$7,1,POWER('AGR-PJT-VHD-2023-R1'!AI40/'AGR-PJT-VHD-2023-bez'!AI40,'J- Parameters'!$D$4))))</f>
        <v>1</v>
      </c>
      <c r="AJ40" s="28">
        <f>IF('AGR-PJT-VHD-2023-bez'!AJ40=0,1,IF('AGR-PJT-VHD-2023-R1'!AJ40=0,1,IF(ABS('AGR-PJT-VHD-2023-R1'!AJ40/'AGR-PJT-VHD-2023-bez'!AJ40-1)&lt;='J- Parameters'!$D$7,1,POWER('AGR-PJT-VHD-2023-R1'!AJ40/'AGR-PJT-VHD-2023-bez'!AJ40,'J- Parameters'!$D$4))))</f>
        <v>1</v>
      </c>
      <c r="AK40" s="28">
        <f>IF('AGR-PJT-VHD-2023-bez'!AK40=0,1,IF('AGR-PJT-VHD-2023-R1'!AK40=0,1,IF(ABS('AGR-PJT-VHD-2023-R1'!AK40/'AGR-PJT-VHD-2023-bez'!AK40-1)&lt;='J- Parameters'!$D$7,1,POWER('AGR-PJT-VHD-2023-R1'!AK40/'AGR-PJT-VHD-2023-bez'!AK40,'J- Parameters'!$D$4))))</f>
        <v>1</v>
      </c>
      <c r="AL40" s="28">
        <f>IF('AGR-PJT-VHD-2023-bez'!AL40=0,1,IF('AGR-PJT-VHD-2023-R1'!AL40=0,1,IF(ABS('AGR-PJT-VHD-2023-R1'!AL40/'AGR-PJT-VHD-2023-bez'!AL40-1)&lt;='J- Parameters'!$D$7,1,POWER('AGR-PJT-VHD-2023-R1'!AL40/'AGR-PJT-VHD-2023-bez'!AL40,'J- Parameters'!$D$4))))</f>
        <v>1</v>
      </c>
      <c r="AM40" s="28">
        <f>IF('AGR-PJT-VHD-2023-bez'!AM40=0,1,IF('AGR-PJT-VHD-2023-R1'!AM40=0,1,IF(ABS('AGR-PJT-VHD-2023-R1'!AM40/'AGR-PJT-VHD-2023-bez'!AM40-1)&lt;='J- Parameters'!$D$7,1,POWER('AGR-PJT-VHD-2023-R1'!AM40/'AGR-PJT-VHD-2023-bez'!AM40,'J- Parameters'!$D$4))))</f>
        <v>1</v>
      </c>
      <c r="AN40" s="28">
        <f>IF('AGR-PJT-VHD-2023-bez'!AN40=0,1,IF('AGR-PJT-VHD-2023-R1'!AN40=0,1,IF(ABS('AGR-PJT-VHD-2023-R1'!AN40/'AGR-PJT-VHD-2023-bez'!AN40-1)&lt;='J- Parameters'!$D$7,1,POWER('AGR-PJT-VHD-2023-R1'!AN40/'AGR-PJT-VHD-2023-bez'!AN40,'J- Parameters'!$D$4))))</f>
        <v>1</v>
      </c>
      <c r="AO40" s="28">
        <f>IF('AGR-PJT-VHD-2023-bez'!AO40=0,1,IF('AGR-PJT-VHD-2023-R1'!AO40=0,1,IF(ABS('AGR-PJT-VHD-2023-R1'!AO40/'AGR-PJT-VHD-2023-bez'!AO40-1)&lt;='J- Parameters'!$D$7,1,POWER('AGR-PJT-VHD-2023-R1'!AO40/'AGR-PJT-VHD-2023-bez'!AO40,'J- Parameters'!$D$4))))</f>
        <v>1</v>
      </c>
    </row>
    <row r="41" spans="1:41" x14ac:dyDescent="0.25">
      <c r="A41" s="5">
        <v>98</v>
      </c>
      <c r="B41" s="25" t="s">
        <v>37</v>
      </c>
      <c r="C41" s="21"/>
      <c r="D41" s="28">
        <f>IF('AGR-PJT-VHD-2023-bez'!D41=0,1,IF('AGR-PJT-VHD-2023-R1'!D41=0,1,IF(ABS('AGR-PJT-VHD-2023-R1'!D41/'AGR-PJT-VHD-2023-bez'!D41-1)&lt;='J- Parameters'!$D$7,1,POWER('AGR-PJT-VHD-2023-R1'!D41/'AGR-PJT-VHD-2023-bez'!D41,'J- Parameters'!$D$4))))</f>
        <v>1.2010150051791608</v>
      </c>
      <c r="E41" s="28">
        <f>IF('AGR-PJT-VHD-2023-bez'!E41=0,1,IF('AGR-PJT-VHD-2023-R1'!E41=0,1,IF(ABS('AGR-PJT-VHD-2023-R1'!E41/'AGR-PJT-VHD-2023-bez'!E41-1)&lt;='J- Parameters'!$D$7,1,POWER('AGR-PJT-VHD-2023-R1'!E41/'AGR-PJT-VHD-2023-bez'!E41,'J- Parameters'!$D$4))))</f>
        <v>1.1454932669742128</v>
      </c>
      <c r="F41" s="28">
        <f>IF('AGR-PJT-VHD-2023-bez'!F41=0,1,IF('AGR-PJT-VHD-2023-R1'!F41=0,1,IF(ABS('AGR-PJT-VHD-2023-R1'!F41/'AGR-PJT-VHD-2023-bez'!F41-1)&lt;='J- Parameters'!$D$7,1,POWER('AGR-PJT-VHD-2023-R1'!F41/'AGR-PJT-VHD-2023-bez'!F41,'J- Parameters'!$D$4))))</f>
        <v>1</v>
      </c>
      <c r="G41" s="28">
        <f>IF('AGR-PJT-VHD-2023-bez'!G41=0,1,IF('AGR-PJT-VHD-2023-R1'!G41=0,1,IF(ABS('AGR-PJT-VHD-2023-R1'!G41/'AGR-PJT-VHD-2023-bez'!G41-1)&lt;='J- Parameters'!$D$7,1,POWER('AGR-PJT-VHD-2023-R1'!G41/'AGR-PJT-VHD-2023-bez'!G41,'J- Parameters'!$D$4))))</f>
        <v>1</v>
      </c>
      <c r="H41" s="28">
        <f>IF('AGR-PJT-VHD-2023-bez'!H41=0,1,IF('AGR-PJT-VHD-2023-R1'!H41=0,1,IF(ABS('AGR-PJT-VHD-2023-R1'!H41/'AGR-PJT-VHD-2023-bez'!H41-1)&lt;='J- Parameters'!$D$7,1,POWER('AGR-PJT-VHD-2023-R1'!H41/'AGR-PJT-VHD-2023-bez'!H41,'J- Parameters'!$D$4))))</f>
        <v>1</v>
      </c>
      <c r="I41" s="28">
        <f>IF('AGR-PJT-VHD-2023-bez'!I41=0,1,IF('AGR-PJT-VHD-2023-R1'!I41=0,1,IF(ABS('AGR-PJT-VHD-2023-R1'!I41/'AGR-PJT-VHD-2023-bez'!I41-1)&lt;='J- Parameters'!$D$7,1,POWER('AGR-PJT-VHD-2023-R1'!I41/'AGR-PJT-VHD-2023-bez'!I41,'J- Parameters'!$D$4))))</f>
        <v>1.1079200088295842</v>
      </c>
      <c r="J41" s="28">
        <f>IF('AGR-PJT-VHD-2023-bez'!J41=0,1,IF('AGR-PJT-VHD-2023-R1'!J41=0,1,IF(ABS('AGR-PJT-VHD-2023-R1'!J41/'AGR-PJT-VHD-2023-bez'!J41-1)&lt;='J- Parameters'!$D$7,1,POWER('AGR-PJT-VHD-2023-R1'!J41/'AGR-PJT-VHD-2023-bez'!J41,'J- Parameters'!$D$4))))</f>
        <v>1</v>
      </c>
      <c r="K41" s="28">
        <f>IF('AGR-PJT-VHD-2023-bez'!K41=0,1,IF('AGR-PJT-VHD-2023-R1'!K41=0,1,IF(ABS('AGR-PJT-VHD-2023-R1'!K41/'AGR-PJT-VHD-2023-bez'!K41-1)&lt;='J- Parameters'!$D$7,1,POWER('AGR-PJT-VHD-2023-R1'!K41/'AGR-PJT-VHD-2023-bez'!K41,'J- Parameters'!$D$4))))</f>
        <v>1</v>
      </c>
      <c r="L41" s="28">
        <f>IF('AGR-PJT-VHD-2023-bez'!L41=0,1,IF('AGR-PJT-VHD-2023-R1'!L41=0,1,IF(ABS('AGR-PJT-VHD-2023-R1'!L41/'AGR-PJT-VHD-2023-bez'!L41-1)&lt;='J- Parameters'!$D$7,1,POWER('AGR-PJT-VHD-2023-R1'!L41/'AGR-PJT-VHD-2023-bez'!L41,'J- Parameters'!$D$4))))</f>
        <v>1</v>
      </c>
      <c r="M41" s="28">
        <f>IF('AGR-PJT-VHD-2023-bez'!M41=0,1,IF('AGR-PJT-VHD-2023-R1'!M41=0,1,IF(ABS('AGR-PJT-VHD-2023-R1'!M41/'AGR-PJT-VHD-2023-bez'!M41-1)&lt;='J- Parameters'!$D$7,1,POWER('AGR-PJT-VHD-2023-R1'!M41/'AGR-PJT-VHD-2023-bez'!M41,'J- Parameters'!$D$4))))</f>
        <v>0.93693630916418424</v>
      </c>
      <c r="N41" s="28">
        <f>IF('AGR-PJT-VHD-2023-bez'!N41=0,1,IF('AGR-PJT-VHD-2023-R1'!N41=0,1,IF(ABS('AGR-PJT-VHD-2023-R1'!N41/'AGR-PJT-VHD-2023-bez'!N41-1)&lt;='J- Parameters'!$D$7,1,POWER('AGR-PJT-VHD-2023-R1'!N41/'AGR-PJT-VHD-2023-bez'!N41,'J- Parameters'!$D$4))))</f>
        <v>1</v>
      </c>
      <c r="O41" s="28">
        <f>IF('AGR-PJT-VHD-2023-bez'!O41=0,1,IF('AGR-PJT-VHD-2023-R1'!O41=0,1,IF(ABS('AGR-PJT-VHD-2023-R1'!O41/'AGR-PJT-VHD-2023-bez'!O41-1)&lt;='J- Parameters'!$D$7,1,POWER('AGR-PJT-VHD-2023-R1'!O41/'AGR-PJT-VHD-2023-bez'!O41,'J- Parameters'!$D$4))))</f>
        <v>1</v>
      </c>
      <c r="P41" s="28">
        <f>IF('AGR-PJT-VHD-2023-bez'!P41=0,1,IF('AGR-PJT-VHD-2023-R1'!P41=0,1,IF(ABS('AGR-PJT-VHD-2023-R1'!P41/'AGR-PJT-VHD-2023-bez'!P41-1)&lt;='J- Parameters'!$D$7,1,POWER('AGR-PJT-VHD-2023-R1'!P41/'AGR-PJT-VHD-2023-bez'!P41,'J- Parameters'!$D$4))))</f>
        <v>1</v>
      </c>
      <c r="Q41" s="28">
        <f>IF('AGR-PJT-VHD-2023-bez'!Q41=0,1,IF('AGR-PJT-VHD-2023-R1'!Q41=0,1,IF(ABS('AGR-PJT-VHD-2023-R1'!Q41/'AGR-PJT-VHD-2023-bez'!Q41-1)&lt;='J- Parameters'!$D$7,1,POWER('AGR-PJT-VHD-2023-R1'!Q41/'AGR-PJT-VHD-2023-bez'!Q41,'J- Parameters'!$D$4))))</f>
        <v>1</v>
      </c>
      <c r="R41" s="28">
        <f>IF('AGR-PJT-VHD-2023-bez'!R41=0,1,IF('AGR-PJT-VHD-2023-R1'!R41=0,1,IF(ABS('AGR-PJT-VHD-2023-R1'!R41/'AGR-PJT-VHD-2023-bez'!R41-1)&lt;='J- Parameters'!$D$7,1,POWER('AGR-PJT-VHD-2023-R1'!R41/'AGR-PJT-VHD-2023-bez'!R41,'J- Parameters'!$D$4))))</f>
        <v>1</v>
      </c>
      <c r="S41" s="28">
        <f>IF('AGR-PJT-VHD-2023-bez'!S41=0,1,IF('AGR-PJT-VHD-2023-R1'!S41=0,1,IF(ABS('AGR-PJT-VHD-2023-R1'!S41/'AGR-PJT-VHD-2023-bez'!S41-1)&lt;='J- Parameters'!$D$7,1,POWER('AGR-PJT-VHD-2023-R1'!S41/'AGR-PJT-VHD-2023-bez'!S41,'J- Parameters'!$D$4))))</f>
        <v>1</v>
      </c>
      <c r="T41" s="28">
        <f>IF('AGR-PJT-VHD-2023-bez'!T41=0,1,IF('AGR-PJT-VHD-2023-R1'!T41=0,1,IF(ABS('AGR-PJT-VHD-2023-R1'!T41/'AGR-PJT-VHD-2023-bez'!T41-1)&lt;='J- Parameters'!$D$7,1,POWER('AGR-PJT-VHD-2023-R1'!T41/'AGR-PJT-VHD-2023-bez'!T41,'J- Parameters'!$D$4))))</f>
        <v>1.1912409708947778</v>
      </c>
      <c r="U41" s="28">
        <f>IF('AGR-PJT-VHD-2023-bez'!U41=0,1,IF('AGR-PJT-VHD-2023-R1'!U41=0,1,IF(ABS('AGR-PJT-VHD-2023-R1'!U41/'AGR-PJT-VHD-2023-bez'!U41-1)&lt;='J- Parameters'!$D$7,1,POWER('AGR-PJT-VHD-2023-R1'!U41/'AGR-PJT-VHD-2023-bez'!U41,'J- Parameters'!$D$4))))</f>
        <v>1.4224441678816129</v>
      </c>
      <c r="V41" s="28">
        <f>IF('AGR-PJT-VHD-2023-bez'!V41=0,1,IF('AGR-PJT-VHD-2023-R1'!V41=0,1,IF(ABS('AGR-PJT-VHD-2023-R1'!V41/'AGR-PJT-VHD-2023-bez'!V41-1)&lt;='J- Parameters'!$D$7,1,POWER('AGR-PJT-VHD-2023-R1'!V41/'AGR-PJT-VHD-2023-bez'!V41,'J- Parameters'!$D$4))))</f>
        <v>1</v>
      </c>
      <c r="W41" s="28">
        <f>IF('AGR-PJT-VHD-2023-bez'!W41=0,1,IF('AGR-PJT-VHD-2023-R1'!W41=0,1,IF(ABS('AGR-PJT-VHD-2023-R1'!W41/'AGR-PJT-VHD-2023-bez'!W41-1)&lt;='J- Parameters'!$D$7,1,POWER('AGR-PJT-VHD-2023-R1'!W41/'AGR-PJT-VHD-2023-bez'!W41,'J- Parameters'!$D$4))))</f>
        <v>1.2704704087752789</v>
      </c>
      <c r="X41" s="28">
        <f>IF('AGR-PJT-VHD-2023-bez'!X41=0,1,IF('AGR-PJT-VHD-2023-R1'!X41=0,1,IF(ABS('AGR-PJT-VHD-2023-R1'!X41/'AGR-PJT-VHD-2023-bez'!X41-1)&lt;='J- Parameters'!$D$7,1,POWER('AGR-PJT-VHD-2023-R1'!X41/'AGR-PJT-VHD-2023-bez'!X41,'J- Parameters'!$D$4))))</f>
        <v>1</v>
      </c>
      <c r="Y41" s="28">
        <f>IF('AGR-PJT-VHD-2023-bez'!Y41=0,1,IF('AGR-PJT-VHD-2023-R1'!Y41=0,1,IF(ABS('AGR-PJT-VHD-2023-R1'!Y41/'AGR-PJT-VHD-2023-bez'!Y41-1)&lt;='J- Parameters'!$D$7,1,POWER('AGR-PJT-VHD-2023-R1'!Y41/'AGR-PJT-VHD-2023-bez'!Y41,'J- Parameters'!$D$4))))</f>
        <v>1</v>
      </c>
      <c r="Z41" s="28">
        <f>IF('AGR-PJT-VHD-2023-bez'!Z41=0,1,IF('AGR-PJT-VHD-2023-R1'!Z41=0,1,IF(ABS('AGR-PJT-VHD-2023-R1'!Z41/'AGR-PJT-VHD-2023-bez'!Z41-1)&lt;='J- Parameters'!$D$7,1,POWER('AGR-PJT-VHD-2023-R1'!Z41/'AGR-PJT-VHD-2023-bez'!Z41,'J- Parameters'!$D$4))))</f>
        <v>1</v>
      </c>
      <c r="AA41" s="28">
        <f>IF('AGR-PJT-VHD-2023-bez'!AA41=0,1,IF('AGR-PJT-VHD-2023-R1'!AA41=0,1,IF(ABS('AGR-PJT-VHD-2023-R1'!AA41/'AGR-PJT-VHD-2023-bez'!AA41-1)&lt;='J- Parameters'!$D$7,1,POWER('AGR-PJT-VHD-2023-R1'!AA41/'AGR-PJT-VHD-2023-bez'!AA41,'J- Parameters'!$D$4))))</f>
        <v>0.90771330511816872</v>
      </c>
      <c r="AB41" s="28">
        <f>IF('AGR-PJT-VHD-2023-bez'!AB41=0,1,IF('AGR-PJT-VHD-2023-R1'!AB41=0,1,IF(ABS('AGR-PJT-VHD-2023-R1'!AB41/'AGR-PJT-VHD-2023-bez'!AB41-1)&lt;='J- Parameters'!$D$7,1,POWER('AGR-PJT-VHD-2023-R1'!AB41/'AGR-PJT-VHD-2023-bez'!AB41,'J- Parameters'!$D$4))))</f>
        <v>1</v>
      </c>
      <c r="AC41" s="28">
        <f>IF('AGR-PJT-VHD-2023-bez'!AC41=0,1,IF('AGR-PJT-VHD-2023-R1'!AC41=0,1,IF(ABS('AGR-PJT-VHD-2023-R1'!AC41/'AGR-PJT-VHD-2023-bez'!AC41-1)&lt;='J- Parameters'!$D$7,1,POWER('AGR-PJT-VHD-2023-R1'!AC41/'AGR-PJT-VHD-2023-bez'!AC41,'J- Parameters'!$D$4))))</f>
        <v>1</v>
      </c>
      <c r="AD41" s="28">
        <f>IF('AGR-PJT-VHD-2023-bez'!AD41=0,1,IF('AGR-PJT-VHD-2023-R1'!AD41=0,1,IF(ABS('AGR-PJT-VHD-2023-R1'!AD41/'AGR-PJT-VHD-2023-bez'!AD41-1)&lt;='J- Parameters'!$D$7,1,POWER('AGR-PJT-VHD-2023-R1'!AD41/'AGR-PJT-VHD-2023-bez'!AD41,'J- Parameters'!$D$4))))</f>
        <v>1</v>
      </c>
      <c r="AE41" s="28">
        <f>IF('AGR-PJT-VHD-2023-bez'!AE41=0,1,IF('AGR-PJT-VHD-2023-R1'!AE41=0,1,IF(ABS('AGR-PJT-VHD-2023-R1'!AE41/'AGR-PJT-VHD-2023-bez'!AE41-1)&lt;='J- Parameters'!$D$7,1,POWER('AGR-PJT-VHD-2023-R1'!AE41/'AGR-PJT-VHD-2023-bez'!AE41,'J- Parameters'!$D$4))))</f>
        <v>1</v>
      </c>
      <c r="AF41" s="28">
        <f>IF('AGR-PJT-VHD-2023-bez'!AF41=0,1,IF('AGR-PJT-VHD-2023-R1'!AF41=0,1,IF(ABS('AGR-PJT-VHD-2023-R1'!AF41/'AGR-PJT-VHD-2023-bez'!AF41-1)&lt;='J- Parameters'!$D$7,1,POWER('AGR-PJT-VHD-2023-R1'!AF41/'AGR-PJT-VHD-2023-bez'!AF41,'J- Parameters'!$D$4))))</f>
        <v>0.9255035038210816</v>
      </c>
      <c r="AG41" s="28">
        <f>IF('AGR-PJT-VHD-2023-bez'!AG41=0,1,IF('AGR-PJT-VHD-2023-R1'!AG41=0,1,IF(ABS('AGR-PJT-VHD-2023-R1'!AG41/'AGR-PJT-VHD-2023-bez'!AG41-1)&lt;='J- Parameters'!$D$7,1,POWER('AGR-PJT-VHD-2023-R1'!AG41/'AGR-PJT-VHD-2023-bez'!AG41,'J- Parameters'!$D$4))))</f>
        <v>1</v>
      </c>
      <c r="AH41" s="28">
        <f>IF('AGR-PJT-VHD-2023-bez'!AH41=0,1,IF('AGR-PJT-VHD-2023-R1'!AH41=0,1,IF(ABS('AGR-PJT-VHD-2023-R1'!AH41/'AGR-PJT-VHD-2023-bez'!AH41-1)&lt;='J- Parameters'!$D$7,1,POWER('AGR-PJT-VHD-2023-R1'!AH41/'AGR-PJT-VHD-2023-bez'!AH41,'J- Parameters'!$D$4))))</f>
        <v>1</v>
      </c>
      <c r="AI41" s="28">
        <f>IF('AGR-PJT-VHD-2023-bez'!AI41=0,1,IF('AGR-PJT-VHD-2023-R1'!AI41=0,1,IF(ABS('AGR-PJT-VHD-2023-R1'!AI41/'AGR-PJT-VHD-2023-bez'!AI41-1)&lt;='J- Parameters'!$D$7,1,POWER('AGR-PJT-VHD-2023-R1'!AI41/'AGR-PJT-VHD-2023-bez'!AI41,'J- Parameters'!$D$4))))</f>
        <v>1</v>
      </c>
      <c r="AJ41" s="28">
        <f>IF('AGR-PJT-VHD-2023-bez'!AJ41=0,1,IF('AGR-PJT-VHD-2023-R1'!AJ41=0,1,IF(ABS('AGR-PJT-VHD-2023-R1'!AJ41/'AGR-PJT-VHD-2023-bez'!AJ41-1)&lt;='J- Parameters'!$D$7,1,POWER('AGR-PJT-VHD-2023-R1'!AJ41/'AGR-PJT-VHD-2023-bez'!AJ41,'J- Parameters'!$D$4))))</f>
        <v>1</v>
      </c>
      <c r="AK41" s="28">
        <f>IF('AGR-PJT-VHD-2023-bez'!AK41=0,1,IF('AGR-PJT-VHD-2023-R1'!AK41=0,1,IF(ABS('AGR-PJT-VHD-2023-R1'!AK41/'AGR-PJT-VHD-2023-bez'!AK41-1)&lt;='J- Parameters'!$D$7,1,POWER('AGR-PJT-VHD-2023-R1'!AK41/'AGR-PJT-VHD-2023-bez'!AK41,'J- Parameters'!$D$4))))</f>
        <v>1</v>
      </c>
      <c r="AL41" s="28">
        <f>IF('AGR-PJT-VHD-2023-bez'!AL41=0,1,IF('AGR-PJT-VHD-2023-R1'!AL41=0,1,IF(ABS('AGR-PJT-VHD-2023-R1'!AL41/'AGR-PJT-VHD-2023-bez'!AL41-1)&lt;='J- Parameters'!$D$7,1,POWER('AGR-PJT-VHD-2023-R1'!AL41/'AGR-PJT-VHD-2023-bez'!AL41,'J- Parameters'!$D$4))))</f>
        <v>1</v>
      </c>
      <c r="AM41" s="28">
        <f>IF('AGR-PJT-VHD-2023-bez'!AM41=0,1,IF('AGR-PJT-VHD-2023-R1'!AM41=0,1,IF(ABS('AGR-PJT-VHD-2023-R1'!AM41/'AGR-PJT-VHD-2023-bez'!AM41-1)&lt;='J- Parameters'!$D$7,1,POWER('AGR-PJT-VHD-2023-R1'!AM41/'AGR-PJT-VHD-2023-bez'!AM41,'J- Parameters'!$D$4))))</f>
        <v>1</v>
      </c>
      <c r="AN41" s="28">
        <f>IF('AGR-PJT-VHD-2023-bez'!AN41=0,1,IF('AGR-PJT-VHD-2023-R1'!AN41=0,1,IF(ABS('AGR-PJT-VHD-2023-R1'!AN41/'AGR-PJT-VHD-2023-bez'!AN41-1)&lt;='J- Parameters'!$D$7,1,POWER('AGR-PJT-VHD-2023-R1'!AN41/'AGR-PJT-VHD-2023-bez'!AN41,'J- Parameters'!$D$4))))</f>
        <v>1</v>
      </c>
      <c r="AO41" s="28">
        <f>IF('AGR-PJT-VHD-2023-bez'!AO41=0,1,IF('AGR-PJT-VHD-2023-R1'!AO41=0,1,IF(ABS('AGR-PJT-VHD-2023-R1'!AO41/'AGR-PJT-VHD-2023-bez'!AO41-1)&lt;='J- Parameters'!$D$7,1,POWER('AGR-PJT-VHD-2023-R1'!AO41/'AGR-PJT-VHD-2023-bez'!AO41,'J- Parameters'!$D$4))))</f>
        <v>1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13" width="6.140625" bestFit="1" customWidth="1"/>
    <col min="14" max="14" width="7.140625" bestFit="1" customWidth="1"/>
    <col min="15" max="17" width="6.140625" bestFit="1" customWidth="1"/>
    <col min="18" max="18" width="7.140625" bestFit="1" customWidth="1"/>
    <col min="19" max="20" width="6.140625" bestFit="1" customWidth="1"/>
    <col min="21" max="21" width="5.140625" bestFit="1" customWidth="1"/>
    <col min="22" max="22" width="6.140625" bestFit="1" customWidth="1"/>
    <col min="23" max="24" width="5.140625" bestFit="1" customWidth="1"/>
    <col min="25" max="29" width="6.140625" bestFit="1" customWidth="1"/>
    <col min="30" max="33" width="7.140625" bestFit="1" customWidth="1"/>
    <col min="34" max="34" width="4.28515625" bestFit="1" customWidth="1"/>
    <col min="35" max="35" width="5.140625" bestFit="1" customWidth="1"/>
    <col min="36" max="36" width="6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41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75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42">
        <f>SUM(C4:C41)/(38*38)</f>
        <v>0.50301622181809391</v>
      </c>
      <c r="D3" s="13">
        <f>SUM(D4:D41)</f>
        <v>17.379089251018335</v>
      </c>
      <c r="E3" s="14">
        <f t="shared" ref="E3:AO3" si="0">SUM(E4:E41)</f>
        <v>20.617321320277338</v>
      </c>
      <c r="F3" s="14">
        <f t="shared" si="0"/>
        <v>13.184874134592677</v>
      </c>
      <c r="G3" s="14">
        <f t="shared" si="0"/>
        <v>19.834762370670916</v>
      </c>
      <c r="H3" s="14">
        <f t="shared" si="0"/>
        <v>17.818872858576164</v>
      </c>
      <c r="I3" s="14">
        <f t="shared" si="0"/>
        <v>14.909412815390308</v>
      </c>
      <c r="J3" s="14">
        <f t="shared" si="0"/>
        <v>13.226105563900001</v>
      </c>
      <c r="K3" s="14">
        <f t="shared" si="0"/>
        <v>25.284262890474146</v>
      </c>
      <c r="L3" s="14">
        <f t="shared" si="0"/>
        <v>15.810570264024872</v>
      </c>
      <c r="M3" s="14">
        <f t="shared" si="0"/>
        <v>24.174008578845442</v>
      </c>
      <c r="N3" s="14">
        <f t="shared" si="0"/>
        <v>14.801876817835625</v>
      </c>
      <c r="O3" s="14">
        <f t="shared" si="0"/>
        <v>2.5</v>
      </c>
      <c r="P3" s="14">
        <f t="shared" si="0"/>
        <v>19.146280466373657</v>
      </c>
      <c r="Q3" s="14">
        <f t="shared" si="0"/>
        <v>20.388255204211017</v>
      </c>
      <c r="R3" s="14">
        <f t="shared" si="0"/>
        <v>18.119290113345027</v>
      </c>
      <c r="S3" s="14">
        <f t="shared" si="0"/>
        <v>18.7101838897382</v>
      </c>
      <c r="T3" s="14">
        <f t="shared" si="0"/>
        <v>17.241355762444051</v>
      </c>
      <c r="U3" s="14">
        <f t="shared" si="0"/>
        <v>10.619310878161063</v>
      </c>
      <c r="V3" s="14">
        <f t="shared" si="0"/>
        <v>16.506432381931848</v>
      </c>
      <c r="W3" s="14">
        <f t="shared" si="0"/>
        <v>17.475458273746433</v>
      </c>
      <c r="X3" s="14">
        <f t="shared" si="0"/>
        <v>15.679229198054863</v>
      </c>
      <c r="Y3" s="14">
        <f t="shared" si="0"/>
        <v>15.906808424642909</v>
      </c>
      <c r="Z3" s="14">
        <f t="shared" si="0"/>
        <v>16.676457490353719</v>
      </c>
      <c r="AA3" s="14">
        <f t="shared" si="0"/>
        <v>16.40471852298699</v>
      </c>
      <c r="AB3" s="14">
        <f t="shared" si="0"/>
        <v>17.86603946553381</v>
      </c>
      <c r="AC3" s="14">
        <f t="shared" si="0"/>
        <v>16.035914420834576</v>
      </c>
      <c r="AD3" s="14">
        <f t="shared" si="0"/>
        <v>24.690363646737918</v>
      </c>
      <c r="AE3" s="14">
        <f t="shared" si="0"/>
        <v>23.988361271817894</v>
      </c>
      <c r="AF3" s="14">
        <f t="shared" si="0"/>
        <v>28.178078312918132</v>
      </c>
      <c r="AG3" s="14">
        <f t="shared" si="0"/>
        <v>24.090448192986006</v>
      </c>
      <c r="AH3" s="14">
        <f t="shared" si="0"/>
        <v>31.536020617381787</v>
      </c>
      <c r="AI3" s="14">
        <f t="shared" si="0"/>
        <v>12.914046645575395</v>
      </c>
      <c r="AJ3" s="14">
        <f t="shared" si="0"/>
        <v>9.0130081094950398</v>
      </c>
      <c r="AK3" s="14">
        <f t="shared" si="0"/>
        <v>33</v>
      </c>
      <c r="AL3" s="14">
        <f t="shared" si="0"/>
        <v>32.5</v>
      </c>
      <c r="AM3" s="14">
        <f t="shared" si="0"/>
        <v>30</v>
      </c>
      <c r="AN3" s="14">
        <f t="shared" si="0"/>
        <v>32</v>
      </c>
      <c r="AO3" s="14">
        <f t="shared" si="0"/>
        <v>8.12820615045141</v>
      </c>
    </row>
    <row r="4" spans="1:41" ht="15.75" thickTop="1" x14ac:dyDescent="0.25">
      <c r="A4" s="7">
        <v>11</v>
      </c>
      <c r="B4" s="23" t="s">
        <v>0</v>
      </c>
      <c r="C4" s="20">
        <f>SUM(D4:AO4)</f>
        <v>18.661716822784406</v>
      </c>
      <c r="D4" s="28">
        <f>IF('AGR-OD-OV-2023-bez'!D4+'AGR-OD-VHD-2023-bez'!D4=0,0.5,'AGR-OD-VHD-2023-bez'!D4*'J- Parameters'!$D$11/('AGR-OD-OV-2023-bez'!D4+'AGR-OD-VHD-2023-bez'!D4*'J- Parameters'!$D$11))</f>
        <v>0.54814393980011245</v>
      </c>
      <c r="E4" s="28">
        <f>IF('AGR-OD-OV-2023-bez'!E4+'AGR-OD-VHD-2023-bez'!E4=0,0.5,'AGR-OD-VHD-2023-bez'!E4*'J- Parameters'!$D$11/('AGR-OD-OV-2023-bez'!E4+'AGR-OD-VHD-2023-bez'!E4*'J- Parameters'!$D$11))</f>
        <v>0.6098447454635767</v>
      </c>
      <c r="F4" s="28">
        <f>IF('AGR-OD-OV-2023-bez'!F4+'AGR-OD-VHD-2023-bez'!F4=0,0.5,'AGR-OD-VHD-2023-bez'!F4*'J- Parameters'!$D$11/('AGR-OD-OV-2023-bez'!F4+'AGR-OD-VHD-2023-bez'!F4*'J- Parameters'!$D$11))</f>
        <v>0.79573862732003564</v>
      </c>
      <c r="G4" s="28">
        <f>IF('AGR-OD-OV-2023-bez'!G4+'AGR-OD-VHD-2023-bez'!G4=0,0.5,'AGR-OD-VHD-2023-bez'!G4*'J- Parameters'!$D$11/('AGR-OD-OV-2023-bez'!G4+'AGR-OD-VHD-2023-bez'!G4*'J- Parameters'!$D$11))</f>
        <v>0.33247184503136978</v>
      </c>
      <c r="H4" s="28">
        <f>IF('AGR-OD-OV-2023-bez'!H4+'AGR-OD-VHD-2023-bez'!H4=0,0.5,'AGR-OD-VHD-2023-bez'!H4*'J- Parameters'!$D$11/('AGR-OD-OV-2023-bez'!H4+'AGR-OD-VHD-2023-bez'!H4*'J- Parameters'!$D$11))</f>
        <v>0.44009209674209354</v>
      </c>
      <c r="I4" s="28">
        <f>IF('AGR-OD-OV-2023-bez'!I4+'AGR-OD-VHD-2023-bez'!I4=0,0.5,'AGR-OD-VHD-2023-bez'!I4*'J- Parameters'!$D$11/('AGR-OD-OV-2023-bez'!I4+'AGR-OD-VHD-2023-bez'!I4*'J- Parameters'!$D$11))</f>
        <v>0.16681839428565909</v>
      </c>
      <c r="J4" s="28">
        <f>IF('AGR-OD-OV-2023-bez'!J4+'AGR-OD-VHD-2023-bez'!J4=0,0.5,'AGR-OD-VHD-2023-bez'!J4*'J- Parameters'!$D$11/('AGR-OD-OV-2023-bez'!J4+'AGR-OD-VHD-2023-bez'!J4*'J- Parameters'!$D$11))</f>
        <v>6.8555119136177387E-2</v>
      </c>
      <c r="K4" s="28">
        <f>IF('AGR-OD-OV-2023-bez'!K4+'AGR-OD-VHD-2023-bez'!K4=0,0.5,'AGR-OD-VHD-2023-bez'!K4*'J- Parameters'!$D$11/('AGR-OD-OV-2023-bez'!K4+'AGR-OD-VHD-2023-bez'!K4*'J- Parameters'!$D$11))</f>
        <v>0.62095282746035096</v>
      </c>
      <c r="L4" s="28">
        <f>IF('AGR-OD-OV-2023-bez'!L4+'AGR-OD-VHD-2023-bez'!L4=0,0.5,'AGR-OD-VHD-2023-bez'!L4*'J- Parameters'!$D$11/('AGR-OD-OV-2023-bez'!L4+'AGR-OD-VHD-2023-bez'!L4*'J- Parameters'!$D$11))</f>
        <v>8.2115369779416483E-2</v>
      </c>
      <c r="M4" s="28">
        <f>IF('AGR-OD-OV-2023-bez'!M4+'AGR-OD-VHD-2023-bez'!M4=0,0.5,'AGR-OD-VHD-2023-bez'!M4*'J- Parameters'!$D$11/('AGR-OD-OV-2023-bez'!M4+'AGR-OD-VHD-2023-bez'!M4*'J- Parameters'!$D$11))</f>
        <v>0.90491162821359272</v>
      </c>
      <c r="N4" s="28">
        <f>IF('AGR-OD-OV-2023-bez'!N4+'AGR-OD-VHD-2023-bez'!N4=0,0.5,'AGR-OD-VHD-2023-bez'!N4*'J- Parameters'!$D$11/('AGR-OD-OV-2023-bez'!N4+'AGR-OD-VHD-2023-bez'!N4*'J- Parameters'!$D$11))</f>
        <v>0.29362523964863646</v>
      </c>
      <c r="O4" s="28">
        <f>IF('AGR-OD-OV-2023-bez'!O4+'AGR-OD-VHD-2023-bez'!O4=0,0.5,'AGR-OD-VHD-2023-bez'!O4*'J- Parameters'!$D$11/('AGR-OD-OV-2023-bez'!O4+'AGR-OD-VHD-2023-bez'!O4*'J- Parameters'!$D$11))</f>
        <v>0</v>
      </c>
      <c r="P4" s="28">
        <f>IF('AGR-OD-OV-2023-bez'!P4+'AGR-OD-VHD-2023-bez'!P4=0,0.5,'AGR-OD-VHD-2023-bez'!P4*'J- Parameters'!$D$11/('AGR-OD-OV-2023-bez'!P4+'AGR-OD-VHD-2023-bez'!P4*'J- Parameters'!$D$11))</f>
        <v>0.44236623138478387</v>
      </c>
      <c r="Q4" s="28">
        <f>IF('AGR-OD-OV-2023-bez'!Q4+'AGR-OD-VHD-2023-bez'!Q4=0,0.5,'AGR-OD-VHD-2023-bez'!Q4*'J- Parameters'!$D$11/('AGR-OD-OV-2023-bez'!Q4+'AGR-OD-VHD-2023-bez'!Q4*'J- Parameters'!$D$11))</f>
        <v>0.71476357588628925</v>
      </c>
      <c r="R4" s="28">
        <f>IF('AGR-OD-OV-2023-bez'!R4+'AGR-OD-VHD-2023-bez'!R4=0,0.5,'AGR-OD-VHD-2023-bez'!R4*'J- Parameters'!$D$11/('AGR-OD-OV-2023-bez'!R4+'AGR-OD-VHD-2023-bez'!R4*'J- Parameters'!$D$11))</f>
        <v>0.39991472984929965</v>
      </c>
      <c r="S4" s="28">
        <f>IF('AGR-OD-OV-2023-bez'!S4+'AGR-OD-VHD-2023-bez'!S4=0,0.5,'AGR-OD-VHD-2023-bez'!S4*'J- Parameters'!$D$11/('AGR-OD-OV-2023-bez'!S4+'AGR-OD-VHD-2023-bez'!S4*'J- Parameters'!$D$11))</f>
        <v>0.49188341243338013</v>
      </c>
      <c r="T4" s="28">
        <f>IF('AGR-OD-OV-2023-bez'!T4+'AGR-OD-VHD-2023-bez'!T4=0,0.5,'AGR-OD-VHD-2023-bez'!T4*'J- Parameters'!$D$11/('AGR-OD-OV-2023-bez'!T4+'AGR-OD-VHD-2023-bez'!T4*'J- Parameters'!$D$11))</f>
        <v>0.50085428437816237</v>
      </c>
      <c r="U4" s="28">
        <f>IF('AGR-OD-OV-2023-bez'!U4+'AGR-OD-VHD-2023-bez'!U4=0,0.5,'AGR-OD-VHD-2023-bez'!U4*'J- Parameters'!$D$11/('AGR-OD-OV-2023-bez'!U4+'AGR-OD-VHD-2023-bez'!U4*'J- Parameters'!$D$11))</f>
        <v>0.41264528799100714</v>
      </c>
      <c r="V4" s="28">
        <f>IF('AGR-OD-OV-2023-bez'!V4+'AGR-OD-VHD-2023-bez'!V4=0,0.5,'AGR-OD-VHD-2023-bez'!V4*'J- Parameters'!$D$11/('AGR-OD-OV-2023-bez'!V4+'AGR-OD-VHD-2023-bez'!V4*'J- Parameters'!$D$11))</f>
        <v>0.26605850282543575</v>
      </c>
      <c r="W4" s="28">
        <f>IF('AGR-OD-OV-2023-bez'!W4+'AGR-OD-VHD-2023-bez'!W4=0,0.5,'AGR-OD-VHD-2023-bez'!W4*'J- Parameters'!$D$11/('AGR-OD-OV-2023-bez'!W4+'AGR-OD-VHD-2023-bez'!W4*'J- Parameters'!$D$11))</f>
        <v>0.86942629836252749</v>
      </c>
      <c r="X4" s="28">
        <f>IF('AGR-OD-OV-2023-bez'!X4+'AGR-OD-VHD-2023-bez'!X4=0,0.5,'AGR-OD-VHD-2023-bez'!X4*'J- Parameters'!$D$11/('AGR-OD-OV-2023-bez'!X4+'AGR-OD-VHD-2023-bez'!X4*'J- Parameters'!$D$11))</f>
        <v>4.5255032636329871E-3</v>
      </c>
      <c r="Y4" s="28">
        <f>IF('AGR-OD-OV-2023-bez'!Y4+'AGR-OD-VHD-2023-bez'!Y4=0,0.5,'AGR-OD-VHD-2023-bez'!Y4*'J- Parameters'!$D$11/('AGR-OD-OV-2023-bez'!Y4+'AGR-OD-VHD-2023-bez'!Y4*'J- Parameters'!$D$11))</f>
        <v>0.28879188031823549</v>
      </c>
      <c r="Z4" s="28">
        <f>IF('AGR-OD-OV-2023-bez'!Z4+'AGR-OD-VHD-2023-bez'!Z4=0,0.5,'AGR-OD-VHD-2023-bez'!Z4*'J- Parameters'!$D$11/('AGR-OD-OV-2023-bez'!Z4+'AGR-OD-VHD-2023-bez'!Z4*'J- Parameters'!$D$11))</f>
        <v>0.22456786451492883</v>
      </c>
      <c r="AA4" s="28">
        <f>IF('AGR-OD-OV-2023-bez'!AA4+'AGR-OD-VHD-2023-bez'!AA4=0,0.5,'AGR-OD-VHD-2023-bez'!AA4*'J- Parameters'!$D$11/('AGR-OD-OV-2023-bez'!AA4+'AGR-OD-VHD-2023-bez'!AA4*'J- Parameters'!$D$11))</f>
        <v>0.42437011041909961</v>
      </c>
      <c r="AB4" s="28">
        <f>IF('AGR-OD-OV-2023-bez'!AB4+'AGR-OD-VHD-2023-bez'!AB4=0,0.5,'AGR-OD-VHD-2023-bez'!AB4*'J- Parameters'!$D$11/('AGR-OD-OV-2023-bez'!AB4+'AGR-OD-VHD-2023-bez'!AB4*'J- Parameters'!$D$11))</f>
        <v>0.60857930907261271</v>
      </c>
      <c r="AC4" s="28">
        <f>IF('AGR-OD-OV-2023-bez'!AC4+'AGR-OD-VHD-2023-bez'!AC4=0,0.5,'AGR-OD-VHD-2023-bez'!AC4*'J- Parameters'!$D$11/('AGR-OD-OV-2023-bez'!AC4+'AGR-OD-VHD-2023-bez'!AC4*'J- Parameters'!$D$11))</f>
        <v>0.25752770489194898</v>
      </c>
      <c r="AD4" s="28">
        <f>IF('AGR-OD-OV-2023-bez'!AD4+'AGR-OD-VHD-2023-bez'!AD4=0,0.5,'AGR-OD-VHD-2023-bez'!AD4*'J- Parameters'!$D$11/('AGR-OD-OV-2023-bez'!AD4+'AGR-OD-VHD-2023-bez'!AD4*'J- Parameters'!$D$11))</f>
        <v>0.65663386530185008</v>
      </c>
      <c r="AE4" s="28">
        <f>IF('AGR-OD-OV-2023-bez'!AE4+'AGR-OD-VHD-2023-bez'!AE4=0,0.5,'AGR-OD-VHD-2023-bez'!AE4*'J- Parameters'!$D$11/('AGR-OD-OV-2023-bez'!AE4+'AGR-OD-VHD-2023-bez'!AE4*'J- Parameters'!$D$11))</f>
        <v>0.78174341194525032</v>
      </c>
      <c r="AF4" s="28">
        <f>IF('AGR-OD-OV-2023-bez'!AF4+'AGR-OD-VHD-2023-bez'!AF4=0,0.5,'AGR-OD-VHD-2023-bez'!AF4*'J- Parameters'!$D$11/('AGR-OD-OV-2023-bez'!AF4+'AGR-OD-VHD-2023-bez'!AF4*'J- Parameters'!$D$11))</f>
        <v>0.93386409412190052</v>
      </c>
      <c r="AG4" s="28">
        <f>IF('AGR-OD-OV-2023-bez'!AG4+'AGR-OD-VHD-2023-bez'!AG4=0,0.5,'AGR-OD-VHD-2023-bez'!AG4*'J- Parameters'!$D$11/('AGR-OD-OV-2023-bez'!AG4+'AGR-OD-VHD-2023-bez'!AG4*'J- Parameters'!$D$11))</f>
        <v>0.69282136836629171</v>
      </c>
      <c r="AH4" s="28">
        <f>IF('AGR-OD-OV-2023-bez'!AH4+'AGR-OD-VHD-2023-bez'!AH4=0,0.5,'AGR-OD-VHD-2023-bez'!AH4*'J- Parameters'!$D$11/('AGR-OD-OV-2023-bez'!AH4+'AGR-OD-VHD-2023-bez'!AH4*'J- Parameters'!$D$11))</f>
        <v>1</v>
      </c>
      <c r="AI4" s="28">
        <f>IF('AGR-OD-OV-2023-bez'!AI4+'AGR-OD-VHD-2023-bez'!AI4=0,0.5,'AGR-OD-VHD-2023-bez'!AI4*'J- Parameters'!$D$11/('AGR-OD-OV-2023-bez'!AI4+'AGR-OD-VHD-2023-bez'!AI4*'J- Parameters'!$D$11))</f>
        <v>0.1504417386471108</v>
      </c>
      <c r="AJ4" s="28">
        <f>IF('AGR-OD-OV-2023-bez'!AJ4+'AGR-OD-VHD-2023-bez'!AJ4=0,0.5,'AGR-OD-VHD-2023-bez'!AJ4*'J- Parameters'!$D$11/('AGR-OD-OV-2023-bez'!AJ4+'AGR-OD-VHD-2023-bez'!AJ4*'J- Parameters'!$D$11))</f>
        <v>0.17263987770894706</v>
      </c>
      <c r="AK4" s="28">
        <f>IF('AGR-OD-OV-2023-bez'!AK4+'AGR-OD-VHD-2023-bez'!AK4=0,0.5,'AGR-OD-VHD-2023-bez'!AK4*'J- Parameters'!$D$11/('AGR-OD-OV-2023-bez'!AK4+'AGR-OD-VHD-2023-bez'!AK4*'J- Parameters'!$D$11))</f>
        <v>1</v>
      </c>
      <c r="AL4" s="28">
        <f>IF('AGR-OD-OV-2023-bez'!AL4+'AGR-OD-VHD-2023-bez'!AL4=0,0.5,'AGR-OD-VHD-2023-bez'!AL4*'J- Parameters'!$D$11/('AGR-OD-OV-2023-bez'!AL4+'AGR-OD-VHD-2023-bez'!AL4*'J- Parameters'!$D$11))</f>
        <v>1</v>
      </c>
      <c r="AM4" s="28">
        <f>IF('AGR-OD-OV-2023-bez'!AM4+'AGR-OD-VHD-2023-bez'!AM4=0,0.5,'AGR-OD-VHD-2023-bez'!AM4*'J- Parameters'!$D$11/('AGR-OD-OV-2023-bez'!AM4+'AGR-OD-VHD-2023-bez'!AM4*'J- Parameters'!$D$11))</f>
        <v>0.5</v>
      </c>
      <c r="AN4" s="28">
        <f>IF('AGR-OD-OV-2023-bez'!AN4+'AGR-OD-VHD-2023-bez'!AN4=0,0.5,'AGR-OD-VHD-2023-bez'!AN4*'J- Parameters'!$D$11/('AGR-OD-OV-2023-bez'!AN4+'AGR-OD-VHD-2023-bez'!AN4*'J- Parameters'!$D$11))</f>
        <v>1</v>
      </c>
      <c r="AO4" s="28">
        <f>IF('AGR-OD-OV-2023-bez'!AO4+'AGR-OD-VHD-2023-bez'!AO4=0,0.5,'AGR-OD-VHD-2023-bez'!AO4*'J- Parameters'!$D$11/('AGR-OD-OV-2023-bez'!AO4+'AGR-OD-VHD-2023-bez'!AO4*'J- Parameters'!$D$11))</f>
        <v>4.027938220686463E-3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21.117705118506397</v>
      </c>
      <c r="D5" s="28">
        <f>IF('AGR-OD-OV-2023-bez'!D5+'AGR-OD-VHD-2023-bez'!D5=0,0.5,'AGR-OD-VHD-2023-bez'!D5*'J- Parameters'!$D$11/('AGR-OD-OV-2023-bez'!D5+'AGR-OD-VHD-2023-bez'!D5*'J- Parameters'!$D$11))</f>
        <v>0.61852765728759274</v>
      </c>
      <c r="E5" s="28">
        <f>IF('AGR-OD-OV-2023-bez'!E5+'AGR-OD-VHD-2023-bez'!E5=0,0.5,'AGR-OD-VHD-2023-bez'!E5*'J- Parameters'!$D$11/('AGR-OD-OV-2023-bez'!E5+'AGR-OD-VHD-2023-bez'!E5*'J- Parameters'!$D$11))</f>
        <v>0.53927528481399567</v>
      </c>
      <c r="F5" s="28">
        <f>IF('AGR-OD-OV-2023-bez'!F5+'AGR-OD-VHD-2023-bez'!F5=0,0.5,'AGR-OD-VHD-2023-bez'!F5*'J- Parameters'!$D$11/('AGR-OD-OV-2023-bez'!F5+'AGR-OD-VHD-2023-bez'!F5*'J- Parameters'!$D$11))</f>
        <v>0.90391365042502791</v>
      </c>
      <c r="G5" s="28">
        <f>IF('AGR-OD-OV-2023-bez'!G5+'AGR-OD-VHD-2023-bez'!G5=0,0.5,'AGR-OD-VHD-2023-bez'!G5*'J- Parameters'!$D$11/('AGR-OD-OV-2023-bez'!G5+'AGR-OD-VHD-2023-bez'!G5*'J- Parameters'!$D$11))</f>
        <v>0.28547810971119164</v>
      </c>
      <c r="H5" s="28">
        <f>IF('AGR-OD-OV-2023-bez'!H5+'AGR-OD-VHD-2023-bez'!H5=0,0.5,'AGR-OD-VHD-2023-bez'!H5*'J- Parameters'!$D$11/('AGR-OD-OV-2023-bez'!H5+'AGR-OD-VHD-2023-bez'!H5*'J- Parameters'!$D$11))</f>
        <v>0.55900939817224826</v>
      </c>
      <c r="I5" s="28">
        <f>IF('AGR-OD-OV-2023-bez'!I5+'AGR-OD-VHD-2023-bez'!I5=0,0.5,'AGR-OD-VHD-2023-bez'!I5*'J- Parameters'!$D$11/('AGR-OD-OV-2023-bez'!I5+'AGR-OD-VHD-2023-bez'!I5*'J- Parameters'!$D$11))</f>
        <v>0.4335899220325326</v>
      </c>
      <c r="J5" s="28">
        <f>IF('AGR-OD-OV-2023-bez'!J5+'AGR-OD-VHD-2023-bez'!J5=0,0.5,'AGR-OD-VHD-2023-bez'!J5*'J- Parameters'!$D$11/('AGR-OD-OV-2023-bez'!J5+'AGR-OD-VHD-2023-bez'!J5*'J- Parameters'!$D$11))</f>
        <v>8.9256947480328364E-2</v>
      </c>
      <c r="K5" s="28">
        <f>IF('AGR-OD-OV-2023-bez'!K5+'AGR-OD-VHD-2023-bez'!K5=0,0.5,'AGR-OD-VHD-2023-bez'!K5*'J- Parameters'!$D$11/('AGR-OD-OV-2023-bez'!K5+'AGR-OD-VHD-2023-bez'!K5*'J- Parameters'!$D$11))</f>
        <v>0.774092063301273</v>
      </c>
      <c r="L5" s="28">
        <f>IF('AGR-OD-OV-2023-bez'!L5+'AGR-OD-VHD-2023-bez'!L5=0,0.5,'AGR-OD-VHD-2023-bez'!L5*'J- Parameters'!$D$11/('AGR-OD-OV-2023-bez'!L5+'AGR-OD-VHD-2023-bez'!L5*'J- Parameters'!$D$11))</f>
        <v>0.123934623395401</v>
      </c>
      <c r="M5" s="28">
        <f>IF('AGR-OD-OV-2023-bez'!M5+'AGR-OD-VHD-2023-bez'!M5=0,0.5,'AGR-OD-VHD-2023-bez'!M5*'J- Parameters'!$D$11/('AGR-OD-OV-2023-bez'!M5+'AGR-OD-VHD-2023-bez'!M5*'J- Parameters'!$D$11))</f>
        <v>0.90568421435546609</v>
      </c>
      <c r="N5" s="28">
        <f>IF('AGR-OD-OV-2023-bez'!N5+'AGR-OD-VHD-2023-bez'!N5=0,0.5,'AGR-OD-VHD-2023-bez'!N5*'J- Parameters'!$D$11/('AGR-OD-OV-2023-bez'!N5+'AGR-OD-VHD-2023-bez'!N5*'J- Parameters'!$D$11))</f>
        <v>0.63153873060220689</v>
      </c>
      <c r="O5" s="28">
        <f>IF('AGR-OD-OV-2023-bez'!O5+'AGR-OD-VHD-2023-bez'!O5=0,0.5,'AGR-OD-VHD-2023-bez'!O5*'J- Parameters'!$D$11/('AGR-OD-OV-2023-bez'!O5+'AGR-OD-VHD-2023-bez'!O5*'J- Parameters'!$D$11))</f>
        <v>0</v>
      </c>
      <c r="P5" s="28">
        <f>IF('AGR-OD-OV-2023-bez'!P5+'AGR-OD-VHD-2023-bez'!P5=0,0.5,'AGR-OD-VHD-2023-bez'!P5*'J- Parameters'!$D$11/('AGR-OD-OV-2023-bez'!P5+'AGR-OD-VHD-2023-bez'!P5*'J- Parameters'!$D$11))</f>
        <v>0.5348194542700534</v>
      </c>
      <c r="Q5" s="28">
        <f>IF('AGR-OD-OV-2023-bez'!Q5+'AGR-OD-VHD-2023-bez'!Q5=0,0.5,'AGR-OD-VHD-2023-bez'!Q5*'J- Parameters'!$D$11/('AGR-OD-OV-2023-bez'!Q5+'AGR-OD-VHD-2023-bez'!Q5*'J- Parameters'!$D$11))</f>
        <v>0.78320724001527331</v>
      </c>
      <c r="R5" s="28">
        <f>IF('AGR-OD-OV-2023-bez'!R5+'AGR-OD-VHD-2023-bez'!R5=0,0.5,'AGR-OD-VHD-2023-bez'!R5*'J- Parameters'!$D$11/('AGR-OD-OV-2023-bez'!R5+'AGR-OD-VHD-2023-bez'!R5*'J- Parameters'!$D$11))</f>
        <v>0.55958723286247436</v>
      </c>
      <c r="S5" s="28">
        <f>IF('AGR-OD-OV-2023-bez'!S5+'AGR-OD-VHD-2023-bez'!S5=0,0.5,'AGR-OD-VHD-2023-bez'!S5*'J- Parameters'!$D$11/('AGR-OD-OV-2023-bez'!S5+'AGR-OD-VHD-2023-bez'!S5*'J- Parameters'!$D$11))</f>
        <v>0.66993863837533196</v>
      </c>
      <c r="T5" s="28">
        <f>IF('AGR-OD-OV-2023-bez'!T5+'AGR-OD-VHD-2023-bez'!T5=0,0.5,'AGR-OD-VHD-2023-bez'!T5*'J- Parameters'!$D$11/('AGR-OD-OV-2023-bez'!T5+'AGR-OD-VHD-2023-bez'!T5*'J- Parameters'!$D$11))</f>
        <v>0.51159501040745647</v>
      </c>
      <c r="U5" s="28">
        <f>IF('AGR-OD-OV-2023-bez'!U5+'AGR-OD-VHD-2023-bez'!U5=0,0.5,'AGR-OD-VHD-2023-bez'!U5*'J- Parameters'!$D$11/('AGR-OD-OV-2023-bez'!U5+'AGR-OD-VHD-2023-bez'!U5*'J- Parameters'!$D$11))</f>
        <v>0.48117494452165865</v>
      </c>
      <c r="V5" s="28">
        <f>IF('AGR-OD-OV-2023-bez'!V5+'AGR-OD-VHD-2023-bez'!V5=0,0.5,'AGR-OD-VHD-2023-bez'!V5*'J- Parameters'!$D$11/('AGR-OD-OV-2023-bez'!V5+'AGR-OD-VHD-2023-bez'!V5*'J- Parameters'!$D$11))</f>
        <v>0.32563993940199865</v>
      </c>
      <c r="W5" s="28">
        <f>IF('AGR-OD-OV-2023-bez'!W5+'AGR-OD-VHD-2023-bez'!W5=0,0.5,'AGR-OD-VHD-2023-bez'!W5*'J- Parameters'!$D$11/('AGR-OD-OV-2023-bez'!W5+'AGR-OD-VHD-2023-bez'!W5*'J- Parameters'!$D$11))</f>
        <v>0.85247920347779327</v>
      </c>
      <c r="X5" s="28">
        <f>IF('AGR-OD-OV-2023-bez'!X5+'AGR-OD-VHD-2023-bez'!X5=0,0.5,'AGR-OD-VHD-2023-bez'!X5*'J- Parameters'!$D$11/('AGR-OD-OV-2023-bez'!X5+'AGR-OD-VHD-2023-bez'!X5*'J- Parameters'!$D$11))</f>
        <v>3.7371415386512966E-3</v>
      </c>
      <c r="Y5" s="28">
        <f>IF('AGR-OD-OV-2023-bez'!Y5+'AGR-OD-VHD-2023-bez'!Y5=0,0.5,'AGR-OD-VHD-2023-bez'!Y5*'J- Parameters'!$D$11/('AGR-OD-OV-2023-bez'!Y5+'AGR-OD-VHD-2023-bez'!Y5*'J- Parameters'!$D$11))</f>
        <v>0.400520691927505</v>
      </c>
      <c r="Z5" s="28">
        <f>IF('AGR-OD-OV-2023-bez'!Z5+'AGR-OD-VHD-2023-bez'!Z5=0,0.5,'AGR-OD-VHD-2023-bez'!Z5*'J- Parameters'!$D$11/('AGR-OD-OV-2023-bez'!Z5+'AGR-OD-VHD-2023-bez'!Z5*'J- Parameters'!$D$11))</f>
        <v>0.38028676462123562</v>
      </c>
      <c r="AA5" s="28">
        <f>IF('AGR-OD-OV-2023-bez'!AA5+'AGR-OD-VHD-2023-bez'!AA5=0,0.5,'AGR-OD-VHD-2023-bez'!AA5*'J- Parameters'!$D$11/('AGR-OD-OV-2023-bez'!AA5+'AGR-OD-VHD-2023-bez'!AA5*'J- Parameters'!$D$11))</f>
        <v>0.31840359503703208</v>
      </c>
      <c r="AB5" s="28">
        <f>IF('AGR-OD-OV-2023-bez'!AB5+'AGR-OD-VHD-2023-bez'!AB5=0,0.5,'AGR-OD-VHD-2023-bez'!AB5*'J- Parameters'!$D$11/('AGR-OD-OV-2023-bez'!AB5+'AGR-OD-VHD-2023-bez'!AB5*'J- Parameters'!$D$11))</f>
        <v>0.64392512023027892</v>
      </c>
      <c r="AC5" s="28">
        <f>IF('AGR-OD-OV-2023-bez'!AC5+'AGR-OD-VHD-2023-bez'!AC5=0,0.5,'AGR-OD-VHD-2023-bez'!AC5*'J- Parameters'!$D$11/('AGR-OD-OV-2023-bez'!AC5+'AGR-OD-VHD-2023-bez'!AC5*'J- Parameters'!$D$11))</f>
        <v>0.47138832036231998</v>
      </c>
      <c r="AD5" s="28">
        <f>IF('AGR-OD-OV-2023-bez'!AD5+'AGR-OD-VHD-2023-bez'!AD5=0,0.5,'AGR-OD-VHD-2023-bez'!AD5*'J- Parameters'!$D$11/('AGR-OD-OV-2023-bez'!AD5+'AGR-OD-VHD-2023-bez'!AD5*'J- Parameters'!$D$11))</f>
        <v>0.70866940635823694</v>
      </c>
      <c r="AE5" s="28">
        <f>IF('AGR-OD-OV-2023-bez'!AE5+'AGR-OD-VHD-2023-bez'!AE5=0,0.5,'AGR-OD-VHD-2023-bez'!AE5*'J- Parameters'!$D$11/('AGR-OD-OV-2023-bez'!AE5+'AGR-OD-VHD-2023-bez'!AE5*'J- Parameters'!$D$11))</f>
        <v>0.87898945692501729</v>
      </c>
      <c r="AF5" s="28">
        <f>IF('AGR-OD-OV-2023-bez'!AF5+'AGR-OD-VHD-2023-bez'!AF5=0,0.5,'AGR-OD-VHD-2023-bez'!AF5*'J- Parameters'!$D$11/('AGR-OD-OV-2023-bez'!AF5+'AGR-OD-VHD-2023-bez'!AF5*'J- Parameters'!$D$11))</f>
        <v>0.98046264258606242</v>
      </c>
      <c r="AG5" s="28">
        <f>IF('AGR-OD-OV-2023-bez'!AG5+'AGR-OD-VHD-2023-bez'!AG5=0,0.5,'AGR-OD-VHD-2023-bez'!AG5*'J- Parameters'!$D$11/('AGR-OD-OV-2023-bez'!AG5+'AGR-OD-VHD-2023-bez'!AG5*'J- Parameters'!$D$11))</f>
        <v>0.67382896175482332</v>
      </c>
      <c r="AH5" s="28">
        <f>IF('AGR-OD-OV-2023-bez'!AH5+'AGR-OD-VHD-2023-bez'!AH5=0,0.5,'AGR-OD-VHD-2023-bez'!AH5*'J- Parameters'!$D$11/('AGR-OD-OV-2023-bez'!AH5+'AGR-OD-VHD-2023-bez'!AH5*'J- Parameters'!$D$11))</f>
        <v>1</v>
      </c>
      <c r="AI5" s="28">
        <f>IF('AGR-OD-OV-2023-bez'!AI5+'AGR-OD-VHD-2023-bez'!AI5=0,0.5,'AGR-OD-VHD-2023-bez'!AI5*'J- Parameters'!$D$11/('AGR-OD-OV-2023-bez'!AI5+'AGR-OD-VHD-2023-bez'!AI5*'J- Parameters'!$D$11))</f>
        <v>0.26030760790850693</v>
      </c>
      <c r="AJ5" s="28">
        <f>IF('AGR-OD-OV-2023-bez'!AJ5+'AGR-OD-VHD-2023-bez'!AJ5=0,0.5,'AGR-OD-VHD-2023-bez'!AJ5*'J- Parameters'!$D$11/('AGR-OD-OV-2023-bez'!AJ5+'AGR-OD-VHD-2023-bez'!AJ5*'J- Parameters'!$D$11))</f>
        <v>0.29812070301201288</v>
      </c>
      <c r="AK5" s="28">
        <f>IF('AGR-OD-OV-2023-bez'!AK5+'AGR-OD-VHD-2023-bez'!AK5=0,0.5,'AGR-OD-VHD-2023-bez'!AK5*'J- Parameters'!$D$11/('AGR-OD-OV-2023-bez'!AK5+'AGR-OD-VHD-2023-bez'!AK5*'J- Parameters'!$D$11))</f>
        <v>1</v>
      </c>
      <c r="AL5" s="28">
        <f>IF('AGR-OD-OV-2023-bez'!AL5+'AGR-OD-VHD-2023-bez'!AL5=0,0.5,'AGR-OD-VHD-2023-bez'!AL5*'J- Parameters'!$D$11/('AGR-OD-OV-2023-bez'!AL5+'AGR-OD-VHD-2023-bez'!AL5*'J- Parameters'!$D$11))</f>
        <v>1</v>
      </c>
      <c r="AM5" s="28">
        <f>IF('AGR-OD-OV-2023-bez'!AM5+'AGR-OD-VHD-2023-bez'!AM5=0,0.5,'AGR-OD-VHD-2023-bez'!AM5*'J- Parameters'!$D$11/('AGR-OD-OV-2023-bez'!AM5+'AGR-OD-VHD-2023-bez'!AM5*'J- Parameters'!$D$11))</f>
        <v>0.5</v>
      </c>
      <c r="AN5" s="28">
        <f>IF('AGR-OD-OV-2023-bez'!AN5+'AGR-OD-VHD-2023-bez'!AN5=0,0.5,'AGR-OD-VHD-2023-bez'!AN5*'J- Parameters'!$D$11/('AGR-OD-OV-2023-bez'!AN5+'AGR-OD-VHD-2023-bez'!AN5*'J- Parameters'!$D$11))</f>
        <v>1</v>
      </c>
      <c r="AO5" s="28">
        <f>IF('AGR-OD-OV-2023-bez'!AO5+'AGR-OD-VHD-2023-bez'!AO5=0,0.5,'AGR-OD-VHD-2023-bez'!AO5*'J- Parameters'!$D$11/('AGR-OD-OV-2023-bez'!AO5+'AGR-OD-VHD-2023-bez'!AO5*'J- Parameters'!$D$11))</f>
        <v>1.6322441335408725E-2</v>
      </c>
    </row>
    <row r="6" spans="1:41" x14ac:dyDescent="0.25">
      <c r="A6" s="5">
        <v>21</v>
      </c>
      <c r="B6" s="24" t="s">
        <v>2</v>
      </c>
      <c r="C6" s="21">
        <f t="shared" si="1"/>
        <v>13.490025553504454</v>
      </c>
      <c r="D6" s="28">
        <f>IF('AGR-OD-OV-2023-bez'!D6+'AGR-OD-VHD-2023-bez'!D6=0,0.5,'AGR-OD-VHD-2023-bez'!D6*'J- Parameters'!$D$11/('AGR-OD-OV-2023-bez'!D6+'AGR-OD-VHD-2023-bez'!D6*'J- Parameters'!$D$11))</f>
        <v>0.90313941657876673</v>
      </c>
      <c r="E6" s="28">
        <f>IF('AGR-OD-OV-2023-bez'!E6+'AGR-OD-VHD-2023-bez'!E6=0,0.5,'AGR-OD-VHD-2023-bez'!E6*'J- Parameters'!$D$11/('AGR-OD-OV-2023-bez'!E6+'AGR-OD-VHD-2023-bez'!E6*'J- Parameters'!$D$11))</f>
        <v>0.96243077068680327</v>
      </c>
      <c r="F6" s="28">
        <f>IF('AGR-OD-OV-2023-bez'!F6+'AGR-OD-VHD-2023-bez'!F6=0,0.5,'AGR-OD-VHD-2023-bez'!F6*'J- Parameters'!$D$11/('AGR-OD-OV-2023-bez'!F6+'AGR-OD-VHD-2023-bez'!F6*'J- Parameters'!$D$11))</f>
        <v>0.51515969759059765</v>
      </c>
      <c r="G6" s="28">
        <f>IF('AGR-OD-OV-2023-bez'!G6+'AGR-OD-VHD-2023-bez'!G6=0,0.5,'AGR-OD-VHD-2023-bez'!G6*'J- Parameters'!$D$11/('AGR-OD-OV-2023-bez'!G6+'AGR-OD-VHD-2023-bez'!G6*'J- Parameters'!$D$11))</f>
        <v>0.26577549101128395</v>
      </c>
      <c r="H6" s="28">
        <f>IF('AGR-OD-OV-2023-bez'!H6+'AGR-OD-VHD-2023-bez'!H6=0,0.5,'AGR-OD-VHD-2023-bez'!H6*'J- Parameters'!$D$11/('AGR-OD-OV-2023-bez'!H6+'AGR-OD-VHD-2023-bez'!H6*'J- Parameters'!$D$11))</f>
        <v>0.38143428038719374</v>
      </c>
      <c r="I6" s="28">
        <f>IF('AGR-OD-OV-2023-bez'!I6+'AGR-OD-VHD-2023-bez'!I6=0,0.5,'AGR-OD-VHD-2023-bez'!I6*'J- Parameters'!$D$11/('AGR-OD-OV-2023-bez'!I6+'AGR-OD-VHD-2023-bez'!I6*'J- Parameters'!$D$11))</f>
        <v>0</v>
      </c>
      <c r="J6" s="28">
        <f>IF('AGR-OD-OV-2023-bez'!J6+'AGR-OD-VHD-2023-bez'!J6=0,0.5,'AGR-OD-VHD-2023-bez'!J6*'J- Parameters'!$D$11/('AGR-OD-OV-2023-bez'!J6+'AGR-OD-VHD-2023-bez'!J6*'J- Parameters'!$D$11))</f>
        <v>0.78330339113832737</v>
      </c>
      <c r="K6" s="28">
        <f>IF('AGR-OD-OV-2023-bez'!K6+'AGR-OD-VHD-2023-bez'!K6=0,0.5,'AGR-OD-VHD-2023-bez'!K6*'J- Parameters'!$D$11/('AGR-OD-OV-2023-bez'!K6+'AGR-OD-VHD-2023-bez'!K6*'J- Parameters'!$D$11))</f>
        <v>0.4561869767895998</v>
      </c>
      <c r="L6" s="28">
        <f>IF('AGR-OD-OV-2023-bez'!L6+'AGR-OD-VHD-2023-bez'!L6=0,0.5,'AGR-OD-VHD-2023-bez'!L6*'J- Parameters'!$D$11/('AGR-OD-OV-2023-bez'!L6+'AGR-OD-VHD-2023-bez'!L6*'J- Parameters'!$D$11))</f>
        <v>6.5144486927827969E-2</v>
      </c>
      <c r="M6" s="28">
        <f>IF('AGR-OD-OV-2023-bez'!M6+'AGR-OD-VHD-2023-bez'!M6=0,0.5,'AGR-OD-VHD-2023-bez'!M6*'J- Parameters'!$D$11/('AGR-OD-OV-2023-bez'!M6+'AGR-OD-VHD-2023-bez'!M6*'J- Parameters'!$D$11))</f>
        <v>0.45642386614782909</v>
      </c>
      <c r="N6" s="28">
        <f>IF('AGR-OD-OV-2023-bez'!N6+'AGR-OD-VHD-2023-bez'!N6=0,0.5,'AGR-OD-VHD-2023-bez'!N6*'J- Parameters'!$D$11/('AGR-OD-OV-2023-bez'!N6+'AGR-OD-VHD-2023-bez'!N6*'J- Parameters'!$D$11))</f>
        <v>0.40364562326746178</v>
      </c>
      <c r="O6" s="28">
        <f>IF('AGR-OD-OV-2023-bez'!O6+'AGR-OD-VHD-2023-bez'!O6=0,0.5,'AGR-OD-VHD-2023-bez'!O6*'J- Parameters'!$D$11/('AGR-OD-OV-2023-bez'!O6+'AGR-OD-VHD-2023-bez'!O6*'J- Parameters'!$D$11))</f>
        <v>0</v>
      </c>
      <c r="P6" s="28">
        <f>IF('AGR-OD-OV-2023-bez'!P6+'AGR-OD-VHD-2023-bez'!P6=0,0.5,'AGR-OD-VHD-2023-bez'!P6*'J- Parameters'!$D$11/('AGR-OD-OV-2023-bez'!P6+'AGR-OD-VHD-2023-bez'!P6*'J- Parameters'!$D$11))</f>
        <v>0.25450595531077475</v>
      </c>
      <c r="Q6" s="28">
        <f>IF('AGR-OD-OV-2023-bez'!Q6+'AGR-OD-VHD-2023-bez'!Q6=0,0.5,'AGR-OD-VHD-2023-bez'!Q6*'J- Parameters'!$D$11/('AGR-OD-OV-2023-bez'!Q6+'AGR-OD-VHD-2023-bez'!Q6*'J- Parameters'!$D$11))</f>
        <v>0.76084500273898481</v>
      </c>
      <c r="R6" s="28">
        <f>IF('AGR-OD-OV-2023-bez'!R6+'AGR-OD-VHD-2023-bez'!R6=0,0.5,'AGR-OD-VHD-2023-bez'!R6*'J- Parameters'!$D$11/('AGR-OD-OV-2023-bez'!R6+'AGR-OD-VHD-2023-bez'!R6*'J- Parameters'!$D$11))</f>
        <v>0.14705439842023602</v>
      </c>
      <c r="S6" s="28">
        <f>IF('AGR-OD-OV-2023-bez'!S6+'AGR-OD-VHD-2023-bez'!S6=0,0.5,'AGR-OD-VHD-2023-bez'!S6*'J- Parameters'!$D$11/('AGR-OD-OV-2023-bez'!S6+'AGR-OD-VHD-2023-bez'!S6*'J- Parameters'!$D$11))</f>
        <v>0.25588739266030702</v>
      </c>
      <c r="T6" s="28">
        <f>IF('AGR-OD-OV-2023-bez'!T6+'AGR-OD-VHD-2023-bez'!T6=0,0.5,'AGR-OD-VHD-2023-bez'!T6*'J- Parameters'!$D$11/('AGR-OD-OV-2023-bez'!T6+'AGR-OD-VHD-2023-bez'!T6*'J- Parameters'!$D$11))</f>
        <v>0.21882956156717026</v>
      </c>
      <c r="U6" s="28">
        <f>IF('AGR-OD-OV-2023-bez'!U6+'AGR-OD-VHD-2023-bez'!U6=0,0.5,'AGR-OD-VHD-2023-bez'!U6*'J- Parameters'!$D$11/('AGR-OD-OV-2023-bez'!U6+'AGR-OD-VHD-2023-bez'!U6*'J- Parameters'!$D$11))</f>
        <v>0.22785494995278902</v>
      </c>
      <c r="V6" s="28">
        <f>IF('AGR-OD-OV-2023-bez'!V6+'AGR-OD-VHD-2023-bez'!V6=0,0.5,'AGR-OD-VHD-2023-bez'!V6*'J- Parameters'!$D$11/('AGR-OD-OV-2023-bez'!V6+'AGR-OD-VHD-2023-bez'!V6*'J- Parameters'!$D$11))</f>
        <v>0.19012868503567656</v>
      </c>
      <c r="W6" s="28">
        <f>IF('AGR-OD-OV-2023-bez'!W6+'AGR-OD-VHD-2023-bez'!W6=0,0.5,'AGR-OD-VHD-2023-bez'!W6*'J- Parameters'!$D$11/('AGR-OD-OV-2023-bez'!W6+'AGR-OD-VHD-2023-bez'!W6*'J- Parameters'!$D$11))</f>
        <v>0.18157541052157866</v>
      </c>
      <c r="X6" s="28">
        <f>IF('AGR-OD-OV-2023-bez'!X6+'AGR-OD-VHD-2023-bez'!X6=0,0.5,'AGR-OD-VHD-2023-bez'!X6*'J- Parameters'!$D$11/('AGR-OD-OV-2023-bez'!X6+'AGR-OD-VHD-2023-bez'!X6*'J- Parameters'!$D$11))</f>
        <v>5.2312003550720456E-3</v>
      </c>
      <c r="Y6" s="28">
        <f>IF('AGR-OD-OV-2023-bez'!Y6+'AGR-OD-VHD-2023-bez'!Y6=0,0.5,'AGR-OD-VHD-2023-bez'!Y6*'J- Parameters'!$D$11/('AGR-OD-OV-2023-bez'!Y6+'AGR-OD-VHD-2023-bez'!Y6*'J- Parameters'!$D$11))</f>
        <v>0.21683088495777933</v>
      </c>
      <c r="Z6" s="28">
        <f>IF('AGR-OD-OV-2023-bez'!Z6+'AGR-OD-VHD-2023-bez'!Z6=0,0.5,'AGR-OD-VHD-2023-bez'!Z6*'J- Parameters'!$D$11/('AGR-OD-OV-2023-bez'!Z6+'AGR-OD-VHD-2023-bez'!Z6*'J- Parameters'!$D$11))</f>
        <v>0.15786347970455497</v>
      </c>
      <c r="AA6" s="28">
        <f>IF('AGR-OD-OV-2023-bez'!AA6+'AGR-OD-VHD-2023-bez'!AA6=0,0.5,'AGR-OD-VHD-2023-bez'!AA6*'J- Parameters'!$D$11/('AGR-OD-OV-2023-bez'!AA6+'AGR-OD-VHD-2023-bez'!AA6*'J- Parameters'!$D$11))</f>
        <v>0.37255003895388422</v>
      </c>
      <c r="AB6" s="28">
        <f>IF('AGR-OD-OV-2023-bez'!AB6+'AGR-OD-VHD-2023-bez'!AB6=0,0.5,'AGR-OD-VHD-2023-bez'!AB6*'J- Parameters'!$D$11/('AGR-OD-OV-2023-bez'!AB6+'AGR-OD-VHD-2023-bez'!AB6*'J- Parameters'!$D$11))</f>
        <v>0.22476450490012287</v>
      </c>
      <c r="AC6" s="28">
        <f>IF('AGR-OD-OV-2023-bez'!AC6+'AGR-OD-VHD-2023-bez'!AC6=0,0.5,'AGR-OD-VHD-2023-bez'!AC6*'J- Parameters'!$D$11/('AGR-OD-OV-2023-bez'!AC6+'AGR-OD-VHD-2023-bez'!AC6*'J- Parameters'!$D$11))</f>
        <v>0.25119500735515715</v>
      </c>
      <c r="AD6" s="28">
        <f>IF('AGR-OD-OV-2023-bez'!AD6+'AGR-OD-VHD-2023-bez'!AD6=0,0.5,'AGR-OD-VHD-2023-bez'!AD6*'J- Parameters'!$D$11/('AGR-OD-OV-2023-bez'!AD6+'AGR-OD-VHD-2023-bez'!AD6*'J- Parameters'!$D$11))</f>
        <v>0.79778127797661136</v>
      </c>
      <c r="AE6" s="28">
        <f>IF('AGR-OD-OV-2023-bez'!AE6+'AGR-OD-VHD-2023-bez'!AE6=0,0.5,'AGR-OD-VHD-2023-bez'!AE6*'J- Parameters'!$D$11/('AGR-OD-OV-2023-bez'!AE6+'AGR-OD-VHD-2023-bez'!AE6*'J- Parameters'!$D$11))</f>
        <v>0.37841192416736141</v>
      </c>
      <c r="AF6" s="28">
        <f>IF('AGR-OD-OV-2023-bez'!AF6+'AGR-OD-VHD-2023-bez'!AF6=0,0.5,'AGR-OD-VHD-2023-bez'!AF6*'J- Parameters'!$D$11/('AGR-OD-OV-2023-bez'!AF6+'AGR-OD-VHD-2023-bez'!AF6*'J- Parameters'!$D$11))</f>
        <v>0.83158270398960488</v>
      </c>
      <c r="AG6" s="28">
        <f>IF('AGR-OD-OV-2023-bez'!AG6+'AGR-OD-VHD-2023-bez'!AG6=0,0.5,'AGR-OD-VHD-2023-bez'!AG6*'J- Parameters'!$D$11/('AGR-OD-OV-2023-bez'!AG6+'AGR-OD-VHD-2023-bez'!AG6*'J- Parameters'!$D$11))</f>
        <v>0.32448917441109626</v>
      </c>
      <c r="AH6" s="28">
        <f>IF('AGR-OD-OV-2023-bez'!AH6+'AGR-OD-VHD-2023-bez'!AH6=0,0.5,'AGR-OD-VHD-2023-bez'!AH6*'J- Parameters'!$D$11/('AGR-OD-OV-2023-bez'!AH6+'AGR-OD-VHD-2023-bez'!AH6*'J- Parameters'!$D$11))</f>
        <v>0.5</v>
      </c>
      <c r="AI6" s="28">
        <f>IF('AGR-OD-OV-2023-bez'!AI6+'AGR-OD-VHD-2023-bez'!AI6=0,0.5,'AGR-OD-VHD-2023-bez'!AI6*'J- Parameters'!$D$11/('AGR-OD-OV-2023-bez'!AI6+'AGR-OD-VHD-2023-bez'!AI6*'J- Parameters'!$D$11))</f>
        <v>0</v>
      </c>
      <c r="AJ6" s="28">
        <f>IF('AGR-OD-OV-2023-bez'!AJ6+'AGR-OD-VHD-2023-bez'!AJ6=0,0.5,'AGR-OD-VHD-2023-bez'!AJ6*'J- Parameters'!$D$11/('AGR-OD-OV-2023-bez'!AJ6+'AGR-OD-VHD-2023-bez'!AJ6*'J- Parameters'!$D$11))</f>
        <v>0</v>
      </c>
      <c r="AK6" s="28">
        <f>IF('AGR-OD-OV-2023-bez'!AK6+'AGR-OD-VHD-2023-bez'!AK6=0,0.5,'AGR-OD-VHD-2023-bez'!AK6*'J- Parameters'!$D$11/('AGR-OD-OV-2023-bez'!AK6+'AGR-OD-VHD-2023-bez'!AK6*'J- Parameters'!$D$11))</f>
        <v>0.5</v>
      </c>
      <c r="AL6" s="28">
        <f>IF('AGR-OD-OV-2023-bez'!AL6+'AGR-OD-VHD-2023-bez'!AL6=0,0.5,'AGR-OD-VHD-2023-bez'!AL6*'J- Parameters'!$D$11/('AGR-OD-OV-2023-bez'!AL6+'AGR-OD-VHD-2023-bez'!AL6*'J- Parameters'!$D$11))</f>
        <v>0.5</v>
      </c>
      <c r="AM6" s="28">
        <f>IF('AGR-OD-OV-2023-bez'!AM6+'AGR-OD-VHD-2023-bez'!AM6=0,0.5,'AGR-OD-VHD-2023-bez'!AM6*'J- Parameters'!$D$11/('AGR-OD-OV-2023-bez'!AM6+'AGR-OD-VHD-2023-bez'!AM6*'J- Parameters'!$D$11))</f>
        <v>0.5</v>
      </c>
      <c r="AN6" s="28">
        <f>IF('AGR-OD-OV-2023-bez'!AN6+'AGR-OD-VHD-2023-bez'!AN6=0,0.5,'AGR-OD-VHD-2023-bez'!AN6*'J- Parameters'!$D$11/('AGR-OD-OV-2023-bez'!AN6+'AGR-OD-VHD-2023-bez'!AN6*'J- Parameters'!$D$11))</f>
        <v>0.5</v>
      </c>
      <c r="AO6" s="28">
        <f>IF('AGR-OD-OV-2023-bez'!AO6+'AGR-OD-VHD-2023-bez'!AO6=0,0.5,'AGR-OD-VHD-2023-bez'!AO6*'J- Parameters'!$D$11/('AGR-OD-OV-2023-bez'!AO6+'AGR-OD-VHD-2023-bez'!AO6*'J- Parameters'!$D$11))</f>
        <v>0</v>
      </c>
    </row>
    <row r="7" spans="1:41" x14ac:dyDescent="0.25">
      <c r="A7" s="5">
        <v>22</v>
      </c>
      <c r="B7" s="24" t="s">
        <v>22</v>
      </c>
      <c r="C7" s="21">
        <f t="shared" si="1"/>
        <v>18.190997806844575</v>
      </c>
      <c r="D7" s="28">
        <f>IF('AGR-OD-OV-2023-bez'!D7+'AGR-OD-VHD-2023-bez'!D7=0,0.5,'AGR-OD-VHD-2023-bez'!D7*'J- Parameters'!$D$11/('AGR-OD-OV-2023-bez'!D7+'AGR-OD-VHD-2023-bez'!D7*'J- Parameters'!$D$11))</f>
        <v>0.36660602151685429</v>
      </c>
      <c r="E7" s="28">
        <f>IF('AGR-OD-OV-2023-bez'!E7+'AGR-OD-VHD-2023-bez'!E7=0,0.5,'AGR-OD-VHD-2023-bez'!E7*'J- Parameters'!$D$11/('AGR-OD-OV-2023-bez'!E7+'AGR-OD-VHD-2023-bez'!E7*'J- Parameters'!$D$11))</f>
        <v>0.27930437818538667</v>
      </c>
      <c r="F7" s="28">
        <f>IF('AGR-OD-OV-2023-bez'!F7+'AGR-OD-VHD-2023-bez'!F7=0,0.5,'AGR-OD-VHD-2023-bez'!F7*'J- Parameters'!$D$11/('AGR-OD-OV-2023-bez'!F7+'AGR-OD-VHD-2023-bez'!F7*'J- Parameters'!$D$11))</f>
        <v>0.10853596468685796</v>
      </c>
      <c r="G7" s="28">
        <f>IF('AGR-OD-OV-2023-bez'!G7+'AGR-OD-VHD-2023-bez'!G7=0,0.5,'AGR-OD-VHD-2023-bez'!G7*'J- Parameters'!$D$11/('AGR-OD-OV-2023-bez'!G7+'AGR-OD-VHD-2023-bez'!G7*'J- Parameters'!$D$11))</f>
        <v>0.39814671984783889</v>
      </c>
      <c r="H7" s="28">
        <f>IF('AGR-OD-OV-2023-bez'!H7+'AGR-OD-VHD-2023-bez'!H7=0,0.5,'AGR-OD-VHD-2023-bez'!H7*'J- Parameters'!$D$11/('AGR-OD-OV-2023-bez'!H7+'AGR-OD-VHD-2023-bez'!H7*'J- Parameters'!$D$11))</f>
        <v>3.1753166507783641E-2</v>
      </c>
      <c r="I7" s="28">
        <f>IF('AGR-OD-OV-2023-bez'!I7+'AGR-OD-VHD-2023-bez'!I7=0,0.5,'AGR-OD-VHD-2023-bez'!I7*'J- Parameters'!$D$11/('AGR-OD-OV-2023-bez'!I7+'AGR-OD-VHD-2023-bez'!I7*'J- Parameters'!$D$11))</f>
        <v>0.16135711299904623</v>
      </c>
      <c r="J7" s="28">
        <f>IF('AGR-OD-OV-2023-bez'!J7+'AGR-OD-VHD-2023-bez'!J7=0,0.5,'AGR-OD-VHD-2023-bez'!J7*'J- Parameters'!$D$11/('AGR-OD-OV-2023-bez'!J7+'AGR-OD-VHD-2023-bez'!J7*'J- Parameters'!$D$11))</f>
        <v>0.25234979358691412</v>
      </c>
      <c r="K7" s="28">
        <f>IF('AGR-OD-OV-2023-bez'!K7+'AGR-OD-VHD-2023-bez'!K7=0,0.5,'AGR-OD-VHD-2023-bez'!K7*'J- Parameters'!$D$11/('AGR-OD-OV-2023-bez'!K7+'AGR-OD-VHD-2023-bez'!K7*'J- Parameters'!$D$11))</f>
        <v>0.74387560609629699</v>
      </c>
      <c r="L7" s="28">
        <f>IF('AGR-OD-OV-2023-bez'!L7+'AGR-OD-VHD-2023-bez'!L7=0,0.5,'AGR-OD-VHD-2023-bez'!L7*'J- Parameters'!$D$11/('AGR-OD-OV-2023-bez'!L7+'AGR-OD-VHD-2023-bez'!L7*'J- Parameters'!$D$11))</f>
        <v>0.30582885868221316</v>
      </c>
      <c r="M7" s="28">
        <f>IF('AGR-OD-OV-2023-bez'!M7+'AGR-OD-VHD-2023-bez'!M7=0,0.5,'AGR-OD-VHD-2023-bez'!M7*'J- Parameters'!$D$11/('AGR-OD-OV-2023-bez'!M7+'AGR-OD-VHD-2023-bez'!M7*'J- Parameters'!$D$11))</f>
        <v>0.9582664913619644</v>
      </c>
      <c r="N7" s="28">
        <f>IF('AGR-OD-OV-2023-bez'!N7+'AGR-OD-VHD-2023-bez'!N7=0,0.5,'AGR-OD-VHD-2023-bez'!N7*'J- Parameters'!$D$11/('AGR-OD-OV-2023-bez'!N7+'AGR-OD-VHD-2023-bez'!N7*'J- Parameters'!$D$11))</f>
        <v>0.52380855084085376</v>
      </c>
      <c r="O7" s="28">
        <f>IF('AGR-OD-OV-2023-bez'!O7+'AGR-OD-VHD-2023-bez'!O7=0,0.5,'AGR-OD-VHD-2023-bez'!O7*'J- Parameters'!$D$11/('AGR-OD-OV-2023-bez'!O7+'AGR-OD-VHD-2023-bez'!O7*'J- Parameters'!$D$11))</f>
        <v>0</v>
      </c>
      <c r="P7" s="28">
        <f>IF('AGR-OD-OV-2023-bez'!P7+'AGR-OD-VHD-2023-bez'!P7=0,0.5,'AGR-OD-VHD-2023-bez'!P7*'J- Parameters'!$D$11/('AGR-OD-OV-2023-bez'!P7+'AGR-OD-VHD-2023-bez'!P7*'J- Parameters'!$D$11))</f>
        <v>0.59065358646644994</v>
      </c>
      <c r="Q7" s="28">
        <f>IF('AGR-OD-OV-2023-bez'!Q7+'AGR-OD-VHD-2023-bez'!Q7=0,0.5,'AGR-OD-VHD-2023-bez'!Q7*'J- Parameters'!$D$11/('AGR-OD-OV-2023-bez'!Q7+'AGR-OD-VHD-2023-bez'!Q7*'J- Parameters'!$D$11))</f>
        <v>0.64460187201073604</v>
      </c>
      <c r="R7" s="28">
        <f>IF('AGR-OD-OV-2023-bez'!R7+'AGR-OD-VHD-2023-bez'!R7=0,0.5,'AGR-OD-VHD-2023-bez'!R7*'J- Parameters'!$D$11/('AGR-OD-OV-2023-bez'!R7+'AGR-OD-VHD-2023-bez'!R7*'J- Parameters'!$D$11))</f>
        <v>0.46017052761142468</v>
      </c>
      <c r="S7" s="28">
        <f>IF('AGR-OD-OV-2023-bez'!S7+'AGR-OD-VHD-2023-bez'!S7=0,0.5,'AGR-OD-VHD-2023-bez'!S7*'J- Parameters'!$D$11/('AGR-OD-OV-2023-bez'!S7+'AGR-OD-VHD-2023-bez'!S7*'J- Parameters'!$D$11))</f>
        <v>0.56372842987283667</v>
      </c>
      <c r="T7" s="28">
        <f>IF('AGR-OD-OV-2023-bez'!T7+'AGR-OD-VHD-2023-bez'!T7=0,0.5,'AGR-OD-VHD-2023-bez'!T7*'J- Parameters'!$D$11/('AGR-OD-OV-2023-bez'!T7+'AGR-OD-VHD-2023-bez'!T7*'J- Parameters'!$D$11))</f>
        <v>0.32579045294593439</v>
      </c>
      <c r="U7" s="28">
        <f>IF('AGR-OD-OV-2023-bez'!U7+'AGR-OD-VHD-2023-bez'!U7=0,0.5,'AGR-OD-VHD-2023-bez'!U7*'J- Parameters'!$D$11/('AGR-OD-OV-2023-bez'!U7+'AGR-OD-VHD-2023-bez'!U7*'J- Parameters'!$D$11))</f>
        <v>0.33398086287686879</v>
      </c>
      <c r="V7" s="28">
        <f>IF('AGR-OD-OV-2023-bez'!V7+'AGR-OD-VHD-2023-bez'!V7=0,0.5,'AGR-OD-VHD-2023-bez'!V7*'J- Parameters'!$D$11/('AGR-OD-OV-2023-bez'!V7+'AGR-OD-VHD-2023-bez'!V7*'J- Parameters'!$D$11))</f>
        <v>0.21638100814485933</v>
      </c>
      <c r="W7" s="28">
        <f>IF('AGR-OD-OV-2023-bez'!W7+'AGR-OD-VHD-2023-bez'!W7=0,0.5,'AGR-OD-VHD-2023-bez'!W7*'J- Parameters'!$D$11/('AGR-OD-OV-2023-bez'!W7+'AGR-OD-VHD-2023-bez'!W7*'J- Parameters'!$D$11))</f>
        <v>0.69909239758451758</v>
      </c>
      <c r="X7" s="28">
        <f>IF('AGR-OD-OV-2023-bez'!X7+'AGR-OD-VHD-2023-bez'!X7=0,0.5,'AGR-OD-VHD-2023-bez'!X7*'J- Parameters'!$D$11/('AGR-OD-OV-2023-bez'!X7+'AGR-OD-VHD-2023-bez'!X7*'J- Parameters'!$D$11))</f>
        <v>7.968630824008963E-4</v>
      </c>
      <c r="Y7" s="28">
        <f>IF('AGR-OD-OV-2023-bez'!Y7+'AGR-OD-VHD-2023-bez'!Y7=0,0.5,'AGR-OD-VHD-2023-bez'!Y7*'J- Parameters'!$D$11/('AGR-OD-OV-2023-bez'!Y7+'AGR-OD-VHD-2023-bez'!Y7*'J- Parameters'!$D$11))</f>
        <v>0.3208089356855352</v>
      </c>
      <c r="Z7" s="28">
        <f>IF('AGR-OD-OV-2023-bez'!Z7+'AGR-OD-VHD-2023-bez'!Z7=0,0.5,'AGR-OD-VHD-2023-bez'!Z7*'J- Parameters'!$D$11/('AGR-OD-OV-2023-bez'!Z7+'AGR-OD-VHD-2023-bez'!Z7*'J- Parameters'!$D$11))</f>
        <v>0.78056219809001981</v>
      </c>
      <c r="AA7" s="28">
        <f>IF('AGR-OD-OV-2023-bez'!AA7+'AGR-OD-VHD-2023-bez'!AA7=0,0.5,'AGR-OD-VHD-2023-bez'!AA7*'J- Parameters'!$D$11/('AGR-OD-OV-2023-bez'!AA7+'AGR-OD-VHD-2023-bez'!AA7*'J- Parameters'!$D$11))</f>
        <v>0.36514334647001434</v>
      </c>
      <c r="AB7" s="28">
        <f>IF('AGR-OD-OV-2023-bez'!AB7+'AGR-OD-VHD-2023-bez'!AB7=0,0.5,'AGR-OD-VHD-2023-bez'!AB7*'J- Parameters'!$D$11/('AGR-OD-OV-2023-bez'!AB7+'AGR-OD-VHD-2023-bez'!AB7*'J- Parameters'!$D$11))</f>
        <v>0.37510617323952511</v>
      </c>
      <c r="AC7" s="28">
        <f>IF('AGR-OD-OV-2023-bez'!AC7+'AGR-OD-VHD-2023-bez'!AC7=0,0.5,'AGR-OD-VHD-2023-bez'!AC7*'J- Parameters'!$D$11/('AGR-OD-OV-2023-bez'!AC7+'AGR-OD-VHD-2023-bez'!AC7*'J- Parameters'!$D$11))</f>
        <v>0.5771670369870745</v>
      </c>
      <c r="AD7" s="28">
        <f>IF('AGR-OD-OV-2023-bez'!AD7+'AGR-OD-VHD-2023-bez'!AD7=0,0.5,'AGR-OD-VHD-2023-bez'!AD7*'J- Parameters'!$D$11/('AGR-OD-OV-2023-bez'!AD7+'AGR-OD-VHD-2023-bez'!AD7*'J- Parameters'!$D$11))</f>
        <v>0.92853212769411764</v>
      </c>
      <c r="AE7" s="28">
        <f>IF('AGR-OD-OV-2023-bez'!AE7+'AGR-OD-VHD-2023-bez'!AE7=0,0.5,'AGR-OD-VHD-2023-bez'!AE7*'J- Parameters'!$D$11/('AGR-OD-OV-2023-bez'!AE7+'AGR-OD-VHD-2023-bez'!AE7*'J- Parameters'!$D$11))</f>
        <v>0.86109894915999763</v>
      </c>
      <c r="AF7" s="28">
        <f>IF('AGR-OD-OV-2023-bez'!AF7+'AGR-OD-VHD-2023-bez'!AF7=0,0.5,'AGR-OD-VHD-2023-bez'!AF7*'J- Parameters'!$D$11/('AGR-OD-OV-2023-bez'!AF7+'AGR-OD-VHD-2023-bez'!AF7*'J- Parameters'!$D$11))</f>
        <v>0.97573820294169689</v>
      </c>
      <c r="AG7" s="28">
        <f>IF('AGR-OD-OV-2023-bez'!AG7+'AGR-OD-VHD-2023-bez'!AG7=0,0.5,'AGR-OD-VHD-2023-bez'!AG7*'J- Parameters'!$D$11/('AGR-OD-OV-2023-bez'!AG7+'AGR-OD-VHD-2023-bez'!AG7*'J- Parameters'!$D$11))</f>
        <v>0.96255210477860387</v>
      </c>
      <c r="AH7" s="28">
        <f>IF('AGR-OD-OV-2023-bez'!AH7+'AGR-OD-VHD-2023-bez'!AH7=0,0.5,'AGR-OD-VHD-2023-bez'!AH7*'J- Parameters'!$D$11/('AGR-OD-OV-2023-bez'!AH7+'AGR-OD-VHD-2023-bez'!AH7*'J- Parameters'!$D$11))</f>
        <v>1</v>
      </c>
      <c r="AI7" s="28">
        <f>IF('AGR-OD-OV-2023-bez'!AI7+'AGR-OD-VHD-2023-bez'!AI7=0,0.5,'AGR-OD-VHD-2023-bez'!AI7*'J- Parameters'!$D$11/('AGR-OD-OV-2023-bez'!AI7+'AGR-OD-VHD-2023-bez'!AI7*'J- Parameters'!$D$11))</f>
        <v>7.6451724422605866E-2</v>
      </c>
      <c r="AJ7" s="28">
        <f>IF('AGR-OD-OV-2023-bez'!AJ7+'AGR-OD-VHD-2023-bez'!AJ7=0,0.5,'AGR-OD-VHD-2023-bez'!AJ7*'J- Parameters'!$D$11/('AGR-OD-OV-2023-bez'!AJ7+'AGR-OD-VHD-2023-bez'!AJ7*'J- Parameters'!$D$11))</f>
        <v>2.7620297431725912E-3</v>
      </c>
      <c r="AK7" s="28">
        <f>IF('AGR-OD-OV-2023-bez'!AK7+'AGR-OD-VHD-2023-bez'!AK7=0,0.5,'AGR-OD-VHD-2023-bez'!AK7*'J- Parameters'!$D$11/('AGR-OD-OV-2023-bez'!AK7+'AGR-OD-VHD-2023-bez'!AK7*'J- Parameters'!$D$11))</f>
        <v>1</v>
      </c>
      <c r="AL7" s="28">
        <f>IF('AGR-OD-OV-2023-bez'!AL7+'AGR-OD-VHD-2023-bez'!AL7=0,0.5,'AGR-OD-VHD-2023-bez'!AL7*'J- Parameters'!$D$11/('AGR-OD-OV-2023-bez'!AL7+'AGR-OD-VHD-2023-bez'!AL7*'J- Parameters'!$D$11))</f>
        <v>1</v>
      </c>
      <c r="AM7" s="28">
        <f>IF('AGR-OD-OV-2023-bez'!AM7+'AGR-OD-VHD-2023-bez'!AM7=0,0.5,'AGR-OD-VHD-2023-bez'!AM7*'J- Parameters'!$D$11/('AGR-OD-OV-2023-bez'!AM7+'AGR-OD-VHD-2023-bez'!AM7*'J- Parameters'!$D$11))</f>
        <v>0.5</v>
      </c>
      <c r="AN7" s="28">
        <f>IF('AGR-OD-OV-2023-bez'!AN7+'AGR-OD-VHD-2023-bez'!AN7=0,0.5,'AGR-OD-VHD-2023-bez'!AN7*'J- Parameters'!$D$11/('AGR-OD-OV-2023-bez'!AN7+'AGR-OD-VHD-2023-bez'!AN7*'J- Parameters'!$D$11))</f>
        <v>0.5</v>
      </c>
      <c r="AO7" s="28">
        <f>IF('AGR-OD-OV-2023-bez'!AO7+'AGR-OD-VHD-2023-bez'!AO7=0,0.5,'AGR-OD-VHD-2023-bez'!AO7*'J- Parameters'!$D$11/('AGR-OD-OV-2023-bez'!AO7+'AGR-OD-VHD-2023-bez'!AO7*'J- Parameters'!$D$11))</f>
        <v>4.6312724171361128E-5</v>
      </c>
    </row>
    <row r="8" spans="1:41" x14ac:dyDescent="0.25">
      <c r="A8" s="5">
        <v>23</v>
      </c>
      <c r="B8" s="24" t="s">
        <v>23</v>
      </c>
      <c r="C8" s="21">
        <f t="shared" si="1"/>
        <v>17.05107355443878</v>
      </c>
      <c r="D8" s="28">
        <f>IF('AGR-OD-OV-2023-bez'!D8+'AGR-OD-VHD-2023-bez'!D8=0,0.5,'AGR-OD-VHD-2023-bez'!D8*'J- Parameters'!$D$11/('AGR-OD-OV-2023-bez'!D8+'AGR-OD-VHD-2023-bez'!D8*'J- Parameters'!$D$11))</f>
        <v>0.34234363930103995</v>
      </c>
      <c r="E8" s="28">
        <f>IF('AGR-OD-OV-2023-bez'!E8+'AGR-OD-VHD-2023-bez'!E8=0,0.5,'AGR-OD-VHD-2023-bez'!E8*'J- Parameters'!$D$11/('AGR-OD-OV-2023-bez'!E8+'AGR-OD-VHD-2023-bez'!E8*'J- Parameters'!$D$11))</f>
        <v>0.5107191327147943</v>
      </c>
      <c r="F8" s="28">
        <f>IF('AGR-OD-OV-2023-bez'!F8+'AGR-OD-VHD-2023-bez'!F8=0,0.5,'AGR-OD-VHD-2023-bez'!F8*'J- Parameters'!$D$11/('AGR-OD-OV-2023-bez'!F8+'AGR-OD-VHD-2023-bez'!F8*'J- Parameters'!$D$11))</f>
        <v>0.33317228352204376</v>
      </c>
      <c r="G8" s="28">
        <f>IF('AGR-OD-OV-2023-bez'!G8+'AGR-OD-VHD-2023-bez'!G8=0,0.5,'AGR-OD-VHD-2023-bez'!G8*'J- Parameters'!$D$11/('AGR-OD-OV-2023-bez'!G8+'AGR-OD-VHD-2023-bez'!G8*'J- Parameters'!$D$11))</f>
        <v>2.8913816701847984E-2</v>
      </c>
      <c r="H8" s="28">
        <f>IF('AGR-OD-OV-2023-bez'!H8+'AGR-OD-VHD-2023-bez'!H8=0,0.5,'AGR-OD-VHD-2023-bez'!H8*'J- Parameters'!$D$11/('AGR-OD-OV-2023-bez'!H8+'AGR-OD-VHD-2023-bez'!H8*'J- Parameters'!$D$11))</f>
        <v>0.36133262763285995</v>
      </c>
      <c r="I8" s="28">
        <f>IF('AGR-OD-OV-2023-bez'!I8+'AGR-OD-VHD-2023-bez'!I8=0,0.5,'AGR-OD-VHD-2023-bez'!I8*'J- Parameters'!$D$11/('AGR-OD-OV-2023-bez'!I8+'AGR-OD-VHD-2023-bez'!I8*'J- Parameters'!$D$11))</f>
        <v>3.2246635051334585E-2</v>
      </c>
      <c r="J8" s="28">
        <f>IF('AGR-OD-OV-2023-bez'!J8+'AGR-OD-VHD-2023-bez'!J8=0,0.5,'AGR-OD-VHD-2023-bez'!J8*'J- Parameters'!$D$11/('AGR-OD-OV-2023-bez'!J8+'AGR-OD-VHD-2023-bez'!J8*'J- Parameters'!$D$11))</f>
        <v>0.27556563881681623</v>
      </c>
      <c r="K8" s="28">
        <f>IF('AGR-OD-OV-2023-bez'!K8+'AGR-OD-VHD-2023-bez'!K8=0,0.5,'AGR-OD-VHD-2023-bez'!K8*'J- Parameters'!$D$11/('AGR-OD-OV-2023-bez'!K8+'AGR-OD-VHD-2023-bez'!K8*'J- Parameters'!$D$11))</f>
        <v>0.93814319729683004</v>
      </c>
      <c r="L8" s="28">
        <f>IF('AGR-OD-OV-2023-bez'!L8+'AGR-OD-VHD-2023-bez'!L8=0,0.5,'AGR-OD-VHD-2023-bez'!L8*'J- Parameters'!$D$11/('AGR-OD-OV-2023-bez'!L8+'AGR-OD-VHD-2023-bez'!L8*'J- Parameters'!$D$11))</f>
        <v>0.80037647579255766</v>
      </c>
      <c r="M8" s="28">
        <f>IF('AGR-OD-OV-2023-bez'!M8+'AGR-OD-VHD-2023-bez'!M8=0,0.5,'AGR-OD-VHD-2023-bez'!M8*'J- Parameters'!$D$11/('AGR-OD-OV-2023-bez'!M8+'AGR-OD-VHD-2023-bez'!M8*'J- Parameters'!$D$11))</f>
        <v>0.72815005983278758</v>
      </c>
      <c r="N8" s="28">
        <f>IF('AGR-OD-OV-2023-bez'!N8+'AGR-OD-VHD-2023-bez'!N8=0,0.5,'AGR-OD-VHD-2023-bez'!N8*'J- Parameters'!$D$11/('AGR-OD-OV-2023-bez'!N8+'AGR-OD-VHD-2023-bez'!N8*'J- Parameters'!$D$11))</f>
        <v>0.3951568554827895</v>
      </c>
      <c r="O8" s="28">
        <f>IF('AGR-OD-OV-2023-bez'!O8+'AGR-OD-VHD-2023-bez'!O8=0,0.5,'AGR-OD-VHD-2023-bez'!O8*'J- Parameters'!$D$11/('AGR-OD-OV-2023-bez'!O8+'AGR-OD-VHD-2023-bez'!O8*'J- Parameters'!$D$11))</f>
        <v>0</v>
      </c>
      <c r="P8" s="28">
        <f>IF('AGR-OD-OV-2023-bez'!P8+'AGR-OD-VHD-2023-bez'!P8=0,0.5,'AGR-OD-VHD-2023-bez'!P8*'J- Parameters'!$D$11/('AGR-OD-OV-2023-bez'!P8+'AGR-OD-VHD-2023-bez'!P8*'J- Parameters'!$D$11))</f>
        <v>0.30854675259638781</v>
      </c>
      <c r="Q8" s="28">
        <f>IF('AGR-OD-OV-2023-bez'!Q8+'AGR-OD-VHD-2023-bez'!Q8=0,0.5,'AGR-OD-VHD-2023-bez'!Q8*'J- Parameters'!$D$11/('AGR-OD-OV-2023-bez'!Q8+'AGR-OD-VHD-2023-bez'!Q8*'J- Parameters'!$D$11))</f>
        <v>0.45963501849152161</v>
      </c>
      <c r="R8" s="28">
        <f>IF('AGR-OD-OV-2023-bez'!R8+'AGR-OD-VHD-2023-bez'!R8=0,0.5,'AGR-OD-VHD-2023-bez'!R8*'J- Parameters'!$D$11/('AGR-OD-OV-2023-bez'!R8+'AGR-OD-VHD-2023-bez'!R8*'J- Parameters'!$D$11))</f>
        <v>7.0585314953746162E-2</v>
      </c>
      <c r="S8" s="28">
        <f>IF('AGR-OD-OV-2023-bez'!S8+'AGR-OD-VHD-2023-bez'!S8=0,0.5,'AGR-OD-VHD-2023-bez'!S8*'J- Parameters'!$D$11/('AGR-OD-OV-2023-bez'!S8+'AGR-OD-VHD-2023-bez'!S8*'J- Parameters'!$D$11))</f>
        <v>0.37144412374299041</v>
      </c>
      <c r="T8" s="28">
        <f>IF('AGR-OD-OV-2023-bez'!T8+'AGR-OD-VHD-2023-bez'!T8=0,0.5,'AGR-OD-VHD-2023-bez'!T8*'J- Parameters'!$D$11/('AGR-OD-OV-2023-bez'!T8+'AGR-OD-VHD-2023-bez'!T8*'J- Parameters'!$D$11))</f>
        <v>0.25082173412599529</v>
      </c>
      <c r="U8" s="28">
        <f>IF('AGR-OD-OV-2023-bez'!U8+'AGR-OD-VHD-2023-bez'!U8=0,0.5,'AGR-OD-VHD-2023-bez'!U8*'J- Parameters'!$D$11/('AGR-OD-OV-2023-bez'!U8+'AGR-OD-VHD-2023-bez'!U8*'J- Parameters'!$D$11))</f>
        <v>0.22252033155273357</v>
      </c>
      <c r="V8" s="28">
        <f>IF('AGR-OD-OV-2023-bez'!V8+'AGR-OD-VHD-2023-bez'!V8=0,0.5,'AGR-OD-VHD-2023-bez'!V8*'J- Parameters'!$D$11/('AGR-OD-OV-2023-bez'!V8+'AGR-OD-VHD-2023-bez'!V8*'J- Parameters'!$D$11))</f>
        <v>0.4087888475069727</v>
      </c>
      <c r="W8" s="28">
        <f>IF('AGR-OD-OV-2023-bez'!W8+'AGR-OD-VHD-2023-bez'!W8=0,0.5,'AGR-OD-VHD-2023-bez'!W8*'J- Parameters'!$D$11/('AGR-OD-OV-2023-bez'!W8+'AGR-OD-VHD-2023-bez'!W8*'J- Parameters'!$D$11))</f>
        <v>0.87646981637315202</v>
      </c>
      <c r="X8" s="28">
        <f>IF('AGR-OD-OV-2023-bez'!X8+'AGR-OD-VHD-2023-bez'!X8=0,0.5,'AGR-OD-VHD-2023-bez'!X8*'J- Parameters'!$D$11/('AGR-OD-OV-2023-bez'!X8+'AGR-OD-VHD-2023-bez'!X8*'J- Parameters'!$D$11))</f>
        <v>7.9325206906581344E-4</v>
      </c>
      <c r="Y8" s="28">
        <f>IF('AGR-OD-OV-2023-bez'!Y8+'AGR-OD-VHD-2023-bez'!Y8=0,0.5,'AGR-OD-VHD-2023-bez'!Y8*'J- Parameters'!$D$11/('AGR-OD-OV-2023-bez'!Y8+'AGR-OD-VHD-2023-bez'!Y8*'J- Parameters'!$D$11))</f>
        <v>0.31521152187691476</v>
      </c>
      <c r="Z8" s="28">
        <f>IF('AGR-OD-OV-2023-bez'!Z8+'AGR-OD-VHD-2023-bez'!Z8=0,0.5,'AGR-OD-VHD-2023-bez'!Z8*'J- Parameters'!$D$11/('AGR-OD-OV-2023-bez'!Z8+'AGR-OD-VHD-2023-bez'!Z8*'J- Parameters'!$D$11))</f>
        <v>0.37073795661307624</v>
      </c>
      <c r="AA8" s="28">
        <f>IF('AGR-OD-OV-2023-bez'!AA8+'AGR-OD-VHD-2023-bez'!AA8=0,0.5,'AGR-OD-VHD-2023-bez'!AA8*'J- Parameters'!$D$11/('AGR-OD-OV-2023-bez'!AA8+'AGR-OD-VHD-2023-bez'!AA8*'J- Parameters'!$D$11))</f>
        <v>0.49233846216654925</v>
      </c>
      <c r="AB8" s="28">
        <f>IF('AGR-OD-OV-2023-bez'!AB8+'AGR-OD-VHD-2023-bez'!AB8=0,0.5,'AGR-OD-VHD-2023-bez'!AB8*'J- Parameters'!$D$11/('AGR-OD-OV-2023-bez'!AB8+'AGR-OD-VHD-2023-bez'!AB8*'J- Parameters'!$D$11))</f>
        <v>0.68499299567930716</v>
      </c>
      <c r="AC8" s="28">
        <f>IF('AGR-OD-OV-2023-bez'!AC8+'AGR-OD-VHD-2023-bez'!AC8=0,0.5,'AGR-OD-VHD-2023-bez'!AC8*'J- Parameters'!$D$11/('AGR-OD-OV-2023-bez'!AC8+'AGR-OD-VHD-2023-bez'!AC8*'J- Parameters'!$D$11))</f>
        <v>0.84575360072068528</v>
      </c>
      <c r="AD8" s="28">
        <f>IF('AGR-OD-OV-2023-bez'!AD8+'AGR-OD-VHD-2023-bez'!AD8=0,0.5,'AGR-OD-VHD-2023-bez'!AD8*'J- Parameters'!$D$11/('AGR-OD-OV-2023-bez'!AD8+'AGR-OD-VHD-2023-bez'!AD8*'J- Parameters'!$D$11))</f>
        <v>0.73132821087559918</v>
      </c>
      <c r="AE8" s="28">
        <f>IF('AGR-OD-OV-2023-bez'!AE8+'AGR-OD-VHD-2023-bez'!AE8=0,0.5,'AGR-OD-VHD-2023-bez'!AE8*'J- Parameters'!$D$11/('AGR-OD-OV-2023-bez'!AE8+'AGR-OD-VHD-2023-bez'!AE8*'J- Parameters'!$D$11))</f>
        <v>0.67191757570328581</v>
      </c>
      <c r="AF8" s="28">
        <f>IF('AGR-OD-OV-2023-bez'!AF8+'AGR-OD-VHD-2023-bez'!AF8=0,0.5,'AGR-OD-VHD-2023-bez'!AF8*'J- Parameters'!$D$11/('AGR-OD-OV-2023-bez'!AF8+'AGR-OD-VHD-2023-bez'!AF8*'J- Parameters'!$D$11))</f>
        <v>0.87150844522123083</v>
      </c>
      <c r="AG8" s="28">
        <f>IF('AGR-OD-OV-2023-bez'!AG8+'AGR-OD-VHD-2023-bez'!AG8=0,0.5,'AGR-OD-VHD-2023-bez'!AG8*'J- Parameters'!$D$11/('AGR-OD-OV-2023-bez'!AG8+'AGR-OD-VHD-2023-bez'!AG8*'J- Parameters'!$D$11))</f>
        <v>0.83959148280991769</v>
      </c>
      <c r="AH8" s="28">
        <f>IF('AGR-OD-OV-2023-bez'!AH8+'AGR-OD-VHD-2023-bez'!AH8=0,0.5,'AGR-OD-VHD-2023-bez'!AH8*'J- Parameters'!$D$11/('AGR-OD-OV-2023-bez'!AH8+'AGR-OD-VHD-2023-bez'!AH8*'J- Parameters'!$D$11))</f>
        <v>0.5</v>
      </c>
      <c r="AI8" s="28">
        <f>IF('AGR-OD-OV-2023-bez'!AI8+'AGR-OD-VHD-2023-bez'!AI8=0,0.5,'AGR-OD-VHD-2023-bez'!AI8*'J- Parameters'!$D$11/('AGR-OD-OV-2023-bez'!AI8+'AGR-OD-VHD-2023-bez'!AI8*'J- Parameters'!$D$11))</f>
        <v>1.1958206974265129E-2</v>
      </c>
      <c r="AJ8" s="28">
        <f>IF('AGR-OD-OV-2023-bez'!AJ8+'AGR-OD-VHD-2023-bez'!AJ8=0,0.5,'AGR-OD-VHD-2023-bez'!AJ8*'J- Parameters'!$D$11/('AGR-OD-OV-2023-bez'!AJ8+'AGR-OD-VHD-2023-bez'!AJ8*'J- Parameters'!$D$11))</f>
        <v>9.5422396781593413E-6</v>
      </c>
      <c r="AK8" s="28">
        <f>IF('AGR-OD-OV-2023-bez'!AK8+'AGR-OD-VHD-2023-bez'!AK8=0,0.5,'AGR-OD-VHD-2023-bez'!AK8*'J- Parameters'!$D$11/('AGR-OD-OV-2023-bez'!AK8+'AGR-OD-VHD-2023-bez'!AK8*'J- Parameters'!$D$11))</f>
        <v>1</v>
      </c>
      <c r="AL8" s="28">
        <f>IF('AGR-OD-OV-2023-bez'!AL8+'AGR-OD-VHD-2023-bez'!AL8=0,0.5,'AGR-OD-VHD-2023-bez'!AL8*'J- Parameters'!$D$11/('AGR-OD-OV-2023-bez'!AL8+'AGR-OD-VHD-2023-bez'!AL8*'J- Parameters'!$D$11))</f>
        <v>0.5</v>
      </c>
      <c r="AM8" s="28">
        <f>IF('AGR-OD-OV-2023-bez'!AM8+'AGR-OD-VHD-2023-bez'!AM8=0,0.5,'AGR-OD-VHD-2023-bez'!AM8*'J- Parameters'!$D$11/('AGR-OD-OV-2023-bez'!AM8+'AGR-OD-VHD-2023-bez'!AM8*'J- Parameters'!$D$11))</f>
        <v>0.5</v>
      </c>
      <c r="AN8" s="28">
        <f>IF('AGR-OD-OV-2023-bez'!AN8+'AGR-OD-VHD-2023-bez'!AN8=0,0.5,'AGR-OD-VHD-2023-bez'!AN8*'J- Parameters'!$D$11/('AGR-OD-OV-2023-bez'!AN8+'AGR-OD-VHD-2023-bez'!AN8*'J- Parameters'!$D$11))</f>
        <v>1</v>
      </c>
      <c r="AO8" s="28">
        <f>IF('AGR-OD-OV-2023-bez'!AO8+'AGR-OD-VHD-2023-bez'!AO8=0,0.5,'AGR-OD-VHD-2023-bez'!AO8*'J- Parameters'!$D$11/('AGR-OD-OV-2023-bez'!AO8+'AGR-OD-VHD-2023-bez'!AO8*'J- Parameters'!$D$11))</f>
        <v>0</v>
      </c>
    </row>
    <row r="9" spans="1:41" x14ac:dyDescent="0.25">
      <c r="A9" s="5">
        <v>24</v>
      </c>
      <c r="B9" s="24" t="s">
        <v>24</v>
      </c>
      <c r="C9" s="21">
        <f t="shared" si="1"/>
        <v>15.927363232118314</v>
      </c>
      <c r="D9" s="28">
        <f>IF('AGR-OD-OV-2023-bez'!D9+'AGR-OD-VHD-2023-bez'!D9=0,0.5,'AGR-OD-VHD-2023-bez'!D9*'J- Parameters'!$D$11/('AGR-OD-OV-2023-bez'!D9+'AGR-OD-VHD-2023-bez'!D9*'J- Parameters'!$D$11))</f>
        <v>0.22352165087250209</v>
      </c>
      <c r="E9" s="28">
        <f>IF('AGR-OD-OV-2023-bez'!E9+'AGR-OD-VHD-2023-bez'!E9=0,0.5,'AGR-OD-VHD-2023-bez'!E9*'J- Parameters'!$D$11/('AGR-OD-OV-2023-bez'!E9+'AGR-OD-VHD-2023-bez'!E9*'J- Parameters'!$D$11))</f>
        <v>0.44536450928625165</v>
      </c>
      <c r="F9" s="28">
        <f>IF('AGR-OD-OV-2023-bez'!F9+'AGR-OD-VHD-2023-bez'!F9=0,0.5,'AGR-OD-VHD-2023-bez'!F9*'J- Parameters'!$D$11/('AGR-OD-OV-2023-bez'!F9+'AGR-OD-VHD-2023-bez'!F9*'J- Parameters'!$D$11))</f>
        <v>0</v>
      </c>
      <c r="G9" s="28">
        <f>IF('AGR-OD-OV-2023-bez'!G9+'AGR-OD-VHD-2023-bez'!G9=0,0.5,'AGR-OD-VHD-2023-bez'!G9*'J- Parameters'!$D$11/('AGR-OD-OV-2023-bez'!G9+'AGR-OD-VHD-2023-bez'!G9*'J- Parameters'!$D$11))</f>
        <v>0.18617457326528963</v>
      </c>
      <c r="H9" s="28">
        <f>IF('AGR-OD-OV-2023-bez'!H9+'AGR-OD-VHD-2023-bez'!H9=0,0.5,'AGR-OD-VHD-2023-bez'!H9*'J- Parameters'!$D$11/('AGR-OD-OV-2023-bez'!H9+'AGR-OD-VHD-2023-bez'!H9*'J- Parameters'!$D$11))</f>
        <v>6.2174913823748401E-2</v>
      </c>
      <c r="I9" s="28">
        <f>IF('AGR-OD-OV-2023-bez'!I9+'AGR-OD-VHD-2023-bez'!I9=0,0.5,'AGR-OD-VHD-2023-bez'!I9*'J- Parameters'!$D$11/('AGR-OD-OV-2023-bez'!I9+'AGR-OD-VHD-2023-bez'!I9*'J- Parameters'!$D$11))</f>
        <v>0.30412142353089633</v>
      </c>
      <c r="J9" s="28">
        <f>IF('AGR-OD-OV-2023-bez'!J9+'AGR-OD-VHD-2023-bez'!J9=0,0.5,'AGR-OD-VHD-2023-bez'!J9*'J- Parameters'!$D$11/('AGR-OD-OV-2023-bez'!J9+'AGR-OD-VHD-2023-bez'!J9*'J- Parameters'!$D$11))</f>
        <v>3.2449943007019015E-3</v>
      </c>
      <c r="K9" s="28">
        <f>IF('AGR-OD-OV-2023-bez'!K9+'AGR-OD-VHD-2023-bez'!K9=0,0.5,'AGR-OD-VHD-2023-bez'!K9*'J- Parameters'!$D$11/('AGR-OD-OV-2023-bez'!K9+'AGR-OD-VHD-2023-bez'!K9*'J- Parameters'!$D$11))</f>
        <v>0.81263806251070847</v>
      </c>
      <c r="L9" s="28">
        <f>IF('AGR-OD-OV-2023-bez'!L9+'AGR-OD-VHD-2023-bez'!L9=0,0.5,'AGR-OD-VHD-2023-bez'!L9*'J- Parameters'!$D$11/('AGR-OD-OV-2023-bez'!L9+'AGR-OD-VHD-2023-bez'!L9*'J- Parameters'!$D$11))</f>
        <v>0.20292874610773118</v>
      </c>
      <c r="M9" s="28">
        <f>IF('AGR-OD-OV-2023-bez'!M9+'AGR-OD-VHD-2023-bez'!M9=0,0.5,'AGR-OD-VHD-2023-bez'!M9*'J- Parameters'!$D$11/('AGR-OD-OV-2023-bez'!M9+'AGR-OD-VHD-2023-bez'!M9*'J- Parameters'!$D$11))</f>
        <v>0.83980727669529132</v>
      </c>
      <c r="N9" s="28">
        <f>IF('AGR-OD-OV-2023-bez'!N9+'AGR-OD-VHD-2023-bez'!N9=0,0.5,'AGR-OD-VHD-2023-bez'!N9*'J- Parameters'!$D$11/('AGR-OD-OV-2023-bez'!N9+'AGR-OD-VHD-2023-bez'!N9*'J- Parameters'!$D$11))</f>
        <v>0.45333254757471197</v>
      </c>
      <c r="O9" s="28">
        <f>IF('AGR-OD-OV-2023-bez'!O9+'AGR-OD-VHD-2023-bez'!O9=0,0.5,'AGR-OD-VHD-2023-bez'!O9*'J- Parameters'!$D$11/('AGR-OD-OV-2023-bez'!O9+'AGR-OD-VHD-2023-bez'!O9*'J- Parameters'!$D$11))</f>
        <v>0</v>
      </c>
      <c r="P9" s="28">
        <f>IF('AGR-OD-OV-2023-bez'!P9+'AGR-OD-VHD-2023-bez'!P9=0,0.5,'AGR-OD-VHD-2023-bez'!P9*'J- Parameters'!$D$11/('AGR-OD-OV-2023-bez'!P9+'AGR-OD-VHD-2023-bez'!P9*'J- Parameters'!$D$11))</f>
        <v>0.7509227850220388</v>
      </c>
      <c r="Q9" s="28">
        <f>IF('AGR-OD-OV-2023-bez'!Q9+'AGR-OD-VHD-2023-bez'!Q9=0,0.5,'AGR-OD-VHD-2023-bez'!Q9*'J- Parameters'!$D$11/('AGR-OD-OV-2023-bez'!Q9+'AGR-OD-VHD-2023-bez'!Q9*'J- Parameters'!$D$11))</f>
        <v>0.79247979954467651</v>
      </c>
      <c r="R9" s="28">
        <f>IF('AGR-OD-OV-2023-bez'!R9+'AGR-OD-VHD-2023-bez'!R9=0,0.5,'AGR-OD-VHD-2023-bez'!R9*'J- Parameters'!$D$11/('AGR-OD-OV-2023-bez'!R9+'AGR-OD-VHD-2023-bez'!R9*'J- Parameters'!$D$11))</f>
        <v>0.7669954264477904</v>
      </c>
      <c r="S9" s="28">
        <f>IF('AGR-OD-OV-2023-bez'!S9+'AGR-OD-VHD-2023-bez'!S9=0,0.5,'AGR-OD-VHD-2023-bez'!S9*'J- Parameters'!$D$11/('AGR-OD-OV-2023-bez'!S9+'AGR-OD-VHD-2023-bez'!S9*'J- Parameters'!$D$11))</f>
        <v>0.74260855041683904</v>
      </c>
      <c r="T9" s="28">
        <f>IF('AGR-OD-OV-2023-bez'!T9+'AGR-OD-VHD-2023-bez'!T9=0,0.5,'AGR-OD-VHD-2023-bez'!T9*'J- Parameters'!$D$11/('AGR-OD-OV-2023-bez'!T9+'AGR-OD-VHD-2023-bez'!T9*'J- Parameters'!$D$11))</f>
        <v>6.0609756265886293E-2</v>
      </c>
      <c r="U9" s="28">
        <f>IF('AGR-OD-OV-2023-bez'!U9+'AGR-OD-VHD-2023-bez'!U9=0,0.5,'AGR-OD-VHD-2023-bez'!U9*'J- Parameters'!$D$11/('AGR-OD-OV-2023-bez'!U9+'AGR-OD-VHD-2023-bez'!U9*'J- Parameters'!$D$11))</f>
        <v>1.353059188901231E-2</v>
      </c>
      <c r="V9" s="28">
        <f>IF('AGR-OD-OV-2023-bez'!V9+'AGR-OD-VHD-2023-bez'!V9=0,0.5,'AGR-OD-VHD-2023-bez'!V9*'J- Parameters'!$D$11/('AGR-OD-OV-2023-bez'!V9+'AGR-OD-VHD-2023-bez'!V9*'J- Parameters'!$D$11))</f>
        <v>0.2583349396256589</v>
      </c>
      <c r="W9" s="28">
        <f>IF('AGR-OD-OV-2023-bez'!W9+'AGR-OD-VHD-2023-bez'!W9=0,0.5,'AGR-OD-VHD-2023-bez'!W9*'J- Parameters'!$D$11/('AGR-OD-OV-2023-bez'!W9+'AGR-OD-VHD-2023-bez'!W9*'J- Parameters'!$D$11))</f>
        <v>0.59812586816527957</v>
      </c>
      <c r="X9" s="28">
        <f>IF('AGR-OD-OV-2023-bez'!X9+'AGR-OD-VHD-2023-bez'!X9=0,0.5,'AGR-OD-VHD-2023-bez'!X9*'J- Parameters'!$D$11/('AGR-OD-OV-2023-bez'!X9+'AGR-OD-VHD-2023-bez'!X9*'J- Parameters'!$D$11))</f>
        <v>7.1821955106941594E-3</v>
      </c>
      <c r="Y9" s="28">
        <f>IF('AGR-OD-OV-2023-bez'!Y9+'AGR-OD-VHD-2023-bez'!Y9=0,0.5,'AGR-OD-VHD-2023-bez'!Y9*'J- Parameters'!$D$11/('AGR-OD-OV-2023-bez'!Y9+'AGR-OD-VHD-2023-bez'!Y9*'J- Parameters'!$D$11))</f>
        <v>0.40870740353857193</v>
      </c>
      <c r="Z9" s="28">
        <f>IF('AGR-OD-OV-2023-bez'!Z9+'AGR-OD-VHD-2023-bez'!Z9=0,0.5,'AGR-OD-VHD-2023-bez'!Z9*'J- Parameters'!$D$11/('AGR-OD-OV-2023-bez'!Z9+'AGR-OD-VHD-2023-bez'!Z9*'J- Parameters'!$D$11))</f>
        <v>0.19640434900956139</v>
      </c>
      <c r="AA9" s="28">
        <f>IF('AGR-OD-OV-2023-bez'!AA9+'AGR-OD-VHD-2023-bez'!AA9=0,0.5,'AGR-OD-VHD-2023-bez'!AA9*'J- Parameters'!$D$11/('AGR-OD-OV-2023-bez'!AA9+'AGR-OD-VHD-2023-bez'!AA9*'J- Parameters'!$D$11))</f>
        <v>4.6493492841231117E-2</v>
      </c>
      <c r="AB9" s="28">
        <f>IF('AGR-OD-OV-2023-bez'!AB9+'AGR-OD-VHD-2023-bez'!AB9=0,0.5,'AGR-OD-VHD-2023-bez'!AB9*'J- Parameters'!$D$11/('AGR-OD-OV-2023-bez'!AB9+'AGR-OD-VHD-2023-bez'!AB9*'J- Parameters'!$D$11))</f>
        <v>5.2571568522828835E-2</v>
      </c>
      <c r="AC9" s="28">
        <f>IF('AGR-OD-OV-2023-bez'!AC9+'AGR-OD-VHD-2023-bez'!AC9=0,0.5,'AGR-OD-VHD-2023-bez'!AC9*'J- Parameters'!$D$11/('AGR-OD-OV-2023-bez'!AC9+'AGR-OD-VHD-2023-bez'!AC9*'J- Parameters'!$D$11))</f>
        <v>0.46166762041378928</v>
      </c>
      <c r="AD9" s="28">
        <f>IF('AGR-OD-OV-2023-bez'!AD9+'AGR-OD-VHD-2023-bez'!AD9=0,0.5,'AGR-OD-VHD-2023-bez'!AD9*'J- Parameters'!$D$11/('AGR-OD-OV-2023-bez'!AD9+'AGR-OD-VHD-2023-bez'!AD9*'J- Parameters'!$D$11))</f>
        <v>0.86587343018002771</v>
      </c>
      <c r="AE9" s="28">
        <f>IF('AGR-OD-OV-2023-bez'!AE9+'AGR-OD-VHD-2023-bez'!AE9=0,0.5,'AGR-OD-VHD-2023-bez'!AE9*'J- Parameters'!$D$11/('AGR-OD-OV-2023-bez'!AE9+'AGR-OD-VHD-2023-bez'!AE9*'J- Parameters'!$D$11))</f>
        <v>0.91763081170856742</v>
      </c>
      <c r="AF9" s="28">
        <f>IF('AGR-OD-OV-2023-bez'!AF9+'AGR-OD-VHD-2023-bez'!AF9=0,0.5,'AGR-OD-VHD-2023-bez'!AF9*'J- Parameters'!$D$11/('AGR-OD-OV-2023-bez'!AF9+'AGR-OD-VHD-2023-bez'!AF9*'J- Parameters'!$D$11))</f>
        <v>0.83667973511118532</v>
      </c>
      <c r="AG9" s="28">
        <f>IF('AGR-OD-OV-2023-bez'!AG9+'AGR-OD-VHD-2023-bez'!AG9=0,0.5,'AGR-OD-VHD-2023-bez'!AG9*'J- Parameters'!$D$11/('AGR-OD-OV-2023-bez'!AG9+'AGR-OD-VHD-2023-bez'!AG9*'J- Parameters'!$D$11))</f>
        <v>0.89007887724676327</v>
      </c>
      <c r="AH9" s="28">
        <f>IF('AGR-OD-OV-2023-bez'!AH9+'AGR-OD-VHD-2023-bez'!AH9=0,0.5,'AGR-OD-VHD-2023-bez'!AH9*'J- Parameters'!$D$11/('AGR-OD-OV-2023-bez'!AH9+'AGR-OD-VHD-2023-bez'!AH9*'J- Parameters'!$D$11))</f>
        <v>3.6020617381787065E-2</v>
      </c>
      <c r="AI9" s="28">
        <f>IF('AGR-OD-OV-2023-bez'!AI9+'AGR-OD-VHD-2023-bez'!AI9=0,0.5,'AGR-OD-VHD-2023-bez'!AI9*'J- Parameters'!$D$11/('AGR-OD-OV-2023-bez'!AI9+'AGR-OD-VHD-2023-bez'!AI9*'J- Parameters'!$D$11))</f>
        <v>0.6909850484899579</v>
      </c>
      <c r="AJ9" s="28">
        <f>IF('AGR-OD-OV-2023-bez'!AJ9+'AGR-OD-VHD-2023-bez'!AJ9=0,0.5,'AGR-OD-VHD-2023-bez'!AJ9*'J- Parameters'!$D$11/('AGR-OD-OV-2023-bez'!AJ9+'AGR-OD-VHD-2023-bez'!AJ9*'J- Parameters'!$D$11))</f>
        <v>0</v>
      </c>
      <c r="AK9" s="28">
        <f>IF('AGR-OD-OV-2023-bez'!AK9+'AGR-OD-VHD-2023-bez'!AK9=0,0.5,'AGR-OD-VHD-2023-bez'!AK9*'J- Parameters'!$D$11/('AGR-OD-OV-2023-bez'!AK9+'AGR-OD-VHD-2023-bez'!AK9*'J- Parameters'!$D$11))</f>
        <v>1</v>
      </c>
      <c r="AL9" s="28">
        <f>IF('AGR-OD-OV-2023-bez'!AL9+'AGR-OD-VHD-2023-bez'!AL9=0,0.5,'AGR-OD-VHD-2023-bez'!AL9*'J- Parameters'!$D$11/('AGR-OD-OV-2023-bez'!AL9+'AGR-OD-VHD-2023-bez'!AL9*'J- Parameters'!$D$11))</f>
        <v>1</v>
      </c>
      <c r="AM9" s="28">
        <f>IF('AGR-OD-OV-2023-bez'!AM9+'AGR-OD-VHD-2023-bez'!AM9=0,0.5,'AGR-OD-VHD-2023-bez'!AM9*'J- Parameters'!$D$11/('AGR-OD-OV-2023-bez'!AM9+'AGR-OD-VHD-2023-bez'!AM9*'J- Parameters'!$D$11))</f>
        <v>0.5</v>
      </c>
      <c r="AN9" s="28">
        <f>IF('AGR-OD-OV-2023-bez'!AN9+'AGR-OD-VHD-2023-bez'!AN9=0,0.5,'AGR-OD-VHD-2023-bez'!AN9*'J- Parameters'!$D$11/('AGR-OD-OV-2023-bez'!AN9+'AGR-OD-VHD-2023-bez'!AN9*'J- Parameters'!$D$11))</f>
        <v>0.5</v>
      </c>
      <c r="AO9" s="28">
        <f>IF('AGR-OD-OV-2023-bez'!AO9+'AGR-OD-VHD-2023-bez'!AO9=0,0.5,'AGR-OD-VHD-2023-bez'!AO9*'J- Parameters'!$D$11/('AGR-OD-OV-2023-bez'!AO9+'AGR-OD-VHD-2023-bez'!AO9*'J- Parameters'!$D$11))</f>
        <v>1.5166681833348497E-4</v>
      </c>
    </row>
    <row r="10" spans="1:41" x14ac:dyDescent="0.25">
      <c r="A10" s="5">
        <v>25</v>
      </c>
      <c r="B10" s="24" t="s">
        <v>3</v>
      </c>
      <c r="C10" s="21">
        <f t="shared" si="1"/>
        <v>14.299689236481107</v>
      </c>
      <c r="D10" s="28">
        <f>IF('AGR-OD-OV-2023-bez'!D10+'AGR-OD-VHD-2023-bez'!D10=0,0.5,'AGR-OD-VHD-2023-bez'!D10*'J- Parameters'!$D$11/('AGR-OD-OV-2023-bez'!D10+'AGR-OD-VHD-2023-bez'!D10*'J- Parameters'!$D$11))</f>
        <v>0.11400742688027965</v>
      </c>
      <c r="E10" s="28">
        <f>IF('AGR-OD-OV-2023-bez'!E10+'AGR-OD-VHD-2023-bez'!E10=0,0.5,'AGR-OD-VHD-2023-bez'!E10*'J- Parameters'!$D$11/('AGR-OD-OV-2023-bez'!E10+'AGR-OD-VHD-2023-bez'!E10*'J- Parameters'!$D$11))</f>
        <v>0.16390565525513362</v>
      </c>
      <c r="F10" s="28">
        <f>IF('AGR-OD-OV-2023-bez'!F10+'AGR-OD-VHD-2023-bez'!F10=0,0.5,'AGR-OD-VHD-2023-bez'!F10*'J- Parameters'!$D$11/('AGR-OD-OV-2023-bez'!F10+'AGR-OD-VHD-2023-bez'!F10*'J- Parameters'!$D$11))</f>
        <v>0.83612967650282544</v>
      </c>
      <c r="G10" s="28">
        <f>IF('AGR-OD-OV-2023-bez'!G10+'AGR-OD-VHD-2023-bez'!G10=0,0.5,'AGR-OD-VHD-2023-bez'!G10*'J- Parameters'!$D$11/('AGR-OD-OV-2023-bez'!G10+'AGR-OD-VHD-2023-bez'!G10*'J- Parameters'!$D$11))</f>
        <v>0.41204009931440855</v>
      </c>
      <c r="H10" s="28">
        <f>IF('AGR-OD-OV-2023-bez'!H10+'AGR-OD-VHD-2023-bez'!H10=0,0.5,'AGR-OD-VHD-2023-bez'!H10*'J- Parameters'!$D$11/('AGR-OD-OV-2023-bez'!H10+'AGR-OD-VHD-2023-bez'!H10*'J- Parameters'!$D$11))</f>
        <v>0.49415496947862442</v>
      </c>
      <c r="I10" s="28">
        <f>IF('AGR-OD-OV-2023-bez'!I10+'AGR-OD-VHD-2023-bez'!I10=0,0.5,'AGR-OD-VHD-2023-bez'!I10*'J- Parameters'!$D$11/('AGR-OD-OV-2023-bez'!I10+'AGR-OD-VHD-2023-bez'!I10*'J- Parameters'!$D$11))</f>
        <v>7.8690809330423661E-2</v>
      </c>
      <c r="J10" s="28">
        <f>IF('AGR-OD-OV-2023-bez'!J10+'AGR-OD-VHD-2023-bez'!J10=0,0.5,'AGR-OD-VHD-2023-bez'!J10*'J- Parameters'!$D$11/('AGR-OD-OV-2023-bez'!J10+'AGR-OD-VHD-2023-bez'!J10*'J- Parameters'!$D$11))</f>
        <v>0.20595711959426188</v>
      </c>
      <c r="K10" s="28">
        <f>IF('AGR-OD-OV-2023-bez'!K10+'AGR-OD-VHD-2023-bez'!K10=0,0.5,'AGR-OD-VHD-2023-bez'!K10*'J- Parameters'!$D$11/('AGR-OD-OV-2023-bez'!K10+'AGR-OD-VHD-2023-bez'!K10*'J- Parameters'!$D$11))</f>
        <v>0.69538575433285466</v>
      </c>
      <c r="L10" s="28">
        <f>IF('AGR-OD-OV-2023-bez'!L10+'AGR-OD-VHD-2023-bez'!L10=0,0.5,'AGR-OD-VHD-2023-bez'!L10*'J- Parameters'!$D$11/('AGR-OD-OV-2023-bez'!L10+'AGR-OD-VHD-2023-bez'!L10*'J- Parameters'!$D$11))</f>
        <v>7.0400061915805848E-2</v>
      </c>
      <c r="M10" s="28">
        <f>IF('AGR-OD-OV-2023-bez'!M10+'AGR-OD-VHD-2023-bez'!M10=0,0.5,'AGR-OD-VHD-2023-bez'!M10*'J- Parameters'!$D$11/('AGR-OD-OV-2023-bez'!M10+'AGR-OD-VHD-2023-bez'!M10*'J- Parameters'!$D$11))</f>
        <v>0.49988642736816069</v>
      </c>
      <c r="N10" s="28">
        <f>IF('AGR-OD-OV-2023-bez'!N10+'AGR-OD-VHD-2023-bez'!N10=0,0.5,'AGR-OD-VHD-2023-bez'!N10*'J- Parameters'!$D$11/('AGR-OD-OV-2023-bez'!N10+'AGR-OD-VHD-2023-bez'!N10*'J- Parameters'!$D$11))</f>
        <v>0.25411804577412223</v>
      </c>
      <c r="O10" s="28">
        <f>IF('AGR-OD-OV-2023-bez'!O10+'AGR-OD-VHD-2023-bez'!O10=0,0.5,'AGR-OD-VHD-2023-bez'!O10*'J- Parameters'!$D$11/('AGR-OD-OV-2023-bez'!O10+'AGR-OD-VHD-2023-bez'!O10*'J- Parameters'!$D$11))</f>
        <v>0</v>
      </c>
      <c r="P10" s="28">
        <f>IF('AGR-OD-OV-2023-bez'!P10+'AGR-OD-VHD-2023-bez'!P10=0,0.5,'AGR-OD-VHD-2023-bez'!P10*'J- Parameters'!$D$11/('AGR-OD-OV-2023-bez'!P10+'AGR-OD-VHD-2023-bez'!P10*'J- Parameters'!$D$11))</f>
        <v>0.16514533936411929</v>
      </c>
      <c r="Q10" s="28">
        <f>IF('AGR-OD-OV-2023-bez'!Q10+'AGR-OD-VHD-2023-bez'!Q10=0,0.5,'AGR-OD-VHD-2023-bez'!Q10*'J- Parameters'!$D$11/('AGR-OD-OV-2023-bez'!Q10+'AGR-OD-VHD-2023-bez'!Q10*'J- Parameters'!$D$11))</f>
        <v>0.53696295913607028</v>
      </c>
      <c r="R10" s="28">
        <f>IF('AGR-OD-OV-2023-bez'!R10+'AGR-OD-VHD-2023-bez'!R10=0,0.5,'AGR-OD-VHD-2023-bez'!R10*'J- Parameters'!$D$11/('AGR-OD-OV-2023-bez'!R10+'AGR-OD-VHD-2023-bez'!R10*'J- Parameters'!$D$11))</f>
        <v>0.30432877631781341</v>
      </c>
      <c r="S10" s="28">
        <f>IF('AGR-OD-OV-2023-bez'!S10+'AGR-OD-VHD-2023-bez'!S10=0,0.5,'AGR-OD-VHD-2023-bez'!S10*'J- Parameters'!$D$11/('AGR-OD-OV-2023-bez'!S10+'AGR-OD-VHD-2023-bez'!S10*'J- Parameters'!$D$11))</f>
        <v>0.44293223160573186</v>
      </c>
      <c r="T10" s="28">
        <f>IF('AGR-OD-OV-2023-bez'!T10+'AGR-OD-VHD-2023-bez'!T10=0,0.5,'AGR-OD-VHD-2023-bez'!T10*'J- Parameters'!$D$11/('AGR-OD-OV-2023-bez'!T10+'AGR-OD-VHD-2023-bez'!T10*'J- Parameters'!$D$11))</f>
        <v>0.35464517655135863</v>
      </c>
      <c r="U10" s="28">
        <f>IF('AGR-OD-OV-2023-bez'!U10+'AGR-OD-VHD-2023-bez'!U10=0,0.5,'AGR-OD-VHD-2023-bez'!U10*'J- Parameters'!$D$11/('AGR-OD-OV-2023-bez'!U10+'AGR-OD-VHD-2023-bez'!U10*'J- Parameters'!$D$11))</f>
        <v>0.20078869152525536</v>
      </c>
      <c r="V10" s="28">
        <f>IF('AGR-OD-OV-2023-bez'!V10+'AGR-OD-VHD-2023-bez'!V10=0,0.5,'AGR-OD-VHD-2023-bez'!V10*'J- Parameters'!$D$11/('AGR-OD-OV-2023-bez'!V10+'AGR-OD-VHD-2023-bez'!V10*'J- Parameters'!$D$11))</f>
        <v>0.17881393635782877</v>
      </c>
      <c r="W10" s="28">
        <f>IF('AGR-OD-OV-2023-bez'!W10+'AGR-OD-VHD-2023-bez'!W10=0,0.5,'AGR-OD-VHD-2023-bez'!W10*'J- Parameters'!$D$11/('AGR-OD-OV-2023-bez'!W10+'AGR-OD-VHD-2023-bez'!W10*'J- Parameters'!$D$11))</f>
        <v>9.5619899160093058E-2</v>
      </c>
      <c r="X10" s="28">
        <f>IF('AGR-OD-OV-2023-bez'!X10+'AGR-OD-VHD-2023-bez'!X10=0,0.5,'AGR-OD-VHD-2023-bez'!X10*'J- Parameters'!$D$11/('AGR-OD-OV-2023-bez'!X10+'AGR-OD-VHD-2023-bez'!X10*'J- Parameters'!$D$11))</f>
        <v>2.4383763487721574E-2</v>
      </c>
      <c r="Y10" s="28">
        <f>IF('AGR-OD-OV-2023-bez'!Y10+'AGR-OD-VHD-2023-bez'!Y10=0,0.5,'AGR-OD-VHD-2023-bez'!Y10*'J- Parameters'!$D$11/('AGR-OD-OV-2023-bez'!Y10+'AGR-OD-VHD-2023-bez'!Y10*'J- Parameters'!$D$11))</f>
        <v>0.1416358880911614</v>
      </c>
      <c r="Z10" s="28">
        <f>IF('AGR-OD-OV-2023-bez'!Z10+'AGR-OD-VHD-2023-bez'!Z10=0,0.5,'AGR-OD-VHD-2023-bez'!Z10*'J- Parameters'!$D$11/('AGR-OD-OV-2023-bez'!Z10+'AGR-OD-VHD-2023-bez'!Z10*'J- Parameters'!$D$11))</f>
        <v>8.5462550134980497E-2</v>
      </c>
      <c r="AA10" s="28">
        <f>IF('AGR-OD-OV-2023-bez'!AA10+'AGR-OD-VHD-2023-bez'!AA10=0,0.5,'AGR-OD-VHD-2023-bez'!AA10*'J- Parameters'!$D$11/('AGR-OD-OV-2023-bez'!AA10+'AGR-OD-VHD-2023-bez'!AA10*'J- Parameters'!$D$11))</f>
        <v>0.24937895664716725</v>
      </c>
      <c r="AB10" s="28">
        <f>IF('AGR-OD-OV-2023-bez'!AB10+'AGR-OD-VHD-2023-bez'!AB10=0,0.5,'AGR-OD-VHD-2023-bez'!AB10*'J- Parameters'!$D$11/('AGR-OD-OV-2023-bez'!AB10+'AGR-OD-VHD-2023-bez'!AB10*'J- Parameters'!$D$11))</f>
        <v>0.11191339140945469</v>
      </c>
      <c r="AC10" s="28">
        <f>IF('AGR-OD-OV-2023-bez'!AC10+'AGR-OD-VHD-2023-bez'!AC10=0,0.5,'AGR-OD-VHD-2023-bez'!AC10*'J- Parameters'!$D$11/('AGR-OD-OV-2023-bez'!AC10+'AGR-OD-VHD-2023-bez'!AC10*'J- Parameters'!$D$11))</f>
        <v>0.24764818076527206</v>
      </c>
      <c r="AD10" s="28">
        <f>IF('AGR-OD-OV-2023-bez'!AD10+'AGR-OD-VHD-2023-bez'!AD10=0,0.5,'AGR-OD-VHD-2023-bez'!AD10*'J- Parameters'!$D$11/('AGR-OD-OV-2023-bez'!AD10+'AGR-OD-VHD-2023-bez'!AD10*'J- Parameters'!$D$11))</f>
        <v>0.60433250526572468</v>
      </c>
      <c r="AE10" s="28">
        <f>IF('AGR-OD-OV-2023-bez'!AE10+'AGR-OD-VHD-2023-bez'!AE10=0,0.5,'AGR-OD-VHD-2023-bez'!AE10*'J- Parameters'!$D$11/('AGR-OD-OV-2023-bez'!AE10+'AGR-OD-VHD-2023-bez'!AE10*'J- Parameters'!$D$11))</f>
        <v>0.67990288966004631</v>
      </c>
      <c r="AF10" s="28">
        <f>IF('AGR-OD-OV-2023-bez'!AF10+'AGR-OD-VHD-2023-bez'!AF10=0,0.5,'AGR-OD-VHD-2023-bez'!AF10*'J- Parameters'!$D$11/('AGR-OD-OV-2023-bez'!AF10+'AGR-OD-VHD-2023-bez'!AF10*'J- Parameters'!$D$11))</f>
        <v>0.93451270577201329</v>
      </c>
      <c r="AG10" s="28">
        <f>IF('AGR-OD-OV-2023-bez'!AG10+'AGR-OD-VHD-2023-bez'!AG10=0,0.5,'AGR-OD-VHD-2023-bez'!AG10*'J- Parameters'!$D$11/('AGR-OD-OV-2023-bez'!AG10+'AGR-OD-VHD-2023-bez'!AG10*'J- Parameters'!$D$11))</f>
        <v>0.5891451110378807</v>
      </c>
      <c r="AH10" s="28">
        <f>IF('AGR-OD-OV-2023-bez'!AH10+'AGR-OD-VHD-2023-bez'!AH10=0,0.5,'AGR-OD-VHD-2023-bez'!AH10*'J- Parameters'!$D$11/('AGR-OD-OV-2023-bez'!AH10+'AGR-OD-VHD-2023-bez'!AH10*'J- Parameters'!$D$11))</f>
        <v>1</v>
      </c>
      <c r="AI10" s="28">
        <f>IF('AGR-OD-OV-2023-bez'!AI10+'AGR-OD-VHD-2023-bez'!AI10=0,0.5,'AGR-OD-VHD-2023-bez'!AI10*'J- Parameters'!$D$11/('AGR-OD-OV-2023-bez'!AI10+'AGR-OD-VHD-2023-bez'!AI10*'J- Parameters'!$D$11))</f>
        <v>1.916226268476096E-3</v>
      </c>
      <c r="AJ10" s="28">
        <f>IF('AGR-OD-OV-2023-bez'!AJ10+'AGR-OD-VHD-2023-bez'!AJ10=0,0.5,'AGR-OD-VHD-2023-bez'!AJ10*'J- Parameters'!$D$11/('AGR-OD-OV-2023-bez'!AJ10+'AGR-OD-VHD-2023-bez'!AJ10*'J- Parameters'!$D$11))</f>
        <v>2.5236455261449565E-2</v>
      </c>
      <c r="AK10" s="28">
        <f>IF('AGR-OD-OV-2023-bez'!AK10+'AGR-OD-VHD-2023-bez'!AK10=0,0.5,'AGR-OD-VHD-2023-bez'!AK10*'J- Parameters'!$D$11/('AGR-OD-OV-2023-bez'!AK10+'AGR-OD-VHD-2023-bez'!AK10*'J- Parameters'!$D$11))</f>
        <v>1</v>
      </c>
      <c r="AL10" s="28">
        <f>IF('AGR-OD-OV-2023-bez'!AL10+'AGR-OD-VHD-2023-bez'!AL10=0,0.5,'AGR-OD-VHD-2023-bez'!AL10*'J- Parameters'!$D$11/('AGR-OD-OV-2023-bez'!AL10+'AGR-OD-VHD-2023-bez'!AL10*'J- Parameters'!$D$11))</f>
        <v>1</v>
      </c>
      <c r="AM10" s="28">
        <f>IF('AGR-OD-OV-2023-bez'!AM10+'AGR-OD-VHD-2023-bez'!AM10=0,0.5,'AGR-OD-VHD-2023-bez'!AM10*'J- Parameters'!$D$11/('AGR-OD-OV-2023-bez'!AM10+'AGR-OD-VHD-2023-bez'!AM10*'J- Parameters'!$D$11))</f>
        <v>0.5</v>
      </c>
      <c r="AN10" s="28">
        <f>IF('AGR-OD-OV-2023-bez'!AN10+'AGR-OD-VHD-2023-bez'!AN10=0,0.5,'AGR-OD-VHD-2023-bez'!AN10*'J- Parameters'!$D$11/('AGR-OD-OV-2023-bez'!AN10+'AGR-OD-VHD-2023-bez'!AN10*'J- Parameters'!$D$11))</f>
        <v>1</v>
      </c>
      <c r="AO10" s="28">
        <f>IF('AGR-OD-OV-2023-bez'!AO10+'AGR-OD-VHD-2023-bez'!AO10=0,0.5,'AGR-OD-VHD-2023-bez'!AO10*'J- Parameters'!$D$11/('AGR-OD-OV-2023-bez'!AO10+'AGR-OD-VHD-2023-bez'!AO10*'J- Parameters'!$D$11))</f>
        <v>3.0755691458762504E-4</v>
      </c>
    </row>
    <row r="11" spans="1:41" x14ac:dyDescent="0.25">
      <c r="A11" s="5">
        <v>31</v>
      </c>
      <c r="B11" s="24" t="s">
        <v>14</v>
      </c>
      <c r="C11" s="21">
        <f t="shared" si="1"/>
        <v>26.179610715581415</v>
      </c>
      <c r="D11" s="28">
        <f>IF('AGR-OD-OV-2023-bez'!D11+'AGR-OD-VHD-2023-bez'!D11=0,0.5,'AGR-OD-VHD-2023-bez'!D11*'J- Parameters'!$D$11/('AGR-OD-OV-2023-bez'!D11+'AGR-OD-VHD-2023-bez'!D11*'J- Parameters'!$D$11))</f>
        <v>0.57231607350973612</v>
      </c>
      <c r="E11" s="28">
        <f>IF('AGR-OD-OV-2023-bez'!E11+'AGR-OD-VHD-2023-bez'!E11=0,0.5,'AGR-OD-VHD-2023-bez'!E11*'J- Parameters'!$D$11/('AGR-OD-OV-2023-bez'!E11+'AGR-OD-VHD-2023-bez'!E11*'J- Parameters'!$D$11))</f>
        <v>0.84868866669409548</v>
      </c>
      <c r="F11" s="28">
        <f>IF('AGR-OD-OV-2023-bez'!F11+'AGR-OD-VHD-2023-bez'!F11=0,0.5,'AGR-OD-VHD-2023-bez'!F11*'J- Parameters'!$D$11/('AGR-OD-OV-2023-bez'!F11+'AGR-OD-VHD-2023-bez'!F11*'J- Parameters'!$D$11))</f>
        <v>0.70276514000949819</v>
      </c>
      <c r="G11" s="28">
        <f>IF('AGR-OD-OV-2023-bez'!G11+'AGR-OD-VHD-2023-bez'!G11=0,0.5,'AGR-OD-VHD-2023-bez'!G11*'J- Parameters'!$D$11/('AGR-OD-OV-2023-bez'!G11+'AGR-OD-VHD-2023-bez'!G11*'J- Parameters'!$D$11))</f>
        <v>0.70414499728803703</v>
      </c>
      <c r="H11" s="28">
        <f>IF('AGR-OD-OV-2023-bez'!H11+'AGR-OD-VHD-2023-bez'!H11=0,0.5,'AGR-OD-VHD-2023-bez'!H11*'J- Parameters'!$D$11/('AGR-OD-OV-2023-bez'!H11+'AGR-OD-VHD-2023-bez'!H11*'J- Parameters'!$D$11))</f>
        <v>0.92475029576446821</v>
      </c>
      <c r="I11" s="28">
        <f>IF('AGR-OD-OV-2023-bez'!I11+'AGR-OD-VHD-2023-bez'!I11=0,0.5,'AGR-OD-VHD-2023-bez'!I11*'J- Parameters'!$D$11/('AGR-OD-OV-2023-bez'!I11+'AGR-OD-VHD-2023-bez'!I11*'J- Parameters'!$D$11))</f>
        <v>0.77916408162452899</v>
      </c>
      <c r="J11" s="28">
        <f>IF('AGR-OD-OV-2023-bez'!J11+'AGR-OD-VHD-2023-bez'!J11=0,0.5,'AGR-OD-VHD-2023-bez'!J11*'J- Parameters'!$D$11/('AGR-OD-OV-2023-bez'!J11+'AGR-OD-VHD-2023-bez'!J11*'J- Parameters'!$D$11))</f>
        <v>0.78886543502938833</v>
      </c>
      <c r="K11" s="28">
        <f>IF('AGR-OD-OV-2023-bez'!K11+'AGR-OD-VHD-2023-bez'!K11=0,0.5,'AGR-OD-VHD-2023-bez'!K11*'J- Parameters'!$D$11/('AGR-OD-OV-2023-bez'!K11+'AGR-OD-VHD-2023-bez'!K11*'J- Parameters'!$D$11))</f>
        <v>0.3316734943623974</v>
      </c>
      <c r="L11" s="28">
        <f>IF('AGR-OD-OV-2023-bez'!L11+'AGR-OD-VHD-2023-bez'!L11=0,0.5,'AGR-OD-VHD-2023-bez'!L11*'J- Parameters'!$D$11/('AGR-OD-OV-2023-bez'!L11+'AGR-OD-VHD-2023-bez'!L11*'J- Parameters'!$D$11))</f>
        <v>0.77580368558664381</v>
      </c>
      <c r="M11" s="28">
        <f>IF('AGR-OD-OV-2023-bez'!M11+'AGR-OD-VHD-2023-bez'!M11=0,0.5,'AGR-OD-VHD-2023-bez'!M11*'J- Parameters'!$D$11/('AGR-OD-OV-2023-bez'!M11+'AGR-OD-VHD-2023-bez'!M11*'J- Parameters'!$D$11))</f>
        <v>0.65309183805676074</v>
      </c>
      <c r="N11" s="28">
        <f>IF('AGR-OD-OV-2023-bez'!N11+'AGR-OD-VHD-2023-bez'!N11=0,0.5,'AGR-OD-VHD-2023-bez'!N11*'J- Parameters'!$D$11/('AGR-OD-OV-2023-bez'!N11+'AGR-OD-VHD-2023-bez'!N11*'J- Parameters'!$D$11))</f>
        <v>0.52342568037938852</v>
      </c>
      <c r="O11" s="28">
        <f>IF('AGR-OD-OV-2023-bez'!O11+'AGR-OD-VHD-2023-bez'!O11=0,0.5,'AGR-OD-VHD-2023-bez'!O11*'J- Parameters'!$D$11/('AGR-OD-OV-2023-bez'!O11+'AGR-OD-VHD-2023-bez'!O11*'J- Parameters'!$D$11))</f>
        <v>0</v>
      </c>
      <c r="P11" s="28">
        <f>IF('AGR-OD-OV-2023-bez'!P11+'AGR-OD-VHD-2023-bez'!P11=0,0.5,'AGR-OD-VHD-2023-bez'!P11*'J- Parameters'!$D$11/('AGR-OD-OV-2023-bez'!P11+'AGR-OD-VHD-2023-bez'!P11*'J- Parameters'!$D$11))</f>
        <v>0.91266420774374946</v>
      </c>
      <c r="Q11" s="28">
        <f>IF('AGR-OD-OV-2023-bez'!Q11+'AGR-OD-VHD-2023-bez'!Q11=0,0.5,'AGR-OD-VHD-2023-bez'!Q11*'J- Parameters'!$D$11/('AGR-OD-OV-2023-bez'!Q11+'AGR-OD-VHD-2023-bez'!Q11*'J- Parameters'!$D$11))</f>
        <v>0.67981219264437232</v>
      </c>
      <c r="R11" s="28">
        <f>IF('AGR-OD-OV-2023-bez'!R11+'AGR-OD-VHD-2023-bez'!R11=0,0.5,'AGR-OD-VHD-2023-bez'!R11*'J- Parameters'!$D$11/('AGR-OD-OV-2023-bez'!R11+'AGR-OD-VHD-2023-bez'!R11*'J- Parameters'!$D$11))</f>
        <v>0.75015810466753297</v>
      </c>
      <c r="S11" s="28">
        <f>IF('AGR-OD-OV-2023-bez'!S11+'AGR-OD-VHD-2023-bez'!S11=0,0.5,'AGR-OD-VHD-2023-bez'!S11*'J- Parameters'!$D$11/('AGR-OD-OV-2023-bez'!S11+'AGR-OD-VHD-2023-bez'!S11*'J- Parameters'!$D$11))</f>
        <v>0.771449094247595</v>
      </c>
      <c r="T11" s="28">
        <f>IF('AGR-OD-OV-2023-bez'!T11+'AGR-OD-VHD-2023-bez'!T11=0,0.5,'AGR-OD-VHD-2023-bez'!T11*'J- Parameters'!$D$11/('AGR-OD-OV-2023-bez'!T11+'AGR-OD-VHD-2023-bez'!T11*'J- Parameters'!$D$11))</f>
        <v>0.91719876652282484</v>
      </c>
      <c r="U11" s="28">
        <f>IF('AGR-OD-OV-2023-bez'!U11+'AGR-OD-VHD-2023-bez'!U11=0,0.5,'AGR-OD-VHD-2023-bez'!U11*'J- Parameters'!$D$11/('AGR-OD-OV-2023-bez'!U11+'AGR-OD-VHD-2023-bez'!U11*'J- Parameters'!$D$11))</f>
        <v>0.18196405040788574</v>
      </c>
      <c r="V11" s="28">
        <f>IF('AGR-OD-OV-2023-bez'!V11+'AGR-OD-VHD-2023-bez'!V11=0,0.5,'AGR-OD-VHD-2023-bez'!V11*'J- Parameters'!$D$11/('AGR-OD-OV-2023-bez'!V11+'AGR-OD-VHD-2023-bez'!V11*'J- Parameters'!$D$11))</f>
        <v>0.85929587296804211</v>
      </c>
      <c r="W11" s="28">
        <f>IF('AGR-OD-OV-2023-bez'!W11+'AGR-OD-VHD-2023-bez'!W11=0,0.5,'AGR-OD-VHD-2023-bez'!W11*'J- Parameters'!$D$11/('AGR-OD-OV-2023-bez'!W11+'AGR-OD-VHD-2023-bez'!W11*'J- Parameters'!$D$11))</f>
        <v>0.61588873283625412</v>
      </c>
      <c r="X11" s="28">
        <f>IF('AGR-OD-OV-2023-bez'!X11+'AGR-OD-VHD-2023-bez'!X11=0,0.5,'AGR-OD-VHD-2023-bez'!X11*'J- Parameters'!$D$11/('AGR-OD-OV-2023-bez'!X11+'AGR-OD-VHD-2023-bez'!X11*'J- Parameters'!$D$11))</f>
        <v>0.88025398754677997</v>
      </c>
      <c r="Y11" s="28">
        <f>IF('AGR-OD-OV-2023-bez'!Y11+'AGR-OD-VHD-2023-bez'!Y11=0,0.5,'AGR-OD-VHD-2023-bez'!Y11*'J- Parameters'!$D$11/('AGR-OD-OV-2023-bez'!Y11+'AGR-OD-VHD-2023-bez'!Y11*'J- Parameters'!$D$11))</f>
        <v>0.5357146686689559</v>
      </c>
      <c r="Z11" s="28">
        <f>IF('AGR-OD-OV-2023-bez'!Z11+'AGR-OD-VHD-2023-bez'!Z11=0,0.5,'AGR-OD-VHD-2023-bez'!Z11*'J- Parameters'!$D$11/('AGR-OD-OV-2023-bez'!Z11+'AGR-OD-VHD-2023-bez'!Z11*'J- Parameters'!$D$11))</f>
        <v>0.58491704076120599</v>
      </c>
      <c r="AA11" s="28">
        <f>IF('AGR-OD-OV-2023-bez'!AA11+'AGR-OD-VHD-2023-bez'!AA11=0,0.5,'AGR-OD-VHD-2023-bez'!AA11*'J- Parameters'!$D$11/('AGR-OD-OV-2023-bez'!AA11+'AGR-OD-VHD-2023-bez'!AA11*'J- Parameters'!$D$11))</f>
        <v>0.85235913319720058</v>
      </c>
      <c r="AB11" s="28">
        <f>IF('AGR-OD-OV-2023-bez'!AB11+'AGR-OD-VHD-2023-bez'!AB11=0,0.5,'AGR-OD-VHD-2023-bez'!AB11*'J- Parameters'!$D$11/('AGR-OD-OV-2023-bez'!AB11+'AGR-OD-VHD-2023-bez'!AB11*'J- Parameters'!$D$11))</f>
        <v>0.4646016242221423</v>
      </c>
      <c r="AC11" s="28">
        <f>IF('AGR-OD-OV-2023-bez'!AC11+'AGR-OD-VHD-2023-bez'!AC11=0,0.5,'AGR-OD-VHD-2023-bez'!AC11*'J- Parameters'!$D$11/('AGR-OD-OV-2023-bez'!AC11+'AGR-OD-VHD-2023-bez'!AC11*'J- Parameters'!$D$11))</f>
        <v>0.56080589252703605</v>
      </c>
      <c r="AD11" s="28">
        <f>IF('AGR-OD-OV-2023-bez'!AD11+'AGR-OD-VHD-2023-bez'!AD11=0,0.5,'AGR-OD-VHD-2023-bez'!AD11*'J- Parameters'!$D$11/('AGR-OD-OV-2023-bez'!AD11+'AGR-OD-VHD-2023-bez'!AD11*'J- Parameters'!$D$11))</f>
        <v>0.54868374014246368</v>
      </c>
      <c r="AE11" s="28">
        <f>IF('AGR-OD-OV-2023-bez'!AE11+'AGR-OD-VHD-2023-bez'!AE11=0,0.5,'AGR-OD-VHD-2023-bez'!AE11*'J- Parameters'!$D$11/('AGR-OD-OV-2023-bez'!AE11+'AGR-OD-VHD-2023-bez'!AE11*'J- Parameters'!$D$11))</f>
        <v>0.46638589170468914</v>
      </c>
      <c r="AF11" s="28">
        <f>IF('AGR-OD-OV-2023-bez'!AF11+'AGR-OD-VHD-2023-bez'!AF11=0,0.5,'AGR-OD-VHD-2023-bez'!AF11*'J- Parameters'!$D$11/('AGR-OD-OV-2023-bez'!AF11+'AGR-OD-VHD-2023-bez'!AF11*'J- Parameters'!$D$11))</f>
        <v>0.60737136867216324</v>
      </c>
      <c r="AG11" s="28">
        <f>IF('AGR-OD-OV-2023-bez'!AG11+'AGR-OD-VHD-2023-bez'!AG11=0,0.5,'AGR-OD-VHD-2023-bez'!AG11*'J- Parameters'!$D$11/('AGR-OD-OV-2023-bez'!AG11+'AGR-OD-VHD-2023-bez'!AG11*'J- Parameters'!$D$11))</f>
        <v>0.48591657042836434</v>
      </c>
      <c r="AH11" s="28">
        <f>IF('AGR-OD-OV-2023-bez'!AH11+'AGR-OD-VHD-2023-bez'!AH11=0,0.5,'AGR-OD-VHD-2023-bez'!AH11*'J- Parameters'!$D$11/('AGR-OD-OV-2023-bez'!AH11+'AGR-OD-VHD-2023-bez'!AH11*'J- Parameters'!$D$11))</f>
        <v>1</v>
      </c>
      <c r="AI11" s="28">
        <f>IF('AGR-OD-OV-2023-bez'!AI11+'AGR-OD-VHD-2023-bez'!AI11=0,0.5,'AGR-OD-VHD-2023-bez'!AI11*'J- Parameters'!$D$11/('AGR-OD-OV-2023-bez'!AI11+'AGR-OD-VHD-2023-bez'!AI11*'J- Parameters'!$D$11))</f>
        <v>0.67306746197008227</v>
      </c>
      <c r="AJ11" s="28">
        <f>IF('AGR-OD-OV-2023-bez'!AJ11+'AGR-OD-VHD-2023-bez'!AJ11=0,0.5,'AGR-OD-VHD-2023-bez'!AJ11*'J- Parameters'!$D$11/('AGR-OD-OV-2023-bez'!AJ11+'AGR-OD-VHD-2023-bez'!AJ11*'J- Parameters'!$D$11))</f>
        <v>0.62849075535423204</v>
      </c>
      <c r="AK11" s="28">
        <f>IF('AGR-OD-OV-2023-bez'!AK11+'AGR-OD-VHD-2023-bez'!AK11=0,0.5,'AGR-OD-VHD-2023-bez'!AK11*'J- Parameters'!$D$11/('AGR-OD-OV-2023-bez'!AK11+'AGR-OD-VHD-2023-bez'!AK11*'J- Parameters'!$D$11))</f>
        <v>1</v>
      </c>
      <c r="AL11" s="28">
        <f>IF('AGR-OD-OV-2023-bez'!AL11+'AGR-OD-VHD-2023-bez'!AL11=0,0.5,'AGR-OD-VHD-2023-bez'!AL11*'J- Parameters'!$D$11/('AGR-OD-OV-2023-bez'!AL11+'AGR-OD-VHD-2023-bez'!AL11*'J- Parameters'!$D$11))</f>
        <v>1</v>
      </c>
      <c r="AM11" s="28">
        <f>IF('AGR-OD-OV-2023-bez'!AM11+'AGR-OD-VHD-2023-bez'!AM11=0,0.5,'AGR-OD-VHD-2023-bez'!AM11*'J- Parameters'!$D$11/('AGR-OD-OV-2023-bez'!AM11+'AGR-OD-VHD-2023-bez'!AM11*'J- Parameters'!$D$11))</f>
        <v>1</v>
      </c>
      <c r="AN11" s="28">
        <f>IF('AGR-OD-OV-2023-bez'!AN11+'AGR-OD-VHD-2023-bez'!AN11=0,0.5,'AGR-OD-VHD-2023-bez'!AN11*'J- Parameters'!$D$11/('AGR-OD-OV-2023-bez'!AN11+'AGR-OD-VHD-2023-bez'!AN11*'J- Parameters'!$D$11))</f>
        <v>1</v>
      </c>
      <c r="AO11" s="28">
        <f>IF('AGR-OD-OV-2023-bez'!AO11+'AGR-OD-VHD-2023-bez'!AO11=0,0.5,'AGR-OD-VHD-2023-bez'!AO11*'J- Parameters'!$D$11/('AGR-OD-OV-2023-bez'!AO11+'AGR-OD-VHD-2023-bez'!AO11*'J- Parameters'!$D$11))</f>
        <v>0.59792217004290227</v>
      </c>
    </row>
    <row r="12" spans="1:41" x14ac:dyDescent="0.25">
      <c r="A12" s="5">
        <v>32</v>
      </c>
      <c r="B12" s="24" t="s">
        <v>15</v>
      </c>
      <c r="C12" s="21">
        <f t="shared" si="1"/>
        <v>15.711346773241534</v>
      </c>
      <c r="D12" s="28">
        <f>IF('AGR-OD-OV-2023-bez'!D12+'AGR-OD-VHD-2023-bez'!D12=0,0.5,'AGR-OD-VHD-2023-bez'!D12*'J- Parameters'!$D$11/('AGR-OD-OV-2023-bez'!D12+'AGR-OD-VHD-2023-bez'!D12*'J- Parameters'!$D$11))</f>
        <v>7.4777226212489389E-2</v>
      </c>
      <c r="E12" s="28">
        <f>IF('AGR-OD-OV-2023-bez'!E12+'AGR-OD-VHD-2023-bez'!E12=0,0.5,'AGR-OD-VHD-2023-bez'!E12*'J- Parameters'!$D$11/('AGR-OD-OV-2023-bez'!E12+'AGR-OD-VHD-2023-bez'!E12*'J- Parameters'!$D$11))</f>
        <v>0.12473496642670348</v>
      </c>
      <c r="F12" s="28">
        <f>IF('AGR-OD-OV-2023-bez'!F12+'AGR-OD-VHD-2023-bez'!F12=0,0.5,'AGR-OD-VHD-2023-bez'!F12*'J- Parameters'!$D$11/('AGR-OD-OV-2023-bez'!F12+'AGR-OD-VHD-2023-bez'!F12*'J- Parameters'!$D$11))</f>
        <v>0.14429512988033627</v>
      </c>
      <c r="G12" s="28">
        <f>IF('AGR-OD-OV-2023-bez'!G12+'AGR-OD-VHD-2023-bez'!G12=0,0.5,'AGR-OD-VHD-2023-bez'!G12*'J- Parameters'!$D$11/('AGR-OD-OV-2023-bez'!G12+'AGR-OD-VHD-2023-bez'!G12*'J- Parameters'!$D$11))</f>
        <v>0.20733244148917276</v>
      </c>
      <c r="H12" s="28">
        <f>IF('AGR-OD-OV-2023-bez'!H12+'AGR-OD-VHD-2023-bez'!H12=0,0.5,'AGR-OD-VHD-2023-bez'!H12*'J- Parameters'!$D$11/('AGR-OD-OV-2023-bez'!H12+'AGR-OD-VHD-2023-bez'!H12*'J- Parameters'!$D$11))</f>
        <v>0.65930059278833841</v>
      </c>
      <c r="I12" s="28">
        <f>IF('AGR-OD-OV-2023-bez'!I12+'AGR-OD-VHD-2023-bez'!I12=0,0.5,'AGR-OD-VHD-2023-bez'!I12*'J- Parameters'!$D$11/('AGR-OD-OV-2023-bez'!I12+'AGR-OD-VHD-2023-bez'!I12*'J- Parameters'!$D$11))</f>
        <v>0.23258659361795692</v>
      </c>
      <c r="J12" s="28">
        <f>IF('AGR-OD-OV-2023-bez'!J12+'AGR-OD-VHD-2023-bez'!J12=0,0.5,'AGR-OD-VHD-2023-bez'!J12*'J- Parameters'!$D$11/('AGR-OD-OV-2023-bez'!J12+'AGR-OD-VHD-2023-bez'!J12*'J- Parameters'!$D$11))</f>
        <v>0.11842834912811651</v>
      </c>
      <c r="K12" s="28">
        <f>IF('AGR-OD-OV-2023-bez'!K12+'AGR-OD-VHD-2023-bez'!K12=0,0.5,'AGR-OD-VHD-2023-bez'!K12*'J- Parameters'!$D$11/('AGR-OD-OV-2023-bez'!K12+'AGR-OD-VHD-2023-bez'!K12*'J- Parameters'!$D$11))</f>
        <v>0.66437283057005092</v>
      </c>
      <c r="L12" s="28">
        <f>IF('AGR-OD-OV-2023-bez'!L12+'AGR-OD-VHD-2023-bez'!L12=0,0.5,'AGR-OD-VHD-2023-bez'!L12*'J- Parameters'!$D$11/('AGR-OD-OV-2023-bez'!L12+'AGR-OD-VHD-2023-bez'!L12*'J- Parameters'!$D$11))</f>
        <v>0.21727365313169286</v>
      </c>
      <c r="M12" s="28">
        <f>IF('AGR-OD-OV-2023-bez'!M12+'AGR-OD-VHD-2023-bez'!M12=0,0.5,'AGR-OD-VHD-2023-bez'!M12*'J- Parameters'!$D$11/('AGR-OD-OV-2023-bez'!M12+'AGR-OD-VHD-2023-bez'!M12*'J- Parameters'!$D$11))</f>
        <v>0.48554477357091136</v>
      </c>
      <c r="N12" s="28">
        <f>IF('AGR-OD-OV-2023-bez'!N12+'AGR-OD-VHD-2023-bez'!N12=0,0.5,'AGR-OD-VHD-2023-bez'!N12*'J- Parameters'!$D$11/('AGR-OD-OV-2023-bez'!N12+'AGR-OD-VHD-2023-bez'!N12*'J- Parameters'!$D$11))</f>
        <v>0.1069685335395211</v>
      </c>
      <c r="O12" s="28">
        <f>IF('AGR-OD-OV-2023-bez'!O12+'AGR-OD-VHD-2023-bez'!O12=0,0.5,'AGR-OD-VHD-2023-bez'!O12*'J- Parameters'!$D$11/('AGR-OD-OV-2023-bez'!O12+'AGR-OD-VHD-2023-bez'!O12*'J- Parameters'!$D$11))</f>
        <v>0</v>
      </c>
      <c r="P12" s="28">
        <f>IF('AGR-OD-OV-2023-bez'!P12+'AGR-OD-VHD-2023-bez'!P12=0,0.5,'AGR-OD-VHD-2023-bez'!P12*'J- Parameters'!$D$11/('AGR-OD-OV-2023-bez'!P12+'AGR-OD-VHD-2023-bez'!P12*'J- Parameters'!$D$11))</f>
        <v>0.61487158921298268</v>
      </c>
      <c r="Q12" s="28">
        <f>IF('AGR-OD-OV-2023-bez'!Q12+'AGR-OD-VHD-2023-bez'!Q12=0,0.5,'AGR-OD-VHD-2023-bez'!Q12*'J- Parameters'!$D$11/('AGR-OD-OV-2023-bez'!Q12+'AGR-OD-VHD-2023-bez'!Q12*'J- Parameters'!$D$11))</f>
        <v>0.36198190157749049</v>
      </c>
      <c r="R12" s="28">
        <f>IF('AGR-OD-OV-2023-bez'!R12+'AGR-OD-VHD-2023-bez'!R12=0,0.5,'AGR-OD-VHD-2023-bez'!R12*'J- Parameters'!$D$11/('AGR-OD-OV-2023-bez'!R12+'AGR-OD-VHD-2023-bez'!R12*'J- Parameters'!$D$11))</f>
        <v>0.53348139785845572</v>
      </c>
      <c r="S12" s="28">
        <f>IF('AGR-OD-OV-2023-bez'!S12+'AGR-OD-VHD-2023-bez'!S12=0,0.5,'AGR-OD-VHD-2023-bez'!S12*'J- Parameters'!$D$11/('AGR-OD-OV-2023-bez'!S12+'AGR-OD-VHD-2023-bez'!S12*'J- Parameters'!$D$11))</f>
        <v>0.57581233616176641</v>
      </c>
      <c r="T12" s="28">
        <f>IF('AGR-OD-OV-2023-bez'!T12+'AGR-OD-VHD-2023-bez'!T12=0,0.5,'AGR-OD-VHD-2023-bez'!T12*'J- Parameters'!$D$11/('AGR-OD-OV-2023-bez'!T12+'AGR-OD-VHD-2023-bez'!T12*'J- Parameters'!$D$11))</f>
        <v>0.76012684533934638</v>
      </c>
      <c r="U12" s="28">
        <f>IF('AGR-OD-OV-2023-bez'!U12+'AGR-OD-VHD-2023-bez'!U12=0,0.5,'AGR-OD-VHD-2023-bez'!U12*'J- Parameters'!$D$11/('AGR-OD-OV-2023-bez'!U12+'AGR-OD-VHD-2023-bez'!U12*'J- Parameters'!$D$11))</f>
        <v>9.0754862900832955E-2</v>
      </c>
      <c r="V12" s="28">
        <f>IF('AGR-OD-OV-2023-bez'!V12+'AGR-OD-VHD-2023-bez'!V12=0,0.5,'AGR-OD-VHD-2023-bez'!V12*'J- Parameters'!$D$11/('AGR-OD-OV-2023-bez'!V12+'AGR-OD-VHD-2023-bez'!V12*'J- Parameters'!$D$11))</f>
        <v>0.2413431616387017</v>
      </c>
      <c r="W12" s="28">
        <f>IF('AGR-OD-OV-2023-bez'!W12+'AGR-OD-VHD-2023-bez'!W12=0,0.5,'AGR-OD-VHD-2023-bez'!W12*'J- Parameters'!$D$11/('AGR-OD-OV-2023-bez'!W12+'AGR-OD-VHD-2023-bez'!W12*'J- Parameters'!$D$11))</f>
        <v>0.34225354530823682</v>
      </c>
      <c r="X12" s="28">
        <f>IF('AGR-OD-OV-2023-bez'!X12+'AGR-OD-VHD-2023-bez'!X12=0,0.5,'AGR-OD-VHD-2023-bez'!X12*'J- Parameters'!$D$11/('AGR-OD-OV-2023-bez'!X12+'AGR-OD-VHD-2023-bez'!X12*'J- Parameters'!$D$11))</f>
        <v>0.17575596722050765</v>
      </c>
      <c r="Y12" s="28">
        <f>IF('AGR-OD-OV-2023-bez'!Y12+'AGR-OD-VHD-2023-bez'!Y12=0,0.5,'AGR-OD-VHD-2023-bez'!Y12*'J- Parameters'!$D$11/('AGR-OD-OV-2023-bez'!Y12+'AGR-OD-VHD-2023-bez'!Y12*'J- Parameters'!$D$11))</f>
        <v>0.52685586585224786</v>
      </c>
      <c r="Z12" s="28">
        <f>IF('AGR-OD-OV-2023-bez'!Z12+'AGR-OD-VHD-2023-bez'!Z12=0,0.5,'AGR-OD-VHD-2023-bez'!Z12*'J- Parameters'!$D$11/('AGR-OD-OV-2023-bez'!Z12+'AGR-OD-VHD-2023-bez'!Z12*'J- Parameters'!$D$11))</f>
        <v>7.5082835913095766E-2</v>
      </c>
      <c r="AA12" s="28">
        <f>IF('AGR-OD-OV-2023-bez'!AA12+'AGR-OD-VHD-2023-bez'!AA12=0,0.5,'AGR-OD-VHD-2023-bez'!AA12*'J- Parameters'!$D$11/('AGR-OD-OV-2023-bez'!AA12+'AGR-OD-VHD-2023-bez'!AA12*'J- Parameters'!$D$11))</f>
        <v>0.11556488395132489</v>
      </c>
      <c r="AB12" s="28">
        <f>IF('AGR-OD-OV-2023-bez'!AB12+'AGR-OD-VHD-2023-bez'!AB12=0,0.5,'AGR-OD-VHD-2023-bez'!AB12*'J- Parameters'!$D$11/('AGR-OD-OV-2023-bez'!AB12+'AGR-OD-VHD-2023-bez'!AB12*'J- Parameters'!$D$11))</f>
        <v>0.10369517214313063</v>
      </c>
      <c r="AC12" s="28">
        <f>IF('AGR-OD-OV-2023-bez'!AC12+'AGR-OD-VHD-2023-bez'!AC12=0,0.5,'AGR-OD-VHD-2023-bez'!AC12*'J- Parameters'!$D$11/('AGR-OD-OV-2023-bez'!AC12+'AGR-OD-VHD-2023-bez'!AC12*'J- Parameters'!$D$11))</f>
        <v>3.5646756014069775E-2</v>
      </c>
      <c r="AD12" s="28">
        <f>IF('AGR-OD-OV-2023-bez'!AD12+'AGR-OD-VHD-2023-bez'!AD12=0,0.5,'AGR-OD-VHD-2023-bez'!AD12*'J- Parameters'!$D$11/('AGR-OD-OV-2023-bez'!AD12+'AGR-OD-VHD-2023-bez'!AD12*'J- Parameters'!$D$11))</f>
        <v>0.58362122739223254</v>
      </c>
      <c r="AE12" s="28">
        <f>IF('AGR-OD-OV-2023-bez'!AE12+'AGR-OD-VHD-2023-bez'!AE12=0,0.5,'AGR-OD-VHD-2023-bez'!AE12*'J- Parameters'!$D$11/('AGR-OD-OV-2023-bez'!AE12+'AGR-OD-VHD-2023-bez'!AE12*'J- Parameters'!$D$11))</f>
        <v>0.6315267664413311</v>
      </c>
      <c r="AF12" s="28">
        <f>IF('AGR-OD-OV-2023-bez'!AF12+'AGR-OD-VHD-2023-bez'!AF12=0,0.5,'AGR-OD-VHD-2023-bez'!AF12*'J- Parameters'!$D$11/('AGR-OD-OV-2023-bez'!AF12+'AGR-OD-VHD-2023-bez'!AF12*'J- Parameters'!$D$11))</f>
        <v>0.98017221726133952</v>
      </c>
      <c r="AG12" s="28">
        <f>IF('AGR-OD-OV-2023-bez'!AG12+'AGR-OD-VHD-2023-bez'!AG12=0,0.5,'AGR-OD-VHD-2023-bez'!AG12*'J- Parameters'!$D$11/('AGR-OD-OV-2023-bez'!AG12+'AGR-OD-VHD-2023-bez'!AG12*'J- Parameters'!$D$11))</f>
        <v>5.4773893094780098E-2</v>
      </c>
      <c r="AH12" s="28">
        <f>IF('AGR-OD-OV-2023-bez'!AH12+'AGR-OD-VHD-2023-bez'!AH12=0,0.5,'AGR-OD-VHD-2023-bez'!AH12*'J- Parameters'!$D$11/('AGR-OD-OV-2023-bez'!AH12+'AGR-OD-VHD-2023-bez'!AH12*'J- Parameters'!$D$11))</f>
        <v>1</v>
      </c>
      <c r="AI12" s="28">
        <f>IF('AGR-OD-OV-2023-bez'!AI12+'AGR-OD-VHD-2023-bez'!AI12=0,0.5,'AGR-OD-VHD-2023-bez'!AI12*'J- Parameters'!$D$11/('AGR-OD-OV-2023-bez'!AI12+'AGR-OD-VHD-2023-bez'!AI12*'J- Parameters'!$D$11))</f>
        <v>0.41372805428775766</v>
      </c>
      <c r="AJ12" s="28">
        <f>IF('AGR-OD-OV-2023-bez'!AJ12+'AGR-OD-VHD-2023-bez'!AJ12=0,0.5,'AGR-OD-VHD-2023-bez'!AJ12*'J- Parameters'!$D$11/('AGR-OD-OV-2023-bez'!AJ12+'AGR-OD-VHD-2023-bez'!AJ12*'J- Parameters'!$D$11))</f>
        <v>0.40808477477822142</v>
      </c>
      <c r="AK12" s="28">
        <f>IF('AGR-OD-OV-2023-bez'!AK12+'AGR-OD-VHD-2023-bez'!AK12=0,0.5,'AGR-OD-VHD-2023-bez'!AK12*'J- Parameters'!$D$11/('AGR-OD-OV-2023-bez'!AK12+'AGR-OD-VHD-2023-bez'!AK12*'J- Parameters'!$D$11))</f>
        <v>1</v>
      </c>
      <c r="AL12" s="28">
        <f>IF('AGR-OD-OV-2023-bez'!AL12+'AGR-OD-VHD-2023-bez'!AL12=0,0.5,'AGR-OD-VHD-2023-bez'!AL12*'J- Parameters'!$D$11/('AGR-OD-OV-2023-bez'!AL12+'AGR-OD-VHD-2023-bez'!AL12*'J- Parameters'!$D$11))</f>
        <v>1</v>
      </c>
      <c r="AM12" s="28">
        <f>IF('AGR-OD-OV-2023-bez'!AM12+'AGR-OD-VHD-2023-bez'!AM12=0,0.5,'AGR-OD-VHD-2023-bez'!AM12*'J- Parameters'!$D$11/('AGR-OD-OV-2023-bez'!AM12+'AGR-OD-VHD-2023-bez'!AM12*'J- Parameters'!$D$11))</f>
        <v>1</v>
      </c>
      <c r="AN12" s="28">
        <f>IF('AGR-OD-OV-2023-bez'!AN12+'AGR-OD-VHD-2023-bez'!AN12=0,0.5,'AGR-OD-VHD-2023-bez'!AN12*'J- Parameters'!$D$11/('AGR-OD-OV-2023-bez'!AN12+'AGR-OD-VHD-2023-bez'!AN12*'J- Parameters'!$D$11))</f>
        <v>1</v>
      </c>
      <c r="AO12" s="28">
        <f>IF('AGR-OD-OV-2023-bez'!AO12+'AGR-OD-VHD-2023-bez'!AO12=0,0.5,'AGR-OD-VHD-2023-bez'!AO12*'J- Parameters'!$D$11/('AGR-OD-OV-2023-bez'!AO12+'AGR-OD-VHD-2023-bez'!AO12*'J- Parameters'!$D$11))</f>
        <v>5.0597628538393433E-2</v>
      </c>
    </row>
    <row r="13" spans="1:41" x14ac:dyDescent="0.25">
      <c r="A13" s="5">
        <v>33</v>
      </c>
      <c r="B13" s="24" t="s">
        <v>17</v>
      </c>
      <c r="C13" s="21">
        <f t="shared" si="1"/>
        <v>24.304614889738385</v>
      </c>
      <c r="D13" s="28">
        <f>IF('AGR-OD-OV-2023-bez'!D13+'AGR-OD-VHD-2023-bez'!D13=0,0.5,'AGR-OD-VHD-2023-bez'!D13*'J- Parameters'!$D$11/('AGR-OD-OV-2023-bez'!D13+'AGR-OD-VHD-2023-bez'!D13*'J- Parameters'!$D$11))</f>
        <v>0.8950625812521511</v>
      </c>
      <c r="E13" s="28">
        <f>IF('AGR-OD-OV-2023-bez'!E13+'AGR-OD-VHD-2023-bez'!E13=0,0.5,'AGR-OD-VHD-2023-bez'!E13*'J- Parameters'!$D$11/('AGR-OD-OV-2023-bez'!E13+'AGR-OD-VHD-2023-bez'!E13*'J- Parameters'!$D$11))</f>
        <v>0.95564498630427097</v>
      </c>
      <c r="F13" s="28">
        <f>IF('AGR-OD-OV-2023-bez'!F13+'AGR-OD-VHD-2023-bez'!F13=0,0.5,'AGR-OD-VHD-2023-bez'!F13*'J- Parameters'!$D$11/('AGR-OD-OV-2023-bez'!F13+'AGR-OD-VHD-2023-bez'!F13*'J- Parameters'!$D$11))</f>
        <v>0.27783575274549333</v>
      </c>
      <c r="G13" s="28">
        <f>IF('AGR-OD-OV-2023-bez'!G13+'AGR-OD-VHD-2023-bez'!G13=0,0.5,'AGR-OD-VHD-2023-bez'!G13*'J- Parameters'!$D$11/('AGR-OD-OV-2023-bez'!G13+'AGR-OD-VHD-2023-bez'!G13*'J- Parameters'!$D$11))</f>
        <v>0.94446500120907628</v>
      </c>
      <c r="H13" s="28">
        <f>IF('AGR-OD-OV-2023-bez'!H13+'AGR-OD-VHD-2023-bez'!H13=0,0.5,'AGR-OD-VHD-2023-bez'!H13*'J- Parameters'!$D$11/('AGR-OD-OV-2023-bez'!H13+'AGR-OD-VHD-2023-bez'!H13*'J- Parameters'!$D$11))</f>
        <v>0.69600970150166708</v>
      </c>
      <c r="I13" s="28">
        <f>IF('AGR-OD-OV-2023-bez'!I13+'AGR-OD-VHD-2023-bez'!I13=0,0.5,'AGR-OD-VHD-2023-bez'!I13*'J- Parameters'!$D$11/('AGR-OD-OV-2023-bez'!I13+'AGR-OD-VHD-2023-bez'!I13*'J- Parameters'!$D$11))</f>
        <v>0.76864030548590123</v>
      </c>
      <c r="J13" s="28">
        <f>IF('AGR-OD-OV-2023-bez'!J13+'AGR-OD-VHD-2023-bez'!J13=0,0.5,'AGR-OD-VHD-2023-bez'!J13*'J- Parameters'!$D$11/('AGR-OD-OV-2023-bez'!J13+'AGR-OD-VHD-2023-bez'!J13*'J- Parameters'!$D$11))</f>
        <v>0.6590881493795927</v>
      </c>
      <c r="K13" s="28">
        <f>IF('AGR-OD-OV-2023-bez'!K13+'AGR-OD-VHD-2023-bez'!K13=0,0.5,'AGR-OD-VHD-2023-bez'!K13*'J- Parameters'!$D$11/('AGR-OD-OV-2023-bez'!K13+'AGR-OD-VHD-2023-bez'!K13*'J- Parameters'!$D$11))</f>
        <v>0.54153058582473423</v>
      </c>
      <c r="L13" s="28">
        <f>IF('AGR-OD-OV-2023-bez'!L13+'AGR-OD-VHD-2023-bez'!L13=0,0.5,'AGR-OD-VHD-2023-bez'!L13*'J- Parameters'!$D$11/('AGR-OD-OV-2023-bez'!L13+'AGR-OD-VHD-2023-bez'!L13*'J- Parameters'!$D$11))</f>
        <v>0.20492085766130311</v>
      </c>
      <c r="M13" s="28">
        <f>IF('AGR-OD-OV-2023-bez'!M13+'AGR-OD-VHD-2023-bez'!M13=0,0.5,'AGR-OD-VHD-2023-bez'!M13*'J- Parameters'!$D$11/('AGR-OD-OV-2023-bez'!M13+'AGR-OD-VHD-2023-bez'!M13*'J- Parameters'!$D$11))</f>
        <v>0.26862974272778739</v>
      </c>
      <c r="N13" s="28">
        <f>IF('AGR-OD-OV-2023-bez'!N13+'AGR-OD-VHD-2023-bez'!N13=0,0.5,'AGR-OD-VHD-2023-bez'!N13*'J- Parameters'!$D$11/('AGR-OD-OV-2023-bez'!N13+'AGR-OD-VHD-2023-bez'!N13*'J- Parameters'!$D$11))</f>
        <v>0.18945646814556896</v>
      </c>
      <c r="O13" s="28">
        <f>IF('AGR-OD-OV-2023-bez'!O13+'AGR-OD-VHD-2023-bez'!O13=0,0.5,'AGR-OD-VHD-2023-bez'!O13*'J- Parameters'!$D$11/('AGR-OD-OV-2023-bez'!O13+'AGR-OD-VHD-2023-bez'!O13*'J- Parameters'!$D$11))</f>
        <v>0</v>
      </c>
      <c r="P13" s="28">
        <f>IF('AGR-OD-OV-2023-bez'!P13+'AGR-OD-VHD-2023-bez'!P13=0,0.5,'AGR-OD-VHD-2023-bez'!P13*'J- Parameters'!$D$11/('AGR-OD-OV-2023-bez'!P13+'AGR-OD-VHD-2023-bez'!P13*'J- Parameters'!$D$11))</f>
        <v>0.6264170982214311</v>
      </c>
      <c r="Q13" s="28">
        <f>IF('AGR-OD-OV-2023-bez'!Q13+'AGR-OD-VHD-2023-bez'!Q13=0,0.5,'AGR-OD-VHD-2023-bez'!Q13*'J- Parameters'!$D$11/('AGR-OD-OV-2023-bez'!Q13+'AGR-OD-VHD-2023-bez'!Q13*'J- Parameters'!$D$11))</f>
        <v>0.4759968496098459</v>
      </c>
      <c r="R13" s="28">
        <f>IF('AGR-OD-OV-2023-bez'!R13+'AGR-OD-VHD-2023-bez'!R13=0,0.5,'AGR-OD-VHD-2023-bez'!R13*'J- Parameters'!$D$11/('AGR-OD-OV-2023-bez'!R13+'AGR-OD-VHD-2023-bez'!R13*'J- Parameters'!$D$11))</f>
        <v>0.60918473951217844</v>
      </c>
      <c r="S13" s="28">
        <f>IF('AGR-OD-OV-2023-bez'!S13+'AGR-OD-VHD-2023-bez'!S13=0,0.5,'AGR-OD-VHD-2023-bez'!S13*'J- Parameters'!$D$11/('AGR-OD-OV-2023-bez'!S13+'AGR-OD-VHD-2023-bez'!S13*'J- Parameters'!$D$11))</f>
        <v>0.78185265760103162</v>
      </c>
      <c r="T13" s="28">
        <f>IF('AGR-OD-OV-2023-bez'!T13+'AGR-OD-VHD-2023-bez'!T13=0,0.5,'AGR-OD-VHD-2023-bez'!T13*'J- Parameters'!$D$11/('AGR-OD-OV-2023-bez'!T13+'AGR-OD-VHD-2023-bez'!T13*'J- Parameters'!$D$11))</f>
        <v>0.96098756973297772</v>
      </c>
      <c r="U13" s="28">
        <f>IF('AGR-OD-OV-2023-bez'!U13+'AGR-OD-VHD-2023-bez'!U13=0,0.5,'AGR-OD-VHD-2023-bez'!U13*'J- Parameters'!$D$11/('AGR-OD-OV-2023-bez'!U13+'AGR-OD-VHD-2023-bez'!U13*'J- Parameters'!$D$11))</f>
        <v>0.25831190212321925</v>
      </c>
      <c r="V13" s="28">
        <f>IF('AGR-OD-OV-2023-bez'!V13+'AGR-OD-VHD-2023-bez'!V13=0,0.5,'AGR-OD-VHD-2023-bez'!V13*'J- Parameters'!$D$11/('AGR-OD-OV-2023-bez'!V13+'AGR-OD-VHD-2023-bez'!V13*'J- Parameters'!$D$11))</f>
        <v>0.50445301009422194</v>
      </c>
      <c r="W13" s="28">
        <f>IF('AGR-OD-OV-2023-bez'!W13+'AGR-OD-VHD-2023-bez'!W13=0,0.5,'AGR-OD-VHD-2023-bez'!W13*'J- Parameters'!$D$11/('AGR-OD-OV-2023-bez'!W13+'AGR-OD-VHD-2023-bez'!W13*'J- Parameters'!$D$11))</f>
        <v>0.61615468987745559</v>
      </c>
      <c r="X13" s="28">
        <f>IF('AGR-OD-OV-2023-bez'!X13+'AGR-OD-VHD-2023-bez'!X13=0,0.5,'AGR-OD-VHD-2023-bez'!X13*'J- Parameters'!$D$11/('AGR-OD-OV-2023-bez'!X13+'AGR-OD-VHD-2023-bez'!X13*'J- Parameters'!$D$11))</f>
        <v>0.89203483618940982</v>
      </c>
      <c r="Y13" s="28">
        <f>IF('AGR-OD-OV-2023-bez'!Y13+'AGR-OD-VHD-2023-bez'!Y13=0,0.5,'AGR-OD-VHD-2023-bez'!Y13*'J- Parameters'!$D$11/('AGR-OD-OV-2023-bez'!Y13+'AGR-OD-VHD-2023-bez'!Y13*'J- Parameters'!$D$11))</f>
        <v>0.74410429093183295</v>
      </c>
      <c r="Z13" s="28">
        <f>IF('AGR-OD-OV-2023-bez'!Z13+'AGR-OD-VHD-2023-bez'!Z13=0,0.5,'AGR-OD-VHD-2023-bez'!Z13*'J- Parameters'!$D$11/('AGR-OD-OV-2023-bez'!Z13+'AGR-OD-VHD-2023-bez'!Z13*'J- Parameters'!$D$11))</f>
        <v>0.85632798856796821</v>
      </c>
      <c r="AA13" s="28">
        <f>IF('AGR-OD-OV-2023-bez'!AA13+'AGR-OD-VHD-2023-bez'!AA13=0,0.5,'AGR-OD-VHD-2023-bez'!AA13*'J- Parameters'!$D$11/('AGR-OD-OV-2023-bez'!AA13+'AGR-OD-VHD-2023-bez'!AA13*'J- Parameters'!$D$11))</f>
        <v>0.90890494336764904</v>
      </c>
      <c r="AB13" s="28">
        <f>IF('AGR-OD-OV-2023-bez'!AB13+'AGR-OD-VHD-2023-bez'!AB13=0,0.5,'AGR-OD-VHD-2023-bez'!AB13*'J- Parameters'!$D$11/('AGR-OD-OV-2023-bez'!AB13+'AGR-OD-VHD-2023-bez'!AB13*'J- Parameters'!$D$11))</f>
        <v>0.49918776527235448</v>
      </c>
      <c r="AC13" s="28">
        <f>IF('AGR-OD-OV-2023-bez'!AC13+'AGR-OD-VHD-2023-bez'!AC13=0,0.5,'AGR-OD-VHD-2023-bez'!AC13*'J- Parameters'!$D$11/('AGR-OD-OV-2023-bez'!AC13+'AGR-OD-VHD-2023-bez'!AC13*'J- Parameters'!$D$11))</f>
        <v>0.45507358790776536</v>
      </c>
      <c r="AD13" s="28">
        <f>IF('AGR-OD-OV-2023-bez'!AD13+'AGR-OD-VHD-2023-bez'!AD13=0,0.5,'AGR-OD-VHD-2023-bez'!AD13*'J- Parameters'!$D$11/('AGR-OD-OV-2023-bez'!AD13+'AGR-OD-VHD-2023-bez'!AD13*'J- Parameters'!$D$11))</f>
        <v>0.49961129367915996</v>
      </c>
      <c r="AE13" s="28">
        <f>IF('AGR-OD-OV-2023-bez'!AE13+'AGR-OD-VHD-2023-bez'!AE13=0,0.5,'AGR-OD-VHD-2023-bez'!AE13*'J- Parameters'!$D$11/('AGR-OD-OV-2023-bez'!AE13+'AGR-OD-VHD-2023-bez'!AE13*'J- Parameters'!$D$11))</f>
        <v>0.31120682694061208</v>
      </c>
      <c r="AF13" s="28">
        <f>IF('AGR-OD-OV-2023-bez'!AF13+'AGR-OD-VHD-2023-bez'!AF13=0,0.5,'AGR-OD-VHD-2023-bez'!AF13*'J- Parameters'!$D$11/('AGR-OD-OV-2023-bez'!AF13+'AGR-OD-VHD-2023-bez'!AF13*'J- Parameters'!$D$11))</f>
        <v>0.51122632470171869</v>
      </c>
      <c r="AG13" s="28">
        <f>IF('AGR-OD-OV-2023-bez'!AG13+'AGR-OD-VHD-2023-bez'!AG13=0,0.5,'AGR-OD-VHD-2023-bez'!AG13*'J- Parameters'!$D$11/('AGR-OD-OV-2023-bez'!AG13+'AGR-OD-VHD-2023-bez'!AG13*'J- Parameters'!$D$11))</f>
        <v>0.79826920355454434</v>
      </c>
      <c r="AH13" s="28">
        <f>IF('AGR-OD-OV-2023-bez'!AH13+'AGR-OD-VHD-2023-bez'!AH13=0,0.5,'AGR-OD-VHD-2023-bez'!AH13*'J- Parameters'!$D$11/('AGR-OD-OV-2023-bez'!AH13+'AGR-OD-VHD-2023-bez'!AH13*'J- Parameters'!$D$11))</f>
        <v>1</v>
      </c>
      <c r="AI13" s="28">
        <f>IF('AGR-OD-OV-2023-bez'!AI13+'AGR-OD-VHD-2023-bez'!AI13=0,0.5,'AGR-OD-VHD-2023-bez'!AI13*'J- Parameters'!$D$11/('AGR-OD-OV-2023-bez'!AI13+'AGR-OD-VHD-2023-bez'!AI13*'J- Parameters'!$D$11))</f>
        <v>0.79400017111550569</v>
      </c>
      <c r="AJ13" s="28">
        <f>IF('AGR-OD-OV-2023-bez'!AJ13+'AGR-OD-VHD-2023-bez'!AJ13=0,0.5,'AGR-OD-VHD-2023-bez'!AJ13*'J- Parameters'!$D$11/('AGR-OD-OV-2023-bez'!AJ13+'AGR-OD-VHD-2023-bez'!AJ13*'J- Parameters'!$D$11))</f>
        <v>0.4649000582269569</v>
      </c>
      <c r="AK13" s="28">
        <f>IF('AGR-OD-OV-2023-bez'!AK13+'AGR-OD-VHD-2023-bez'!AK13=0,0.5,'AGR-OD-VHD-2023-bez'!AK13*'J- Parameters'!$D$11/('AGR-OD-OV-2023-bez'!AK13+'AGR-OD-VHD-2023-bez'!AK13*'J- Parameters'!$D$11))</f>
        <v>1</v>
      </c>
      <c r="AL13" s="28">
        <f>IF('AGR-OD-OV-2023-bez'!AL13+'AGR-OD-VHD-2023-bez'!AL13=0,0.5,'AGR-OD-VHD-2023-bez'!AL13*'J- Parameters'!$D$11/('AGR-OD-OV-2023-bez'!AL13+'AGR-OD-VHD-2023-bez'!AL13*'J- Parameters'!$D$11))</f>
        <v>1</v>
      </c>
      <c r="AM13" s="28">
        <f>IF('AGR-OD-OV-2023-bez'!AM13+'AGR-OD-VHD-2023-bez'!AM13=0,0.5,'AGR-OD-VHD-2023-bez'!AM13*'J- Parameters'!$D$11/('AGR-OD-OV-2023-bez'!AM13+'AGR-OD-VHD-2023-bez'!AM13*'J- Parameters'!$D$11))</f>
        <v>1</v>
      </c>
      <c r="AN13" s="28">
        <f>IF('AGR-OD-OV-2023-bez'!AN13+'AGR-OD-VHD-2023-bez'!AN13=0,0.5,'AGR-OD-VHD-2023-bez'!AN13*'J- Parameters'!$D$11/('AGR-OD-OV-2023-bez'!AN13+'AGR-OD-VHD-2023-bez'!AN13*'J- Parameters'!$D$11))</f>
        <v>1</v>
      </c>
      <c r="AO13" s="28">
        <f>IF('AGR-OD-OV-2023-bez'!AO13+'AGR-OD-VHD-2023-bez'!AO13=0,0.5,'AGR-OD-VHD-2023-bez'!AO13*'J- Parameters'!$D$11/('AGR-OD-OV-2023-bez'!AO13+'AGR-OD-VHD-2023-bez'!AO13*'J- Parameters'!$D$11))</f>
        <v>0.33512495027299438</v>
      </c>
    </row>
    <row r="14" spans="1:41" x14ac:dyDescent="0.25">
      <c r="A14" s="5">
        <v>40</v>
      </c>
      <c r="B14" s="24" t="s">
        <v>21</v>
      </c>
      <c r="C14" s="21">
        <f t="shared" si="1"/>
        <v>15.854931705703098</v>
      </c>
      <c r="D14" s="28">
        <f>IF('AGR-OD-OV-2023-bez'!D14+'AGR-OD-VHD-2023-bez'!D14=0,0.5,'AGR-OD-VHD-2023-bez'!D14*'J- Parameters'!$D$11/('AGR-OD-OV-2023-bez'!D14+'AGR-OD-VHD-2023-bez'!D14*'J- Parameters'!$D$11))</f>
        <v>0.17768539977336312</v>
      </c>
      <c r="E14" s="28">
        <f>IF('AGR-OD-OV-2023-bez'!E14+'AGR-OD-VHD-2023-bez'!E14=0,0.5,'AGR-OD-VHD-2023-bez'!E14*'J- Parameters'!$D$11/('AGR-OD-OV-2023-bez'!E14+'AGR-OD-VHD-2023-bez'!E14*'J- Parameters'!$D$11))</f>
        <v>0.5683846129251765</v>
      </c>
      <c r="F14" s="28">
        <f>IF('AGR-OD-OV-2023-bez'!F14+'AGR-OD-VHD-2023-bez'!F14=0,0.5,'AGR-OD-VHD-2023-bez'!F14*'J- Parameters'!$D$11/('AGR-OD-OV-2023-bez'!F14+'AGR-OD-VHD-2023-bez'!F14*'J- Parameters'!$D$11))</f>
        <v>0.40202746153852237</v>
      </c>
      <c r="G14" s="28">
        <f>IF('AGR-OD-OV-2023-bez'!G14+'AGR-OD-VHD-2023-bez'!G14=0,0.5,'AGR-OD-VHD-2023-bez'!G14*'J- Parameters'!$D$11/('AGR-OD-OV-2023-bez'!G14+'AGR-OD-VHD-2023-bez'!G14*'J- Parameters'!$D$11))</f>
        <v>0.4561335740748661</v>
      </c>
      <c r="H14" s="28">
        <f>IF('AGR-OD-OV-2023-bez'!H14+'AGR-OD-VHD-2023-bez'!H14=0,0.5,'AGR-OD-VHD-2023-bez'!H14*'J- Parameters'!$D$11/('AGR-OD-OV-2023-bez'!H14+'AGR-OD-VHD-2023-bez'!H14*'J- Parameters'!$D$11))</f>
        <v>0.32957856303087329</v>
      </c>
      <c r="I14" s="28">
        <f>IF('AGR-OD-OV-2023-bez'!I14+'AGR-OD-VHD-2023-bez'!I14=0,0.5,'AGR-OD-VHD-2023-bez'!I14*'J- Parameters'!$D$11/('AGR-OD-OV-2023-bez'!I14+'AGR-OD-VHD-2023-bez'!I14*'J- Parameters'!$D$11))</f>
        <v>0.4880568148033867</v>
      </c>
      <c r="J14" s="28">
        <f>IF('AGR-OD-OV-2023-bez'!J14+'AGR-OD-VHD-2023-bez'!J14=0,0.5,'AGR-OD-VHD-2023-bez'!J14*'J- Parameters'!$D$11/('AGR-OD-OV-2023-bez'!J14+'AGR-OD-VHD-2023-bez'!J14*'J- Parameters'!$D$11))</f>
        <v>0.18943467962366226</v>
      </c>
      <c r="K14" s="28">
        <f>IF('AGR-OD-OV-2023-bez'!K14+'AGR-OD-VHD-2023-bez'!K14=0,0.5,'AGR-OD-VHD-2023-bez'!K14*'J- Parameters'!$D$11/('AGR-OD-OV-2023-bez'!K14+'AGR-OD-VHD-2023-bez'!K14*'J- Parameters'!$D$11))</f>
        <v>0.46431323544229502</v>
      </c>
      <c r="L14" s="28">
        <f>IF('AGR-OD-OV-2023-bez'!L14+'AGR-OD-VHD-2023-bez'!L14=0,0.5,'AGR-OD-VHD-2023-bez'!L14*'J- Parameters'!$D$11/('AGR-OD-OV-2023-bez'!L14+'AGR-OD-VHD-2023-bez'!L14*'J- Parameters'!$D$11))</f>
        <v>0.23565343355564186</v>
      </c>
      <c r="M14" s="28">
        <f>IF('AGR-OD-OV-2023-bez'!M14+'AGR-OD-VHD-2023-bez'!M14=0,0.5,'AGR-OD-VHD-2023-bez'!M14*'J- Parameters'!$D$11/('AGR-OD-OV-2023-bez'!M14+'AGR-OD-VHD-2023-bez'!M14*'J- Parameters'!$D$11))</f>
        <v>0.16009283202601488</v>
      </c>
      <c r="N14" s="28">
        <f>IF('AGR-OD-OV-2023-bez'!N14+'AGR-OD-VHD-2023-bez'!N14=0,0.5,'AGR-OD-VHD-2023-bez'!N14*'J- Parameters'!$D$11/('AGR-OD-OV-2023-bez'!N14+'AGR-OD-VHD-2023-bez'!N14*'J- Parameters'!$D$11))</f>
        <v>0.14110814660432922</v>
      </c>
      <c r="O14" s="28">
        <f>IF('AGR-OD-OV-2023-bez'!O14+'AGR-OD-VHD-2023-bez'!O14=0,0.5,'AGR-OD-VHD-2023-bez'!O14*'J- Parameters'!$D$11/('AGR-OD-OV-2023-bez'!O14+'AGR-OD-VHD-2023-bez'!O14*'J- Parameters'!$D$11))</f>
        <v>0</v>
      </c>
      <c r="P14" s="28">
        <f>IF('AGR-OD-OV-2023-bez'!P14+'AGR-OD-VHD-2023-bez'!P14=0,0.5,'AGR-OD-VHD-2023-bez'!P14*'J- Parameters'!$D$11/('AGR-OD-OV-2023-bez'!P14+'AGR-OD-VHD-2023-bez'!P14*'J- Parameters'!$D$11))</f>
        <v>0.17295516972740471</v>
      </c>
      <c r="Q14" s="28">
        <f>IF('AGR-OD-OV-2023-bez'!Q14+'AGR-OD-VHD-2023-bez'!Q14=0,0.5,'AGR-OD-VHD-2023-bez'!Q14*'J- Parameters'!$D$11/('AGR-OD-OV-2023-bez'!Q14+'AGR-OD-VHD-2023-bez'!Q14*'J- Parameters'!$D$11))</f>
        <v>0.10662026019497652</v>
      </c>
      <c r="R14" s="28">
        <f>IF('AGR-OD-OV-2023-bez'!R14+'AGR-OD-VHD-2023-bez'!R14=0,0.5,'AGR-OD-VHD-2023-bez'!R14*'J- Parameters'!$D$11/('AGR-OD-OV-2023-bez'!R14+'AGR-OD-VHD-2023-bez'!R14*'J- Parameters'!$D$11))</f>
        <v>0.31071275218875993</v>
      </c>
      <c r="S14" s="28">
        <f>IF('AGR-OD-OV-2023-bez'!S14+'AGR-OD-VHD-2023-bez'!S14=0,0.5,'AGR-OD-VHD-2023-bez'!S14*'J- Parameters'!$D$11/('AGR-OD-OV-2023-bez'!S14+'AGR-OD-VHD-2023-bez'!S14*'J- Parameters'!$D$11))</f>
        <v>0.34747022769997576</v>
      </c>
      <c r="T14" s="28">
        <f>IF('AGR-OD-OV-2023-bez'!T14+'AGR-OD-VHD-2023-bez'!T14=0,0.5,'AGR-OD-VHD-2023-bez'!T14*'J- Parameters'!$D$11/('AGR-OD-OV-2023-bez'!T14+'AGR-OD-VHD-2023-bez'!T14*'J- Parameters'!$D$11))</f>
        <v>0.92453183596335764</v>
      </c>
      <c r="U14" s="28">
        <f>IF('AGR-OD-OV-2023-bez'!U14+'AGR-OD-VHD-2023-bez'!U14=0,0.5,'AGR-OD-VHD-2023-bez'!U14*'J- Parameters'!$D$11/('AGR-OD-OV-2023-bez'!U14+'AGR-OD-VHD-2023-bez'!U14*'J- Parameters'!$D$11))</f>
        <v>0.2149326711064391</v>
      </c>
      <c r="V14" s="28">
        <f>IF('AGR-OD-OV-2023-bez'!V14+'AGR-OD-VHD-2023-bez'!V14=0,0.5,'AGR-OD-VHD-2023-bez'!V14*'J- Parameters'!$D$11/('AGR-OD-OV-2023-bez'!V14+'AGR-OD-VHD-2023-bez'!V14*'J- Parameters'!$D$11))</f>
        <v>0.32185958339929455</v>
      </c>
      <c r="W14" s="28">
        <f>IF('AGR-OD-OV-2023-bez'!W14+'AGR-OD-VHD-2023-bez'!W14=0,0.5,'AGR-OD-VHD-2023-bez'!W14*'J- Parameters'!$D$11/('AGR-OD-OV-2023-bez'!W14+'AGR-OD-VHD-2023-bez'!W14*'J- Parameters'!$D$11))</f>
        <v>0.34407019526973465</v>
      </c>
      <c r="X14" s="28">
        <f>IF('AGR-OD-OV-2023-bez'!X14+'AGR-OD-VHD-2023-bez'!X14=0,0.5,'AGR-OD-VHD-2023-bez'!X14*'J- Parameters'!$D$11/('AGR-OD-OV-2023-bez'!X14+'AGR-OD-VHD-2023-bez'!X14*'J- Parameters'!$D$11))</f>
        <v>0.52467120148253776</v>
      </c>
      <c r="Y14" s="28">
        <f>IF('AGR-OD-OV-2023-bez'!Y14+'AGR-OD-VHD-2023-bez'!Y14=0,0.5,'AGR-OD-VHD-2023-bez'!Y14*'J- Parameters'!$D$11/('AGR-OD-OV-2023-bez'!Y14+'AGR-OD-VHD-2023-bez'!Y14*'J- Parameters'!$D$11))</f>
        <v>0.25024239486810346</v>
      </c>
      <c r="Z14" s="28">
        <f>IF('AGR-OD-OV-2023-bez'!Z14+'AGR-OD-VHD-2023-bez'!Z14=0,0.5,'AGR-OD-VHD-2023-bez'!Z14*'J- Parameters'!$D$11/('AGR-OD-OV-2023-bez'!Z14+'AGR-OD-VHD-2023-bez'!Z14*'J- Parameters'!$D$11))</f>
        <v>0.57030655059503366</v>
      </c>
      <c r="AA14" s="28">
        <f>IF('AGR-OD-OV-2023-bez'!AA14+'AGR-OD-VHD-2023-bez'!AA14=0,0.5,'AGR-OD-VHD-2023-bez'!AA14*'J- Parameters'!$D$11/('AGR-OD-OV-2023-bez'!AA14+'AGR-OD-VHD-2023-bez'!AA14*'J- Parameters'!$D$11))</f>
        <v>0.30777852039314552</v>
      </c>
      <c r="AB14" s="28">
        <f>IF('AGR-OD-OV-2023-bez'!AB14+'AGR-OD-VHD-2023-bez'!AB14=0,0.5,'AGR-OD-VHD-2023-bez'!AB14*'J- Parameters'!$D$11/('AGR-OD-OV-2023-bez'!AB14+'AGR-OD-VHD-2023-bez'!AB14*'J- Parameters'!$D$11))</f>
        <v>0.83497419213187163</v>
      </c>
      <c r="AC14" s="28">
        <f>IF('AGR-OD-OV-2023-bez'!AC14+'AGR-OD-VHD-2023-bez'!AC14=0,0.5,'AGR-OD-VHD-2023-bez'!AC14*'J- Parameters'!$D$11/('AGR-OD-OV-2023-bez'!AC14+'AGR-OD-VHD-2023-bez'!AC14*'J- Parameters'!$D$11))</f>
        <v>0.10737578001708079</v>
      </c>
      <c r="AD14" s="28">
        <f>IF('AGR-OD-OV-2023-bez'!AD14+'AGR-OD-VHD-2023-bez'!AD14=0,0.5,'AGR-OD-VHD-2023-bez'!AD14*'J- Parameters'!$D$11/('AGR-OD-OV-2023-bez'!AD14+'AGR-OD-VHD-2023-bez'!AD14*'J- Parameters'!$D$11))</f>
        <v>0.42304596381160542</v>
      </c>
      <c r="AE14" s="28">
        <f>IF('AGR-OD-OV-2023-bez'!AE14+'AGR-OD-VHD-2023-bez'!AE14=0,0.5,'AGR-OD-VHD-2023-bez'!AE14*'J- Parameters'!$D$11/('AGR-OD-OV-2023-bez'!AE14+'AGR-OD-VHD-2023-bez'!AE14*'J- Parameters'!$D$11))</f>
        <v>0.20857960689412947</v>
      </c>
      <c r="AF14" s="28">
        <f>IF('AGR-OD-OV-2023-bez'!AF14+'AGR-OD-VHD-2023-bez'!AF14=0,0.5,'AGR-OD-VHD-2023-bez'!AF14*'J- Parameters'!$D$11/('AGR-OD-OV-2023-bez'!AF14+'AGR-OD-VHD-2023-bez'!AF14*'J- Parameters'!$D$11))</f>
        <v>6.8442152000655496E-2</v>
      </c>
      <c r="AG14" s="28">
        <f>IF('AGR-OD-OV-2023-bez'!AG14+'AGR-OD-VHD-2023-bez'!AG14=0,0.5,'AGR-OD-VHD-2023-bez'!AG14*'J- Parameters'!$D$11/('AGR-OD-OV-2023-bez'!AG14+'AGR-OD-VHD-2023-bez'!AG14*'J- Parameters'!$D$11))</f>
        <v>0.36923940951790518</v>
      </c>
      <c r="AH14" s="28">
        <f>IF('AGR-OD-OV-2023-bez'!AH14+'AGR-OD-VHD-2023-bez'!AH14=0,0.5,'AGR-OD-VHD-2023-bez'!AH14*'J- Parameters'!$D$11/('AGR-OD-OV-2023-bez'!AH14+'AGR-OD-VHD-2023-bez'!AH14*'J- Parameters'!$D$11))</f>
        <v>1</v>
      </c>
      <c r="AI14" s="28">
        <f>IF('AGR-OD-OV-2023-bez'!AI14+'AGR-OD-VHD-2023-bez'!AI14=0,0.5,'AGR-OD-VHD-2023-bez'!AI14*'J- Parameters'!$D$11/('AGR-OD-OV-2023-bez'!AI14+'AGR-OD-VHD-2023-bez'!AI14*'J- Parameters'!$D$11))</f>
        <v>0.50717845056270161</v>
      </c>
      <c r="AJ14" s="28">
        <f>IF('AGR-OD-OV-2023-bez'!AJ14+'AGR-OD-VHD-2023-bez'!AJ14=0,0.5,'AGR-OD-VHD-2023-bez'!AJ14*'J- Parameters'!$D$11/('AGR-OD-OV-2023-bez'!AJ14+'AGR-OD-VHD-2023-bez'!AJ14*'J- Parameters'!$D$11))</f>
        <v>0.20151422772619418</v>
      </c>
      <c r="AK14" s="28">
        <f>IF('AGR-OD-OV-2023-bez'!AK14+'AGR-OD-VHD-2023-bez'!AK14=0,0.5,'AGR-OD-VHD-2023-bez'!AK14*'J- Parameters'!$D$11/('AGR-OD-OV-2023-bez'!AK14+'AGR-OD-VHD-2023-bez'!AK14*'J- Parameters'!$D$11))</f>
        <v>1</v>
      </c>
      <c r="AL14" s="28">
        <f>IF('AGR-OD-OV-2023-bez'!AL14+'AGR-OD-VHD-2023-bez'!AL14=0,0.5,'AGR-OD-VHD-2023-bez'!AL14*'J- Parameters'!$D$11/('AGR-OD-OV-2023-bez'!AL14+'AGR-OD-VHD-2023-bez'!AL14*'J- Parameters'!$D$11))</f>
        <v>1</v>
      </c>
      <c r="AM14" s="28">
        <f>IF('AGR-OD-OV-2023-bez'!AM14+'AGR-OD-VHD-2023-bez'!AM14=0,0.5,'AGR-OD-VHD-2023-bez'!AM14*'J- Parameters'!$D$11/('AGR-OD-OV-2023-bez'!AM14+'AGR-OD-VHD-2023-bez'!AM14*'J- Parameters'!$D$11))</f>
        <v>1</v>
      </c>
      <c r="AN14" s="28">
        <f>IF('AGR-OD-OV-2023-bez'!AN14+'AGR-OD-VHD-2023-bez'!AN14=0,0.5,'AGR-OD-VHD-2023-bez'!AN14*'J- Parameters'!$D$11/('AGR-OD-OV-2023-bez'!AN14+'AGR-OD-VHD-2023-bez'!AN14*'J- Parameters'!$D$11))</f>
        <v>1</v>
      </c>
      <c r="AO14" s="28">
        <f>IF('AGR-OD-OV-2023-bez'!AO14+'AGR-OD-VHD-2023-bez'!AO14=0,0.5,'AGR-OD-VHD-2023-bez'!AO14*'J- Parameters'!$D$11/('AGR-OD-OV-2023-bez'!AO14+'AGR-OD-VHD-2023-bez'!AO14*'J- Parameters'!$D$11))</f>
        <v>0.12596180675405927</v>
      </c>
    </row>
    <row r="15" spans="1:41" x14ac:dyDescent="0.25">
      <c r="A15" s="5">
        <v>41</v>
      </c>
      <c r="B15" s="24" t="s">
        <v>38</v>
      </c>
      <c r="C15" s="21">
        <f t="shared" si="1"/>
        <v>2.5</v>
      </c>
      <c r="D15" s="28">
        <f>IF('AGR-OD-OV-2023-bez'!D15+'AGR-OD-VHD-2023-bez'!D15=0,0.5,'AGR-OD-VHD-2023-bez'!D15*'J- Parameters'!$D$11/('AGR-OD-OV-2023-bez'!D15+'AGR-OD-VHD-2023-bez'!D15*'J- Parameters'!$D$11))</f>
        <v>0</v>
      </c>
      <c r="E15" s="28">
        <f>IF('AGR-OD-OV-2023-bez'!E15+'AGR-OD-VHD-2023-bez'!E15=0,0.5,'AGR-OD-VHD-2023-bez'!E15*'J- Parameters'!$D$11/('AGR-OD-OV-2023-bez'!E15+'AGR-OD-VHD-2023-bez'!E15*'J- Parameters'!$D$11))</f>
        <v>0</v>
      </c>
      <c r="F15" s="28">
        <f>IF('AGR-OD-OV-2023-bez'!F15+'AGR-OD-VHD-2023-bez'!F15=0,0.5,'AGR-OD-VHD-2023-bez'!F15*'J- Parameters'!$D$11/('AGR-OD-OV-2023-bez'!F15+'AGR-OD-VHD-2023-bez'!F15*'J- Parameters'!$D$11))</f>
        <v>0</v>
      </c>
      <c r="G15" s="28">
        <f>IF('AGR-OD-OV-2023-bez'!G15+'AGR-OD-VHD-2023-bez'!G15=0,0.5,'AGR-OD-VHD-2023-bez'!G15*'J- Parameters'!$D$11/('AGR-OD-OV-2023-bez'!G15+'AGR-OD-VHD-2023-bez'!G15*'J- Parameters'!$D$11))</f>
        <v>0</v>
      </c>
      <c r="H15" s="28">
        <f>IF('AGR-OD-OV-2023-bez'!H15+'AGR-OD-VHD-2023-bez'!H15=0,0.5,'AGR-OD-VHD-2023-bez'!H15*'J- Parameters'!$D$11/('AGR-OD-OV-2023-bez'!H15+'AGR-OD-VHD-2023-bez'!H15*'J- Parameters'!$D$11))</f>
        <v>0</v>
      </c>
      <c r="I15" s="28">
        <f>IF('AGR-OD-OV-2023-bez'!I15+'AGR-OD-VHD-2023-bez'!I15=0,0.5,'AGR-OD-VHD-2023-bez'!I15*'J- Parameters'!$D$11/('AGR-OD-OV-2023-bez'!I15+'AGR-OD-VHD-2023-bez'!I15*'J- Parameters'!$D$11))</f>
        <v>0</v>
      </c>
      <c r="J15" s="28">
        <f>IF('AGR-OD-OV-2023-bez'!J15+'AGR-OD-VHD-2023-bez'!J15=0,0.5,'AGR-OD-VHD-2023-bez'!J15*'J- Parameters'!$D$11/('AGR-OD-OV-2023-bez'!J15+'AGR-OD-VHD-2023-bez'!J15*'J- Parameters'!$D$11))</f>
        <v>0</v>
      </c>
      <c r="K15" s="28">
        <f>IF('AGR-OD-OV-2023-bez'!K15+'AGR-OD-VHD-2023-bez'!K15=0,0.5,'AGR-OD-VHD-2023-bez'!K15*'J- Parameters'!$D$11/('AGR-OD-OV-2023-bez'!K15+'AGR-OD-VHD-2023-bez'!K15*'J- Parameters'!$D$11))</f>
        <v>0</v>
      </c>
      <c r="L15" s="28">
        <f>IF('AGR-OD-OV-2023-bez'!L15+'AGR-OD-VHD-2023-bez'!L15=0,0.5,'AGR-OD-VHD-2023-bez'!L15*'J- Parameters'!$D$11/('AGR-OD-OV-2023-bez'!L15+'AGR-OD-VHD-2023-bez'!L15*'J- Parameters'!$D$11))</f>
        <v>0</v>
      </c>
      <c r="M15" s="28">
        <f>IF('AGR-OD-OV-2023-bez'!M15+'AGR-OD-VHD-2023-bez'!M15=0,0.5,'AGR-OD-VHD-2023-bez'!M15*'J- Parameters'!$D$11/('AGR-OD-OV-2023-bez'!M15+'AGR-OD-VHD-2023-bez'!M15*'J- Parameters'!$D$11))</f>
        <v>0</v>
      </c>
      <c r="N15" s="28">
        <f>IF('AGR-OD-OV-2023-bez'!N15+'AGR-OD-VHD-2023-bez'!N15=0,0.5,'AGR-OD-VHD-2023-bez'!N15*'J- Parameters'!$D$11/('AGR-OD-OV-2023-bez'!N15+'AGR-OD-VHD-2023-bez'!N15*'J- Parameters'!$D$11))</f>
        <v>0</v>
      </c>
      <c r="O15" s="28">
        <f>IF('AGR-OD-OV-2023-bez'!O15+'AGR-OD-VHD-2023-bez'!O15=0,0.5,'AGR-OD-VHD-2023-bez'!O15*'J- Parameters'!$D$11/('AGR-OD-OV-2023-bez'!O15+'AGR-OD-VHD-2023-bez'!O15*'J- Parameters'!$D$11))</f>
        <v>0</v>
      </c>
      <c r="P15" s="28">
        <f>IF('AGR-OD-OV-2023-bez'!P15+'AGR-OD-VHD-2023-bez'!P15=0,0.5,'AGR-OD-VHD-2023-bez'!P15*'J- Parameters'!$D$11/('AGR-OD-OV-2023-bez'!P15+'AGR-OD-VHD-2023-bez'!P15*'J- Parameters'!$D$11))</f>
        <v>0</v>
      </c>
      <c r="Q15" s="28">
        <f>IF('AGR-OD-OV-2023-bez'!Q15+'AGR-OD-VHD-2023-bez'!Q15=0,0.5,'AGR-OD-VHD-2023-bez'!Q15*'J- Parameters'!$D$11/('AGR-OD-OV-2023-bez'!Q15+'AGR-OD-VHD-2023-bez'!Q15*'J- Parameters'!$D$11))</f>
        <v>0</v>
      </c>
      <c r="R15" s="28">
        <f>IF('AGR-OD-OV-2023-bez'!R15+'AGR-OD-VHD-2023-bez'!R15=0,0.5,'AGR-OD-VHD-2023-bez'!R15*'J- Parameters'!$D$11/('AGR-OD-OV-2023-bez'!R15+'AGR-OD-VHD-2023-bez'!R15*'J- Parameters'!$D$11))</f>
        <v>0</v>
      </c>
      <c r="S15" s="28">
        <f>IF('AGR-OD-OV-2023-bez'!S15+'AGR-OD-VHD-2023-bez'!S15=0,0.5,'AGR-OD-VHD-2023-bez'!S15*'J- Parameters'!$D$11/('AGR-OD-OV-2023-bez'!S15+'AGR-OD-VHD-2023-bez'!S15*'J- Parameters'!$D$11))</f>
        <v>0</v>
      </c>
      <c r="T15" s="28">
        <f>IF('AGR-OD-OV-2023-bez'!T15+'AGR-OD-VHD-2023-bez'!T15=0,0.5,'AGR-OD-VHD-2023-bez'!T15*'J- Parameters'!$D$11/('AGR-OD-OV-2023-bez'!T15+'AGR-OD-VHD-2023-bez'!T15*'J- Parameters'!$D$11))</f>
        <v>0</v>
      </c>
      <c r="U15" s="28">
        <f>IF('AGR-OD-OV-2023-bez'!U15+'AGR-OD-VHD-2023-bez'!U15=0,0.5,'AGR-OD-VHD-2023-bez'!U15*'J- Parameters'!$D$11/('AGR-OD-OV-2023-bez'!U15+'AGR-OD-VHD-2023-bez'!U15*'J- Parameters'!$D$11))</f>
        <v>0</v>
      </c>
      <c r="V15" s="28">
        <f>IF('AGR-OD-OV-2023-bez'!V15+'AGR-OD-VHD-2023-bez'!V15=0,0.5,'AGR-OD-VHD-2023-bez'!V15*'J- Parameters'!$D$11/('AGR-OD-OV-2023-bez'!V15+'AGR-OD-VHD-2023-bez'!V15*'J- Parameters'!$D$11))</f>
        <v>0</v>
      </c>
      <c r="W15" s="28">
        <f>IF('AGR-OD-OV-2023-bez'!W15+'AGR-OD-VHD-2023-bez'!W15=0,0.5,'AGR-OD-VHD-2023-bez'!W15*'J- Parameters'!$D$11/('AGR-OD-OV-2023-bez'!W15+'AGR-OD-VHD-2023-bez'!W15*'J- Parameters'!$D$11))</f>
        <v>0</v>
      </c>
      <c r="X15" s="28">
        <f>IF('AGR-OD-OV-2023-bez'!X15+'AGR-OD-VHD-2023-bez'!X15=0,0.5,'AGR-OD-VHD-2023-bez'!X15*'J- Parameters'!$D$11/('AGR-OD-OV-2023-bez'!X15+'AGR-OD-VHD-2023-bez'!X15*'J- Parameters'!$D$11))</f>
        <v>0</v>
      </c>
      <c r="Y15" s="28">
        <f>IF('AGR-OD-OV-2023-bez'!Y15+'AGR-OD-VHD-2023-bez'!Y15=0,0.5,'AGR-OD-VHD-2023-bez'!Y15*'J- Parameters'!$D$11/('AGR-OD-OV-2023-bez'!Y15+'AGR-OD-VHD-2023-bez'!Y15*'J- Parameters'!$D$11))</f>
        <v>0</v>
      </c>
      <c r="Z15" s="28">
        <f>IF('AGR-OD-OV-2023-bez'!Z15+'AGR-OD-VHD-2023-bez'!Z15=0,0.5,'AGR-OD-VHD-2023-bez'!Z15*'J- Parameters'!$D$11/('AGR-OD-OV-2023-bez'!Z15+'AGR-OD-VHD-2023-bez'!Z15*'J- Parameters'!$D$11))</f>
        <v>0</v>
      </c>
      <c r="AA15" s="28">
        <f>IF('AGR-OD-OV-2023-bez'!AA15+'AGR-OD-VHD-2023-bez'!AA15=0,0.5,'AGR-OD-VHD-2023-bez'!AA15*'J- Parameters'!$D$11/('AGR-OD-OV-2023-bez'!AA15+'AGR-OD-VHD-2023-bez'!AA15*'J- Parameters'!$D$11))</f>
        <v>0</v>
      </c>
      <c r="AB15" s="28">
        <f>IF('AGR-OD-OV-2023-bez'!AB15+'AGR-OD-VHD-2023-bez'!AB15=0,0.5,'AGR-OD-VHD-2023-bez'!AB15*'J- Parameters'!$D$11/('AGR-OD-OV-2023-bez'!AB15+'AGR-OD-VHD-2023-bez'!AB15*'J- Parameters'!$D$11))</f>
        <v>0</v>
      </c>
      <c r="AC15" s="28">
        <f>IF('AGR-OD-OV-2023-bez'!AC15+'AGR-OD-VHD-2023-bez'!AC15=0,0.5,'AGR-OD-VHD-2023-bez'!AC15*'J- Parameters'!$D$11/('AGR-OD-OV-2023-bez'!AC15+'AGR-OD-VHD-2023-bez'!AC15*'J- Parameters'!$D$11))</f>
        <v>0</v>
      </c>
      <c r="AD15" s="28">
        <f>IF('AGR-OD-OV-2023-bez'!AD15+'AGR-OD-VHD-2023-bez'!AD15=0,0.5,'AGR-OD-VHD-2023-bez'!AD15*'J- Parameters'!$D$11/('AGR-OD-OV-2023-bez'!AD15+'AGR-OD-VHD-2023-bez'!AD15*'J- Parameters'!$D$11))</f>
        <v>0</v>
      </c>
      <c r="AE15" s="28">
        <f>IF('AGR-OD-OV-2023-bez'!AE15+'AGR-OD-VHD-2023-bez'!AE15=0,0.5,'AGR-OD-VHD-2023-bez'!AE15*'J- Parameters'!$D$11/('AGR-OD-OV-2023-bez'!AE15+'AGR-OD-VHD-2023-bez'!AE15*'J- Parameters'!$D$11))</f>
        <v>0</v>
      </c>
      <c r="AF15" s="28">
        <f>IF('AGR-OD-OV-2023-bez'!AF15+'AGR-OD-VHD-2023-bez'!AF15=0,0.5,'AGR-OD-VHD-2023-bez'!AF15*'J- Parameters'!$D$11/('AGR-OD-OV-2023-bez'!AF15+'AGR-OD-VHD-2023-bez'!AF15*'J- Parameters'!$D$11))</f>
        <v>0</v>
      </c>
      <c r="AG15" s="28">
        <f>IF('AGR-OD-OV-2023-bez'!AG15+'AGR-OD-VHD-2023-bez'!AG15=0,0.5,'AGR-OD-VHD-2023-bez'!AG15*'J- Parameters'!$D$11/('AGR-OD-OV-2023-bez'!AG15+'AGR-OD-VHD-2023-bez'!AG15*'J- Parameters'!$D$11))</f>
        <v>0</v>
      </c>
      <c r="AH15" s="28">
        <f>IF('AGR-OD-OV-2023-bez'!AH15+'AGR-OD-VHD-2023-bez'!AH15=0,0.5,'AGR-OD-VHD-2023-bez'!AH15*'J- Parameters'!$D$11/('AGR-OD-OV-2023-bez'!AH15+'AGR-OD-VHD-2023-bez'!AH15*'J- Parameters'!$D$11))</f>
        <v>0.5</v>
      </c>
      <c r="AI15" s="28">
        <f>IF('AGR-OD-OV-2023-bez'!AI15+'AGR-OD-VHD-2023-bez'!AI15=0,0.5,'AGR-OD-VHD-2023-bez'!AI15*'J- Parameters'!$D$11/('AGR-OD-OV-2023-bez'!AI15+'AGR-OD-VHD-2023-bez'!AI15*'J- Parameters'!$D$11))</f>
        <v>0</v>
      </c>
      <c r="AJ15" s="28">
        <f>IF('AGR-OD-OV-2023-bez'!AJ15+'AGR-OD-VHD-2023-bez'!AJ15=0,0.5,'AGR-OD-VHD-2023-bez'!AJ15*'J- Parameters'!$D$11/('AGR-OD-OV-2023-bez'!AJ15+'AGR-OD-VHD-2023-bez'!AJ15*'J- Parameters'!$D$11))</f>
        <v>0</v>
      </c>
      <c r="AK15" s="28">
        <f>IF('AGR-OD-OV-2023-bez'!AK15+'AGR-OD-VHD-2023-bez'!AK15=0,0.5,'AGR-OD-VHD-2023-bez'!AK15*'J- Parameters'!$D$11/('AGR-OD-OV-2023-bez'!AK15+'AGR-OD-VHD-2023-bez'!AK15*'J- Parameters'!$D$11))</f>
        <v>0.5</v>
      </c>
      <c r="AL15" s="28">
        <f>IF('AGR-OD-OV-2023-bez'!AL15+'AGR-OD-VHD-2023-bez'!AL15=0,0.5,'AGR-OD-VHD-2023-bez'!AL15*'J- Parameters'!$D$11/('AGR-OD-OV-2023-bez'!AL15+'AGR-OD-VHD-2023-bez'!AL15*'J- Parameters'!$D$11))</f>
        <v>0.5</v>
      </c>
      <c r="AM15" s="28">
        <f>IF('AGR-OD-OV-2023-bez'!AM15+'AGR-OD-VHD-2023-bez'!AM15=0,0.5,'AGR-OD-VHD-2023-bez'!AM15*'J- Parameters'!$D$11/('AGR-OD-OV-2023-bez'!AM15+'AGR-OD-VHD-2023-bez'!AM15*'J- Parameters'!$D$11))</f>
        <v>0.5</v>
      </c>
      <c r="AN15" s="28">
        <f>IF('AGR-OD-OV-2023-bez'!AN15+'AGR-OD-VHD-2023-bez'!AN15=0,0.5,'AGR-OD-VHD-2023-bez'!AN15*'J- Parameters'!$D$11/('AGR-OD-OV-2023-bez'!AN15+'AGR-OD-VHD-2023-bez'!AN15*'J- Parameters'!$D$11))</f>
        <v>0.5</v>
      </c>
      <c r="AO15" s="28">
        <f>IF('AGR-OD-OV-2023-bez'!AO15+'AGR-OD-VHD-2023-bez'!AO15=0,0.5,'AGR-OD-VHD-2023-bez'!AO15*'J- Parameters'!$D$11/('AGR-OD-OV-2023-bez'!AO15+'AGR-OD-VHD-2023-bez'!AO15*'J- Parameters'!$D$11))</f>
        <v>0</v>
      </c>
    </row>
    <row r="16" spans="1:41" x14ac:dyDescent="0.25">
      <c r="A16" s="5">
        <v>50</v>
      </c>
      <c r="B16" s="24" t="s">
        <v>16</v>
      </c>
      <c r="C16" s="21">
        <f t="shared" si="1"/>
        <v>20.742613036181606</v>
      </c>
      <c r="D16" s="28">
        <f>IF('AGR-OD-OV-2023-bez'!D16+'AGR-OD-VHD-2023-bez'!D16=0,0.5,'AGR-OD-VHD-2023-bez'!D16*'J- Parameters'!$D$11/('AGR-OD-OV-2023-bez'!D16+'AGR-OD-VHD-2023-bez'!D16*'J- Parameters'!$D$11))</f>
        <v>0.42048263693570231</v>
      </c>
      <c r="E16" s="28">
        <f>IF('AGR-OD-OV-2023-bez'!E16+'AGR-OD-VHD-2023-bez'!E16=0,0.5,'AGR-OD-VHD-2023-bez'!E16*'J- Parameters'!$D$11/('AGR-OD-OV-2023-bez'!E16+'AGR-OD-VHD-2023-bez'!E16*'J- Parameters'!$D$11))</f>
        <v>0.66374606092318367</v>
      </c>
      <c r="F16" s="28">
        <f>IF('AGR-OD-OV-2023-bez'!F16+'AGR-OD-VHD-2023-bez'!F16=0,0.5,'AGR-OD-VHD-2023-bez'!F16*'J- Parameters'!$D$11/('AGR-OD-OV-2023-bez'!F16+'AGR-OD-VHD-2023-bez'!F16*'J- Parameters'!$D$11))</f>
        <v>8.7884988073518897E-2</v>
      </c>
      <c r="G16" s="28">
        <f>IF('AGR-OD-OV-2023-bez'!G16+'AGR-OD-VHD-2023-bez'!G16=0,0.5,'AGR-OD-VHD-2023-bez'!G16*'J- Parameters'!$D$11/('AGR-OD-OV-2023-bez'!G16+'AGR-OD-VHD-2023-bez'!G16*'J- Parameters'!$D$11))</f>
        <v>0.73903862163537304</v>
      </c>
      <c r="H16" s="28">
        <f>IF('AGR-OD-OV-2023-bez'!H16+'AGR-OD-VHD-2023-bez'!H16=0,0.5,'AGR-OD-VHD-2023-bez'!H16*'J- Parameters'!$D$11/('AGR-OD-OV-2023-bez'!H16+'AGR-OD-VHD-2023-bez'!H16*'J- Parameters'!$D$11))</f>
        <v>0.30897623849699518</v>
      </c>
      <c r="I16" s="28">
        <f>IF('AGR-OD-OV-2023-bez'!I16+'AGR-OD-VHD-2023-bez'!I16=0,0.5,'AGR-OD-VHD-2023-bez'!I16*'J- Parameters'!$D$11/('AGR-OD-OV-2023-bez'!I16+'AGR-OD-VHD-2023-bez'!I16*'J- Parameters'!$D$11))</f>
        <v>0.81952648178014431</v>
      </c>
      <c r="J16" s="28">
        <f>IF('AGR-OD-OV-2023-bez'!J16+'AGR-OD-VHD-2023-bez'!J16=0,0.5,'AGR-OD-VHD-2023-bez'!J16*'J- Parameters'!$D$11/('AGR-OD-OV-2023-bez'!J16+'AGR-OD-VHD-2023-bez'!J16*'J- Parameters'!$D$11))</f>
        <v>0.18428857959764644</v>
      </c>
      <c r="K16" s="28">
        <f>IF('AGR-OD-OV-2023-bez'!K16+'AGR-OD-VHD-2023-bez'!K16=0,0.5,'AGR-OD-VHD-2023-bez'!K16*'J- Parameters'!$D$11/('AGR-OD-OV-2023-bez'!K16+'AGR-OD-VHD-2023-bez'!K16*'J- Parameters'!$D$11))</f>
        <v>0.94126228594262795</v>
      </c>
      <c r="L16" s="28">
        <f>IF('AGR-OD-OV-2023-bez'!L16+'AGR-OD-VHD-2023-bez'!L16=0,0.5,'AGR-OD-VHD-2023-bez'!L16*'J- Parameters'!$D$11/('AGR-OD-OV-2023-bez'!L16+'AGR-OD-VHD-2023-bez'!L16*'J- Parameters'!$D$11))</f>
        <v>0.68061899724817998</v>
      </c>
      <c r="M16" s="28">
        <f>IF('AGR-OD-OV-2023-bez'!M16+'AGR-OD-VHD-2023-bez'!M16=0,0.5,'AGR-OD-VHD-2023-bez'!M16*'J- Parameters'!$D$11/('AGR-OD-OV-2023-bez'!M16+'AGR-OD-VHD-2023-bez'!M16*'J- Parameters'!$D$11))</f>
        <v>0.64984637842227277</v>
      </c>
      <c r="N16" s="28">
        <f>IF('AGR-OD-OV-2023-bez'!N16+'AGR-OD-VHD-2023-bez'!N16=0,0.5,'AGR-OD-VHD-2023-bez'!N16*'J- Parameters'!$D$11/('AGR-OD-OV-2023-bez'!N16+'AGR-OD-VHD-2023-bez'!N16*'J- Parameters'!$D$11))</f>
        <v>0.17184040824241756</v>
      </c>
      <c r="O16" s="28">
        <f>IF('AGR-OD-OV-2023-bez'!O16+'AGR-OD-VHD-2023-bez'!O16=0,0.5,'AGR-OD-VHD-2023-bez'!O16*'J- Parameters'!$D$11/('AGR-OD-OV-2023-bez'!O16+'AGR-OD-VHD-2023-bez'!O16*'J- Parameters'!$D$11))</f>
        <v>0</v>
      </c>
      <c r="P16" s="28">
        <f>IF('AGR-OD-OV-2023-bez'!P16+'AGR-OD-VHD-2023-bez'!P16=0,0.5,'AGR-OD-VHD-2023-bez'!P16*'J- Parameters'!$D$11/('AGR-OD-OV-2023-bez'!P16+'AGR-OD-VHD-2023-bez'!P16*'J- Parameters'!$D$11))</f>
        <v>0.40924378307004894</v>
      </c>
      <c r="Q16" s="28">
        <f>IF('AGR-OD-OV-2023-bez'!Q16+'AGR-OD-VHD-2023-bez'!Q16=0,0.5,'AGR-OD-VHD-2023-bez'!Q16*'J- Parameters'!$D$11/('AGR-OD-OV-2023-bez'!Q16+'AGR-OD-VHD-2023-bez'!Q16*'J- Parameters'!$D$11))</f>
        <v>0.26595332735234228</v>
      </c>
      <c r="R16" s="28">
        <f>IF('AGR-OD-OV-2023-bez'!R16+'AGR-OD-VHD-2023-bez'!R16=0,0.5,'AGR-OD-VHD-2023-bez'!R16*'J- Parameters'!$D$11/('AGR-OD-OV-2023-bez'!R16+'AGR-OD-VHD-2023-bez'!R16*'J- Parameters'!$D$11))</f>
        <v>0.45279377234872203</v>
      </c>
      <c r="S16" s="28">
        <f>IF('AGR-OD-OV-2023-bez'!S16+'AGR-OD-VHD-2023-bez'!S16=0,0.5,'AGR-OD-VHD-2023-bez'!S16*'J- Parameters'!$D$11/('AGR-OD-OV-2023-bez'!S16+'AGR-OD-VHD-2023-bez'!S16*'J- Parameters'!$D$11))</f>
        <v>0.53139783437009014</v>
      </c>
      <c r="T16" s="28">
        <f>IF('AGR-OD-OV-2023-bez'!T16+'AGR-OD-VHD-2023-bez'!T16=0,0.5,'AGR-OD-VHD-2023-bez'!T16*'J- Parameters'!$D$11/('AGR-OD-OV-2023-bez'!T16+'AGR-OD-VHD-2023-bez'!T16*'J- Parameters'!$D$11))</f>
        <v>0.67444235547722398</v>
      </c>
      <c r="U16" s="28">
        <f>IF('AGR-OD-OV-2023-bez'!U16+'AGR-OD-VHD-2023-bez'!U16=0,0.5,'AGR-OD-VHD-2023-bez'!U16*'J- Parameters'!$D$11/('AGR-OD-OV-2023-bez'!U16+'AGR-OD-VHD-2023-bez'!U16*'J- Parameters'!$D$11))</f>
        <v>0.24853621457281894</v>
      </c>
      <c r="V16" s="28">
        <f>IF('AGR-OD-OV-2023-bez'!V16+'AGR-OD-VHD-2023-bez'!V16=0,0.5,'AGR-OD-VHD-2023-bez'!V16*'J- Parameters'!$D$11/('AGR-OD-OV-2023-bez'!V16+'AGR-OD-VHD-2023-bez'!V16*'J- Parameters'!$D$11))</f>
        <v>0.52085881463039119</v>
      </c>
      <c r="W16" s="28">
        <f>IF('AGR-OD-OV-2023-bez'!W16+'AGR-OD-VHD-2023-bez'!W16=0,0.5,'AGR-OD-VHD-2023-bez'!W16*'J- Parameters'!$D$11/('AGR-OD-OV-2023-bez'!W16+'AGR-OD-VHD-2023-bez'!W16*'J- Parameters'!$D$11))</f>
        <v>0.52854997315629537</v>
      </c>
      <c r="X16" s="28">
        <f>IF('AGR-OD-OV-2023-bez'!X16+'AGR-OD-VHD-2023-bez'!X16=0,0.5,'AGR-OD-VHD-2023-bez'!X16*'J- Parameters'!$D$11/('AGR-OD-OV-2023-bez'!X16+'AGR-OD-VHD-2023-bez'!X16*'J- Parameters'!$D$11))</f>
        <v>0.62380825091330305</v>
      </c>
      <c r="Y16" s="28">
        <f>IF('AGR-OD-OV-2023-bez'!Y16+'AGR-OD-VHD-2023-bez'!Y16=0,0.5,'AGR-OD-VHD-2023-bez'!Y16*'J- Parameters'!$D$11/('AGR-OD-OV-2023-bez'!Y16+'AGR-OD-VHD-2023-bez'!Y16*'J- Parameters'!$D$11))</f>
        <v>0.31239761908884661</v>
      </c>
      <c r="Z16" s="28">
        <f>IF('AGR-OD-OV-2023-bez'!Z16+'AGR-OD-VHD-2023-bez'!Z16=0,0.5,'AGR-OD-VHD-2023-bez'!Z16*'J- Parameters'!$D$11/('AGR-OD-OV-2023-bez'!Z16+'AGR-OD-VHD-2023-bez'!Z16*'J- Parameters'!$D$11))</f>
        <v>0.49866513226905612</v>
      </c>
      <c r="AA16" s="28">
        <f>IF('AGR-OD-OV-2023-bez'!AA16+'AGR-OD-VHD-2023-bez'!AA16=0,0.5,'AGR-OD-VHD-2023-bez'!AA16*'J- Parameters'!$D$11/('AGR-OD-OV-2023-bez'!AA16+'AGR-OD-VHD-2023-bez'!AA16*'J- Parameters'!$D$11))</f>
        <v>0.37086636227688646</v>
      </c>
      <c r="AB16" s="28">
        <f>IF('AGR-OD-OV-2023-bez'!AB16+'AGR-OD-VHD-2023-bez'!AB16=0,0.5,'AGR-OD-VHD-2023-bez'!AB16*'J- Parameters'!$D$11/('AGR-OD-OV-2023-bez'!AB16+'AGR-OD-VHD-2023-bez'!AB16*'J- Parameters'!$D$11))</f>
        <v>0.84350862615480404</v>
      </c>
      <c r="AC16" s="28">
        <f>IF('AGR-OD-OV-2023-bez'!AC16+'AGR-OD-VHD-2023-bez'!AC16=0,0.5,'AGR-OD-VHD-2023-bez'!AC16*'J- Parameters'!$D$11/('AGR-OD-OV-2023-bez'!AC16+'AGR-OD-VHD-2023-bez'!AC16*'J- Parameters'!$D$11))</f>
        <v>0.33904608954227722</v>
      </c>
      <c r="AD16" s="28">
        <f>IF('AGR-OD-OV-2023-bez'!AD16+'AGR-OD-VHD-2023-bez'!AD16=0,0.5,'AGR-OD-VHD-2023-bez'!AD16*'J- Parameters'!$D$11/('AGR-OD-OV-2023-bez'!AD16+'AGR-OD-VHD-2023-bez'!AD16*'J- Parameters'!$D$11))</f>
        <v>0.74543650838384246</v>
      </c>
      <c r="AE16" s="28">
        <f>IF('AGR-OD-OV-2023-bez'!AE16+'AGR-OD-VHD-2023-bez'!AE16=0,0.5,'AGR-OD-VHD-2023-bez'!AE16*'J- Parameters'!$D$11/('AGR-OD-OV-2023-bez'!AE16+'AGR-OD-VHD-2023-bez'!AE16*'J- Parameters'!$D$11))</f>
        <v>0.69001679006908712</v>
      </c>
      <c r="AF16" s="28">
        <f>IF('AGR-OD-OV-2023-bez'!AF16+'AGR-OD-VHD-2023-bez'!AF16=0,0.5,'AGR-OD-VHD-2023-bez'!AF16*'J- Parameters'!$D$11/('AGR-OD-OV-2023-bez'!AF16+'AGR-OD-VHD-2023-bez'!AF16*'J- Parameters'!$D$11))</f>
        <v>0.73159303348152749</v>
      </c>
      <c r="AG16" s="28">
        <f>IF('AGR-OD-OV-2023-bez'!AG16+'AGR-OD-VHD-2023-bez'!AG16=0,0.5,'AGR-OD-VHD-2023-bez'!AG16*'J- Parameters'!$D$11/('AGR-OD-OV-2023-bez'!AG16+'AGR-OD-VHD-2023-bez'!AG16*'J- Parameters'!$D$11))</f>
        <v>0.81363629172665142</v>
      </c>
      <c r="AH16" s="28">
        <f>IF('AGR-OD-OV-2023-bez'!AH16+'AGR-OD-VHD-2023-bez'!AH16=0,0.5,'AGR-OD-VHD-2023-bez'!AH16*'J- Parameters'!$D$11/('AGR-OD-OV-2023-bez'!AH16+'AGR-OD-VHD-2023-bez'!AH16*'J- Parameters'!$D$11))</f>
        <v>1</v>
      </c>
      <c r="AI16" s="28">
        <f>IF('AGR-OD-OV-2023-bez'!AI16+'AGR-OD-VHD-2023-bez'!AI16=0,0.5,'AGR-OD-VHD-2023-bez'!AI16*'J- Parameters'!$D$11/('AGR-OD-OV-2023-bez'!AI16+'AGR-OD-VHD-2023-bez'!AI16*'J- Parameters'!$D$11))</f>
        <v>0.23464223549993901</v>
      </c>
      <c r="AJ16" s="28">
        <f>IF('AGR-OD-OV-2023-bez'!AJ16+'AGR-OD-VHD-2023-bez'!AJ16=0,0.5,'AGR-OD-VHD-2023-bez'!AJ16*'J- Parameters'!$D$11/('AGR-OD-OV-2023-bez'!AJ16+'AGR-OD-VHD-2023-bez'!AJ16*'J- Parameters'!$D$11))</f>
        <v>3.1409996700345805E-2</v>
      </c>
      <c r="AK16" s="28">
        <f>IF('AGR-OD-OV-2023-bez'!AK16+'AGR-OD-VHD-2023-bez'!AK16=0,0.5,'AGR-OD-VHD-2023-bez'!AK16*'J- Parameters'!$D$11/('AGR-OD-OV-2023-bez'!AK16+'AGR-OD-VHD-2023-bez'!AK16*'J- Parameters'!$D$11))</f>
        <v>1</v>
      </c>
      <c r="AL16" s="28">
        <f>IF('AGR-OD-OV-2023-bez'!AL16+'AGR-OD-VHD-2023-bez'!AL16=0,0.5,'AGR-OD-VHD-2023-bez'!AL16*'J- Parameters'!$D$11/('AGR-OD-OV-2023-bez'!AL16+'AGR-OD-VHD-2023-bez'!AL16*'J- Parameters'!$D$11))</f>
        <v>1</v>
      </c>
      <c r="AM16" s="28">
        <f>IF('AGR-OD-OV-2023-bez'!AM16+'AGR-OD-VHD-2023-bez'!AM16=0,0.5,'AGR-OD-VHD-2023-bez'!AM16*'J- Parameters'!$D$11/('AGR-OD-OV-2023-bez'!AM16+'AGR-OD-VHD-2023-bez'!AM16*'J- Parameters'!$D$11))</f>
        <v>1</v>
      </c>
      <c r="AN16" s="28">
        <f>IF('AGR-OD-OV-2023-bez'!AN16+'AGR-OD-VHD-2023-bez'!AN16=0,0.5,'AGR-OD-VHD-2023-bez'!AN16*'J- Parameters'!$D$11/('AGR-OD-OV-2023-bez'!AN16+'AGR-OD-VHD-2023-bez'!AN16*'J- Parameters'!$D$11))</f>
        <v>1</v>
      </c>
      <c r="AO16" s="28">
        <f>IF('AGR-OD-OV-2023-bez'!AO16+'AGR-OD-VHD-2023-bez'!AO16=0,0.5,'AGR-OD-VHD-2023-bez'!AO16*'J- Parameters'!$D$11/('AGR-OD-OV-2023-bez'!AO16+'AGR-OD-VHD-2023-bez'!AO16*'J- Parameters'!$D$11))</f>
        <v>0.20829834779903961</v>
      </c>
    </row>
    <row r="17" spans="1:41" x14ac:dyDescent="0.25">
      <c r="A17" s="5">
        <v>51</v>
      </c>
      <c r="B17" s="24" t="s">
        <v>25</v>
      </c>
      <c r="C17" s="21">
        <f t="shared" si="1"/>
        <v>20.510717738310955</v>
      </c>
      <c r="D17" s="28">
        <f>IF('AGR-OD-OV-2023-bez'!D17+'AGR-OD-VHD-2023-bez'!D17=0,0.5,'AGR-OD-VHD-2023-bez'!D17*'J- Parameters'!$D$11/('AGR-OD-OV-2023-bez'!D17+'AGR-OD-VHD-2023-bez'!D17*'J- Parameters'!$D$11))</f>
        <v>0.46451249218021368</v>
      </c>
      <c r="E17" s="28">
        <f>IF('AGR-OD-OV-2023-bez'!E17+'AGR-OD-VHD-2023-bez'!E17=0,0.5,'AGR-OD-VHD-2023-bez'!E17*'J- Parameters'!$D$11/('AGR-OD-OV-2023-bez'!E17+'AGR-OD-VHD-2023-bez'!E17*'J- Parameters'!$D$11))</f>
        <v>0.68786940692166665</v>
      </c>
      <c r="F17" s="28">
        <f>IF('AGR-OD-OV-2023-bez'!F17+'AGR-OD-VHD-2023-bez'!F17=0,0.5,'AGR-OD-VHD-2023-bez'!F17*'J- Parameters'!$D$11/('AGR-OD-OV-2023-bez'!F17+'AGR-OD-VHD-2023-bez'!F17*'J- Parameters'!$D$11))</f>
        <v>0.77559425147378058</v>
      </c>
      <c r="G17" s="28">
        <f>IF('AGR-OD-OV-2023-bez'!G17+'AGR-OD-VHD-2023-bez'!G17=0,0.5,'AGR-OD-VHD-2023-bez'!G17*'J- Parameters'!$D$11/('AGR-OD-OV-2023-bez'!G17+'AGR-OD-VHD-2023-bez'!G17*'J- Parameters'!$D$11))</f>
        <v>0.69991875090484146</v>
      </c>
      <c r="H17" s="28">
        <f>IF('AGR-OD-OV-2023-bez'!H17+'AGR-OD-VHD-2023-bez'!H17=0,0.5,'AGR-OD-VHD-2023-bez'!H17*'J- Parameters'!$D$11/('AGR-OD-OV-2023-bez'!H17+'AGR-OD-VHD-2023-bez'!H17*'J- Parameters'!$D$11))</f>
        <v>0.48906175190755519</v>
      </c>
      <c r="I17" s="28">
        <f>IF('AGR-OD-OV-2023-bez'!I17+'AGR-OD-VHD-2023-bez'!I17=0,0.5,'AGR-OD-VHD-2023-bez'!I17*'J- Parameters'!$D$11/('AGR-OD-OV-2023-bez'!I17+'AGR-OD-VHD-2023-bez'!I17*'J- Parameters'!$D$11))</f>
        <v>0.80145145446479804</v>
      </c>
      <c r="J17" s="28">
        <f>IF('AGR-OD-OV-2023-bez'!J17+'AGR-OD-VHD-2023-bez'!J17=0,0.5,'AGR-OD-VHD-2023-bez'!J17*'J- Parameters'!$D$11/('AGR-OD-OV-2023-bez'!J17+'AGR-OD-VHD-2023-bez'!J17*'J- Parameters'!$D$11))</f>
        <v>0.3713138124667586</v>
      </c>
      <c r="K17" s="28">
        <f>IF('AGR-OD-OV-2023-bez'!K17+'AGR-OD-VHD-2023-bez'!K17=0,0.5,'AGR-OD-VHD-2023-bez'!K17*'J- Parameters'!$D$11/('AGR-OD-OV-2023-bez'!K17+'AGR-OD-VHD-2023-bez'!K17*'J- Parameters'!$D$11))</f>
        <v>0.68696380311458061</v>
      </c>
      <c r="L17" s="28">
        <f>IF('AGR-OD-OV-2023-bez'!L17+'AGR-OD-VHD-2023-bez'!L17=0,0.5,'AGR-OD-VHD-2023-bez'!L17*'J- Parameters'!$D$11/('AGR-OD-OV-2023-bez'!L17+'AGR-OD-VHD-2023-bez'!L17*'J- Parameters'!$D$11))</f>
        <v>0.23761608076473806</v>
      </c>
      <c r="M17" s="28">
        <f>IF('AGR-OD-OV-2023-bez'!M17+'AGR-OD-VHD-2023-bez'!M17=0,0.5,'AGR-OD-VHD-2023-bez'!M17*'J- Parameters'!$D$11/('AGR-OD-OV-2023-bez'!M17+'AGR-OD-VHD-2023-bez'!M17*'J- Parameters'!$D$11))</f>
        <v>0.52213697915152169</v>
      </c>
      <c r="N17" s="28">
        <f>IF('AGR-OD-OV-2023-bez'!N17+'AGR-OD-VHD-2023-bez'!N17=0,0.5,'AGR-OD-VHD-2023-bez'!N17*'J- Parameters'!$D$11/('AGR-OD-OV-2023-bez'!N17+'AGR-OD-VHD-2023-bez'!N17*'J- Parameters'!$D$11))</f>
        <v>9.8228438468510496E-2</v>
      </c>
      <c r="O17" s="28">
        <f>IF('AGR-OD-OV-2023-bez'!O17+'AGR-OD-VHD-2023-bez'!O17=0,0.5,'AGR-OD-VHD-2023-bez'!O17*'J- Parameters'!$D$11/('AGR-OD-OV-2023-bez'!O17+'AGR-OD-VHD-2023-bez'!O17*'J- Parameters'!$D$11))</f>
        <v>0</v>
      </c>
      <c r="P17" s="28">
        <f>IF('AGR-OD-OV-2023-bez'!P17+'AGR-OD-VHD-2023-bez'!P17=0,0.5,'AGR-OD-VHD-2023-bez'!P17*'J- Parameters'!$D$11/('AGR-OD-OV-2023-bez'!P17+'AGR-OD-VHD-2023-bez'!P17*'J- Parameters'!$D$11))</f>
        <v>0.15794439745823829</v>
      </c>
      <c r="Q17" s="28">
        <f>IF('AGR-OD-OV-2023-bez'!Q17+'AGR-OD-VHD-2023-bez'!Q17=0,0.5,'AGR-OD-VHD-2023-bez'!Q17*'J- Parameters'!$D$11/('AGR-OD-OV-2023-bez'!Q17+'AGR-OD-VHD-2023-bez'!Q17*'J- Parameters'!$D$11))</f>
        <v>0.14908466880208518</v>
      </c>
      <c r="R17" s="28">
        <f>IF('AGR-OD-OV-2023-bez'!R17+'AGR-OD-VHD-2023-bez'!R17=0,0.5,'AGR-OD-VHD-2023-bez'!R17*'J- Parameters'!$D$11/('AGR-OD-OV-2023-bez'!R17+'AGR-OD-VHD-2023-bez'!R17*'J- Parameters'!$D$11))</f>
        <v>0.22965843068396444</v>
      </c>
      <c r="S17" s="28">
        <f>IF('AGR-OD-OV-2023-bez'!S17+'AGR-OD-VHD-2023-bez'!S17=0,0.5,'AGR-OD-VHD-2023-bez'!S17*'J- Parameters'!$D$11/('AGR-OD-OV-2023-bez'!S17+'AGR-OD-VHD-2023-bez'!S17*'J- Parameters'!$D$11))</f>
        <v>0.35329365517976463</v>
      </c>
      <c r="T17" s="28">
        <f>IF('AGR-OD-OV-2023-bez'!T17+'AGR-OD-VHD-2023-bez'!T17=0,0.5,'AGR-OD-VHD-2023-bez'!T17*'J- Parameters'!$D$11/('AGR-OD-OV-2023-bez'!T17+'AGR-OD-VHD-2023-bez'!T17*'J- Parameters'!$D$11))</f>
        <v>0.41260678381873195</v>
      </c>
      <c r="U17" s="28">
        <f>IF('AGR-OD-OV-2023-bez'!U17+'AGR-OD-VHD-2023-bez'!U17=0,0.5,'AGR-OD-VHD-2023-bez'!U17*'J- Parameters'!$D$11/('AGR-OD-OV-2023-bez'!U17+'AGR-OD-VHD-2023-bez'!U17*'J- Parameters'!$D$11))</f>
        <v>0.18609577123836901</v>
      </c>
      <c r="V17" s="28">
        <f>IF('AGR-OD-OV-2023-bez'!V17+'AGR-OD-VHD-2023-bez'!V17=0,0.5,'AGR-OD-VHD-2023-bez'!V17*'J- Parameters'!$D$11/('AGR-OD-OV-2023-bez'!V17+'AGR-OD-VHD-2023-bez'!V17*'J- Parameters'!$D$11))</f>
        <v>0.59693657677543599</v>
      </c>
      <c r="W17" s="28">
        <f>IF('AGR-OD-OV-2023-bez'!W17+'AGR-OD-VHD-2023-bez'!W17=0,0.5,'AGR-OD-VHD-2023-bez'!W17*'J- Parameters'!$D$11/('AGR-OD-OV-2023-bez'!W17+'AGR-OD-VHD-2023-bez'!W17*'J- Parameters'!$D$11))</f>
        <v>0.65159585923494556</v>
      </c>
      <c r="X17" s="28">
        <f>IF('AGR-OD-OV-2023-bez'!X17+'AGR-OD-VHD-2023-bez'!X17=0,0.5,'AGR-OD-VHD-2023-bez'!X17*'J- Parameters'!$D$11/('AGR-OD-OV-2023-bez'!X17+'AGR-OD-VHD-2023-bez'!X17*'J- Parameters'!$D$11))</f>
        <v>0.87922399590593359</v>
      </c>
      <c r="Y17" s="28">
        <f>IF('AGR-OD-OV-2023-bez'!Y17+'AGR-OD-VHD-2023-bez'!Y17=0,0.5,'AGR-OD-VHD-2023-bez'!Y17*'J- Parameters'!$D$11/('AGR-OD-OV-2023-bez'!Y17+'AGR-OD-VHD-2023-bez'!Y17*'J- Parameters'!$D$11))</f>
        <v>0.52692548104383508</v>
      </c>
      <c r="Z17" s="28">
        <f>IF('AGR-OD-OV-2023-bez'!Z17+'AGR-OD-VHD-2023-bez'!Z17=0,0.5,'AGR-OD-VHD-2023-bez'!Z17*'J- Parameters'!$D$11/('AGR-OD-OV-2023-bez'!Z17+'AGR-OD-VHD-2023-bez'!Z17*'J- Parameters'!$D$11))</f>
        <v>0.81615804672319581</v>
      </c>
      <c r="AA17" s="28">
        <f>IF('AGR-OD-OV-2023-bez'!AA17+'AGR-OD-VHD-2023-bez'!AA17=0,0.5,'AGR-OD-VHD-2023-bez'!AA17*'J- Parameters'!$D$11/('AGR-OD-OV-2023-bez'!AA17+'AGR-OD-VHD-2023-bez'!AA17*'J- Parameters'!$D$11))</f>
        <v>0.66236219997863599</v>
      </c>
      <c r="AB17" s="28">
        <f>IF('AGR-OD-OV-2023-bez'!AB17+'AGR-OD-VHD-2023-bez'!AB17=0,0.5,'AGR-OD-VHD-2023-bez'!AB17*'J- Parameters'!$D$11/('AGR-OD-OV-2023-bez'!AB17+'AGR-OD-VHD-2023-bez'!AB17*'J- Parameters'!$D$11))</f>
        <v>0.98676358965559807</v>
      </c>
      <c r="AC17" s="28">
        <f>IF('AGR-OD-OV-2023-bez'!AC17+'AGR-OD-VHD-2023-bez'!AC17=0,0.5,'AGR-OD-VHD-2023-bez'!AC17*'J- Parameters'!$D$11/('AGR-OD-OV-2023-bez'!AC17+'AGR-OD-VHD-2023-bez'!AC17*'J- Parameters'!$D$11))</f>
        <v>0.58759282052456219</v>
      </c>
      <c r="AD17" s="28">
        <f>IF('AGR-OD-OV-2023-bez'!AD17+'AGR-OD-VHD-2023-bez'!AD17=0,0.5,'AGR-OD-VHD-2023-bez'!AD17*'J- Parameters'!$D$11/('AGR-OD-OV-2023-bez'!AD17+'AGR-OD-VHD-2023-bez'!AD17*'J- Parameters'!$D$11))</f>
        <v>0.55074619983134732</v>
      </c>
      <c r="AE17" s="28">
        <f>IF('AGR-OD-OV-2023-bez'!AE17+'AGR-OD-VHD-2023-bez'!AE17=0,0.5,'AGR-OD-VHD-2023-bez'!AE17*'J- Parameters'!$D$11/('AGR-OD-OV-2023-bez'!AE17+'AGR-OD-VHD-2023-bez'!AE17*'J- Parameters'!$D$11))</f>
        <v>0.50672994306354058</v>
      </c>
      <c r="AF17" s="28">
        <f>IF('AGR-OD-OV-2023-bez'!AF17+'AGR-OD-VHD-2023-bez'!AF17=0,0.5,'AGR-OD-VHD-2023-bez'!AF17*'J- Parameters'!$D$11/('AGR-OD-OV-2023-bez'!AF17+'AGR-OD-VHD-2023-bez'!AF17*'J- Parameters'!$D$11))</f>
        <v>0.37244280831656401</v>
      </c>
      <c r="AG17" s="28">
        <f>IF('AGR-OD-OV-2023-bez'!AG17+'AGR-OD-VHD-2023-bez'!AG17=0,0.5,'AGR-OD-VHD-2023-bez'!AG17*'J- Parameters'!$D$11/('AGR-OD-OV-2023-bez'!AG17+'AGR-OD-VHD-2023-bez'!AG17*'J- Parameters'!$D$11))</f>
        <v>0.61930443371033372</v>
      </c>
      <c r="AH17" s="28">
        <f>IF('AGR-OD-OV-2023-bez'!AH17+'AGR-OD-VHD-2023-bez'!AH17=0,0.5,'AGR-OD-VHD-2023-bez'!AH17*'J- Parameters'!$D$11/('AGR-OD-OV-2023-bez'!AH17+'AGR-OD-VHD-2023-bez'!AH17*'J- Parameters'!$D$11))</f>
        <v>1</v>
      </c>
      <c r="AI17" s="28">
        <f>IF('AGR-OD-OV-2023-bez'!AI17+'AGR-OD-VHD-2023-bez'!AI17=0,0.5,'AGR-OD-VHD-2023-bez'!AI17*'J- Parameters'!$D$11/('AGR-OD-OV-2023-bez'!AI17+'AGR-OD-VHD-2023-bez'!AI17*'J- Parameters'!$D$11))</f>
        <v>0.21264991864879246</v>
      </c>
      <c r="AJ17" s="28">
        <f>IF('AGR-OD-OV-2023-bez'!AJ17+'AGR-OD-VHD-2023-bez'!AJ17=0,0.5,'AGR-OD-VHD-2023-bez'!AJ17*'J- Parameters'!$D$11/('AGR-OD-OV-2023-bez'!AJ17+'AGR-OD-VHD-2023-bez'!AJ17*'J- Parameters'!$D$11))</f>
        <v>4.204882549452673E-2</v>
      </c>
      <c r="AK17" s="28">
        <f>IF('AGR-OD-OV-2023-bez'!AK17+'AGR-OD-VHD-2023-bez'!AK17=0,0.5,'AGR-OD-VHD-2023-bez'!AK17*'J- Parameters'!$D$11/('AGR-OD-OV-2023-bez'!AK17+'AGR-OD-VHD-2023-bez'!AK17*'J- Parameters'!$D$11))</f>
        <v>1</v>
      </c>
      <c r="AL17" s="28">
        <f>IF('AGR-OD-OV-2023-bez'!AL17+'AGR-OD-VHD-2023-bez'!AL17=0,0.5,'AGR-OD-VHD-2023-bez'!AL17*'J- Parameters'!$D$11/('AGR-OD-OV-2023-bez'!AL17+'AGR-OD-VHD-2023-bez'!AL17*'J- Parameters'!$D$11))</f>
        <v>1</v>
      </c>
      <c r="AM17" s="28">
        <f>IF('AGR-OD-OV-2023-bez'!AM17+'AGR-OD-VHD-2023-bez'!AM17=0,0.5,'AGR-OD-VHD-2023-bez'!AM17*'J- Parameters'!$D$11/('AGR-OD-OV-2023-bez'!AM17+'AGR-OD-VHD-2023-bez'!AM17*'J- Parameters'!$D$11))</f>
        <v>1</v>
      </c>
      <c r="AN17" s="28">
        <f>IF('AGR-OD-OV-2023-bez'!AN17+'AGR-OD-VHD-2023-bez'!AN17=0,0.5,'AGR-OD-VHD-2023-bez'!AN17*'J- Parameters'!$D$11/('AGR-OD-OV-2023-bez'!AN17+'AGR-OD-VHD-2023-bez'!AN17*'J- Parameters'!$D$11))</f>
        <v>1</v>
      </c>
      <c r="AO17" s="28">
        <f>IF('AGR-OD-OV-2023-bez'!AO17+'AGR-OD-VHD-2023-bez'!AO17=0,0.5,'AGR-OD-VHD-2023-bez'!AO17*'J- Parameters'!$D$11/('AGR-OD-OV-2023-bez'!AO17+'AGR-OD-VHD-2023-bez'!AO17*'J- Parameters'!$D$11))</f>
        <v>0.17588611040359242</v>
      </c>
    </row>
    <row r="18" spans="1:41" x14ac:dyDescent="0.25">
      <c r="A18" s="5">
        <v>52</v>
      </c>
      <c r="B18" s="24" t="s">
        <v>4</v>
      </c>
      <c r="C18" s="21">
        <f t="shared" si="1"/>
        <v>17.78405580974864</v>
      </c>
      <c r="D18" s="28">
        <f>IF('AGR-OD-OV-2023-bez'!D18+'AGR-OD-VHD-2023-bez'!D18=0,0.5,'AGR-OD-VHD-2023-bez'!D18*'J- Parameters'!$D$11/('AGR-OD-OV-2023-bez'!D18+'AGR-OD-VHD-2023-bez'!D18*'J- Parameters'!$D$11))</f>
        <v>0.48611448111950772</v>
      </c>
      <c r="E18" s="28">
        <f>IF('AGR-OD-OV-2023-bez'!E18+'AGR-OD-VHD-2023-bez'!E18=0,0.5,'AGR-OD-VHD-2023-bez'!E18*'J- Parameters'!$D$11/('AGR-OD-OV-2023-bez'!E18+'AGR-OD-VHD-2023-bez'!E18*'J- Parameters'!$D$11))</f>
        <v>0.58344339489228147</v>
      </c>
      <c r="F18" s="28">
        <f>IF('AGR-OD-OV-2023-bez'!F18+'AGR-OD-VHD-2023-bez'!F18=0,0.5,'AGR-OD-VHD-2023-bez'!F18*'J- Parameters'!$D$11/('AGR-OD-OV-2023-bez'!F18+'AGR-OD-VHD-2023-bez'!F18*'J- Parameters'!$D$11))</f>
        <v>7.9426925401749199E-2</v>
      </c>
      <c r="G18" s="28">
        <f>IF('AGR-OD-OV-2023-bez'!G18+'AGR-OD-VHD-2023-bez'!G18=0,0.5,'AGR-OD-VHD-2023-bez'!G18*'J- Parameters'!$D$11/('AGR-OD-OV-2023-bez'!G18+'AGR-OD-VHD-2023-bez'!G18*'J- Parameters'!$D$11))</f>
        <v>0.58545470032389257</v>
      </c>
      <c r="H18" s="28">
        <f>IF('AGR-OD-OV-2023-bez'!H18+'AGR-OD-VHD-2023-bez'!H18=0,0.5,'AGR-OD-VHD-2023-bez'!H18*'J- Parameters'!$D$11/('AGR-OD-OV-2023-bez'!H18+'AGR-OD-VHD-2023-bez'!H18*'J- Parameters'!$D$11))</f>
        <v>5.6138845068562836E-2</v>
      </c>
      <c r="I18" s="28">
        <f>IF('AGR-OD-OV-2023-bez'!I18+'AGR-OD-VHD-2023-bez'!I18=0,0.5,'AGR-OD-VHD-2023-bez'!I18*'J- Parameters'!$D$11/('AGR-OD-OV-2023-bez'!I18+'AGR-OD-VHD-2023-bez'!I18*'J- Parameters'!$D$11))</f>
        <v>0.79769435796109878</v>
      </c>
      <c r="J18" s="28">
        <f>IF('AGR-OD-OV-2023-bez'!J18+'AGR-OD-VHD-2023-bez'!J18=0,0.5,'AGR-OD-VHD-2023-bez'!J18*'J- Parameters'!$D$11/('AGR-OD-OV-2023-bez'!J18+'AGR-OD-VHD-2023-bez'!J18*'J- Parameters'!$D$11))</f>
        <v>0.16835976585885787</v>
      </c>
      <c r="K18" s="28">
        <f>IF('AGR-OD-OV-2023-bez'!K18+'AGR-OD-VHD-2023-bez'!K18=0,0.5,'AGR-OD-VHD-2023-bez'!K18*'J- Parameters'!$D$11/('AGR-OD-OV-2023-bez'!K18+'AGR-OD-VHD-2023-bez'!K18*'J- Parameters'!$D$11))</f>
        <v>0.77706647995617706</v>
      </c>
      <c r="L18" s="28">
        <f>IF('AGR-OD-OV-2023-bez'!L18+'AGR-OD-VHD-2023-bez'!L18=0,0.5,'AGR-OD-VHD-2023-bez'!L18*'J- Parameters'!$D$11/('AGR-OD-OV-2023-bez'!L18+'AGR-OD-VHD-2023-bez'!L18*'J- Parameters'!$D$11))</f>
        <v>0.57594574294814072</v>
      </c>
      <c r="M18" s="28">
        <f>IF('AGR-OD-OV-2023-bez'!M18+'AGR-OD-VHD-2023-bez'!M18=0,0.5,'AGR-OD-VHD-2023-bez'!M18*'J- Parameters'!$D$11/('AGR-OD-OV-2023-bez'!M18+'AGR-OD-VHD-2023-bez'!M18*'J- Parameters'!$D$11))</f>
        <v>0.61395413369953666</v>
      </c>
      <c r="N18" s="28">
        <f>IF('AGR-OD-OV-2023-bez'!N18+'AGR-OD-VHD-2023-bez'!N18=0,0.5,'AGR-OD-VHD-2023-bez'!N18*'J- Parameters'!$D$11/('AGR-OD-OV-2023-bez'!N18+'AGR-OD-VHD-2023-bez'!N18*'J- Parameters'!$D$11))</f>
        <v>0.28098863753389858</v>
      </c>
      <c r="O18" s="28">
        <f>IF('AGR-OD-OV-2023-bez'!O18+'AGR-OD-VHD-2023-bez'!O18=0,0.5,'AGR-OD-VHD-2023-bez'!O18*'J- Parameters'!$D$11/('AGR-OD-OV-2023-bez'!O18+'AGR-OD-VHD-2023-bez'!O18*'J- Parameters'!$D$11))</f>
        <v>0</v>
      </c>
      <c r="P18" s="28">
        <f>IF('AGR-OD-OV-2023-bez'!P18+'AGR-OD-VHD-2023-bez'!P18=0,0.5,'AGR-OD-VHD-2023-bez'!P18*'J- Parameters'!$D$11/('AGR-OD-OV-2023-bez'!P18+'AGR-OD-VHD-2023-bez'!P18*'J- Parameters'!$D$11))</f>
        <v>0.42520226695253971</v>
      </c>
      <c r="Q18" s="28">
        <f>IF('AGR-OD-OV-2023-bez'!Q18+'AGR-OD-VHD-2023-bez'!Q18=0,0.5,'AGR-OD-VHD-2023-bez'!Q18*'J- Parameters'!$D$11/('AGR-OD-OV-2023-bez'!Q18+'AGR-OD-VHD-2023-bez'!Q18*'J- Parameters'!$D$11))</f>
        <v>0.20648641127134171</v>
      </c>
      <c r="R18" s="28">
        <f>IF('AGR-OD-OV-2023-bez'!R18+'AGR-OD-VHD-2023-bez'!R18=0,0.5,'AGR-OD-VHD-2023-bez'!R18*'J- Parameters'!$D$11/('AGR-OD-OV-2023-bez'!R18+'AGR-OD-VHD-2023-bez'!R18*'J- Parameters'!$D$11))</f>
        <v>0.17593378790046107</v>
      </c>
      <c r="S18" s="28">
        <f>IF('AGR-OD-OV-2023-bez'!S18+'AGR-OD-VHD-2023-bez'!S18=0,0.5,'AGR-OD-VHD-2023-bez'!S18*'J- Parameters'!$D$11/('AGR-OD-OV-2023-bez'!S18+'AGR-OD-VHD-2023-bez'!S18*'J- Parameters'!$D$11))</f>
        <v>0.15195207148599219</v>
      </c>
      <c r="T18" s="28">
        <f>IF('AGR-OD-OV-2023-bez'!T18+'AGR-OD-VHD-2023-bez'!T18=0,0.5,'AGR-OD-VHD-2023-bez'!T18*'J- Parameters'!$D$11/('AGR-OD-OV-2023-bez'!T18+'AGR-OD-VHD-2023-bez'!T18*'J- Parameters'!$D$11))</f>
        <v>0.19732514885532904</v>
      </c>
      <c r="U18" s="28">
        <f>IF('AGR-OD-OV-2023-bez'!U18+'AGR-OD-VHD-2023-bez'!U18=0,0.5,'AGR-OD-VHD-2023-bez'!U18*'J- Parameters'!$D$11/('AGR-OD-OV-2023-bez'!U18+'AGR-OD-VHD-2023-bez'!U18*'J- Parameters'!$D$11))</f>
        <v>0.12844367728146588</v>
      </c>
      <c r="V18" s="28">
        <f>IF('AGR-OD-OV-2023-bez'!V18+'AGR-OD-VHD-2023-bez'!V18=0,0.5,'AGR-OD-VHD-2023-bez'!V18*'J- Parameters'!$D$11/('AGR-OD-OV-2023-bez'!V18+'AGR-OD-VHD-2023-bez'!V18*'J- Parameters'!$D$11))</f>
        <v>0.117906960375825</v>
      </c>
      <c r="W18" s="28">
        <f>IF('AGR-OD-OV-2023-bez'!W18+'AGR-OD-VHD-2023-bez'!W18=0,0.5,'AGR-OD-VHD-2023-bez'!W18*'J- Parameters'!$D$11/('AGR-OD-OV-2023-bez'!W18+'AGR-OD-VHD-2023-bez'!W18*'J- Parameters'!$D$11))</f>
        <v>0.15472870186405843</v>
      </c>
      <c r="X18" s="28">
        <f>IF('AGR-OD-OV-2023-bez'!X18+'AGR-OD-VHD-2023-bez'!X18=0,0.5,'AGR-OD-VHD-2023-bez'!X18*'J- Parameters'!$D$11/('AGR-OD-OV-2023-bez'!X18+'AGR-OD-VHD-2023-bez'!X18*'J- Parameters'!$D$11))</f>
        <v>0.33212011245202927</v>
      </c>
      <c r="Y18" s="28">
        <f>IF('AGR-OD-OV-2023-bez'!Y18+'AGR-OD-VHD-2023-bez'!Y18=0,0.5,'AGR-OD-VHD-2023-bez'!Y18*'J- Parameters'!$D$11/('AGR-OD-OV-2023-bez'!Y18+'AGR-OD-VHD-2023-bez'!Y18*'J- Parameters'!$D$11))</f>
        <v>0.28434007749053858</v>
      </c>
      <c r="Z18" s="28">
        <f>IF('AGR-OD-OV-2023-bez'!Z18+'AGR-OD-VHD-2023-bez'!Z18=0,0.5,'AGR-OD-VHD-2023-bez'!Z18*'J- Parameters'!$D$11/('AGR-OD-OV-2023-bez'!Z18+'AGR-OD-VHD-2023-bez'!Z18*'J- Parameters'!$D$11))</f>
        <v>0.42216829045902182</v>
      </c>
      <c r="AA18" s="28">
        <f>IF('AGR-OD-OV-2023-bez'!AA18+'AGR-OD-VHD-2023-bez'!AA18=0,0.5,'AGR-OD-VHD-2023-bez'!AA18*'J- Parameters'!$D$11/('AGR-OD-OV-2023-bez'!AA18+'AGR-OD-VHD-2023-bez'!AA18*'J- Parameters'!$D$11))</f>
        <v>0.17370768515174484</v>
      </c>
      <c r="AB18" s="28">
        <f>IF('AGR-OD-OV-2023-bez'!AB18+'AGR-OD-VHD-2023-bez'!AB18=0,0.5,'AGR-OD-VHD-2023-bez'!AB18*'J- Parameters'!$D$11/('AGR-OD-OV-2023-bez'!AB18+'AGR-OD-VHD-2023-bez'!AB18*'J- Parameters'!$D$11))</f>
        <v>0.83814970663189714</v>
      </c>
      <c r="AC18" s="28">
        <f>IF('AGR-OD-OV-2023-bez'!AC18+'AGR-OD-VHD-2023-bez'!AC18=0,0.5,'AGR-OD-VHD-2023-bez'!AC18*'J- Parameters'!$D$11/('AGR-OD-OV-2023-bez'!AC18+'AGR-OD-VHD-2023-bez'!AC18*'J- Parameters'!$D$11))</f>
        <v>0.62066431398148925</v>
      </c>
      <c r="AD18" s="28">
        <f>IF('AGR-OD-OV-2023-bez'!AD18+'AGR-OD-VHD-2023-bez'!AD18=0,0.5,'AGR-OD-VHD-2023-bez'!AD18*'J- Parameters'!$D$11/('AGR-OD-OV-2023-bez'!AD18+'AGR-OD-VHD-2023-bez'!AD18*'J- Parameters'!$D$11))</f>
        <v>0.59968272812856305</v>
      </c>
      <c r="AE18" s="28">
        <f>IF('AGR-OD-OV-2023-bez'!AE18+'AGR-OD-VHD-2023-bez'!AE18=0,0.5,'AGR-OD-VHD-2023-bez'!AE18*'J- Parameters'!$D$11/('AGR-OD-OV-2023-bez'!AE18+'AGR-OD-VHD-2023-bez'!AE18*'J- Parameters'!$D$11))</f>
        <v>0.65557431674326427</v>
      </c>
      <c r="AF18" s="28">
        <f>IF('AGR-OD-OV-2023-bez'!AF18+'AGR-OD-VHD-2023-bez'!AF18=0,0.5,'AGR-OD-VHD-2023-bez'!AF18*'J- Parameters'!$D$11/('AGR-OD-OV-2023-bez'!AF18+'AGR-OD-VHD-2023-bez'!AF18*'J- Parameters'!$D$11))</f>
        <v>0.87939817157984468</v>
      </c>
      <c r="AG18" s="28">
        <f>IF('AGR-OD-OV-2023-bez'!AG18+'AGR-OD-VHD-2023-bez'!AG18=0,0.5,'AGR-OD-VHD-2023-bez'!AG18*'J- Parameters'!$D$11/('AGR-OD-OV-2023-bez'!AG18+'AGR-OD-VHD-2023-bez'!AG18*'J- Parameters'!$D$11))</f>
        <v>0.74396830569813266</v>
      </c>
      <c r="AH18" s="28">
        <f>IF('AGR-OD-OV-2023-bez'!AH18+'AGR-OD-VHD-2023-bez'!AH18=0,0.5,'AGR-OD-VHD-2023-bez'!AH18*'J- Parameters'!$D$11/('AGR-OD-OV-2023-bez'!AH18+'AGR-OD-VHD-2023-bez'!AH18*'J- Parameters'!$D$11))</f>
        <v>1</v>
      </c>
      <c r="AI18" s="28">
        <f>IF('AGR-OD-OV-2023-bez'!AI18+'AGR-OD-VHD-2023-bez'!AI18=0,0.5,'AGR-OD-VHD-2023-bez'!AI18*'J- Parameters'!$D$11/('AGR-OD-OV-2023-bez'!AI18+'AGR-OD-VHD-2023-bez'!AI18*'J- Parameters'!$D$11))</f>
        <v>0.20228464061455242</v>
      </c>
      <c r="AJ18" s="28">
        <f>IF('AGR-OD-OV-2023-bez'!AJ18+'AGR-OD-VHD-2023-bez'!AJ18=0,0.5,'AGR-OD-VHD-2023-bez'!AJ18*'J- Parameters'!$D$11/('AGR-OD-OV-2023-bez'!AJ18+'AGR-OD-VHD-2023-bez'!AJ18*'J- Parameters'!$D$11))</f>
        <v>4.0892043650994758E-3</v>
      </c>
      <c r="AK18" s="28">
        <f>IF('AGR-OD-OV-2023-bez'!AK18+'AGR-OD-VHD-2023-bez'!AK18=0,0.5,'AGR-OD-VHD-2023-bez'!AK18*'J- Parameters'!$D$11/('AGR-OD-OV-2023-bez'!AK18+'AGR-OD-VHD-2023-bez'!AK18*'J- Parameters'!$D$11))</f>
        <v>1</v>
      </c>
      <c r="AL18" s="28">
        <f>IF('AGR-OD-OV-2023-bez'!AL18+'AGR-OD-VHD-2023-bez'!AL18=0,0.5,'AGR-OD-VHD-2023-bez'!AL18*'J- Parameters'!$D$11/('AGR-OD-OV-2023-bez'!AL18+'AGR-OD-VHD-2023-bez'!AL18*'J- Parameters'!$D$11))</f>
        <v>1</v>
      </c>
      <c r="AM18" s="28">
        <f>IF('AGR-OD-OV-2023-bez'!AM18+'AGR-OD-VHD-2023-bez'!AM18=0,0.5,'AGR-OD-VHD-2023-bez'!AM18*'J- Parameters'!$D$11/('AGR-OD-OV-2023-bez'!AM18+'AGR-OD-VHD-2023-bez'!AM18*'J- Parameters'!$D$11))</f>
        <v>1</v>
      </c>
      <c r="AN18" s="28">
        <f>IF('AGR-OD-OV-2023-bez'!AN18+'AGR-OD-VHD-2023-bez'!AN18=0,0.5,'AGR-OD-VHD-2023-bez'!AN18*'J- Parameters'!$D$11/('AGR-OD-OV-2023-bez'!AN18+'AGR-OD-VHD-2023-bez'!AN18*'J- Parameters'!$D$11))</f>
        <v>1</v>
      </c>
      <c r="AO18" s="28">
        <f>IF('AGR-OD-OV-2023-bez'!AO18+'AGR-OD-VHD-2023-bez'!AO18=0,0.5,'AGR-OD-VHD-2023-bez'!AO18*'J- Parameters'!$D$11/('AGR-OD-OV-2023-bez'!AO18+'AGR-OD-VHD-2023-bez'!AO18*'J- Parameters'!$D$11))</f>
        <v>0.46534176570174651</v>
      </c>
    </row>
    <row r="19" spans="1:41" x14ac:dyDescent="0.25">
      <c r="A19" s="5">
        <v>53</v>
      </c>
      <c r="B19" s="24" t="s">
        <v>26</v>
      </c>
      <c r="C19" s="21">
        <f t="shared" si="1"/>
        <v>19.449819803059025</v>
      </c>
      <c r="D19" s="28">
        <f>IF('AGR-OD-OV-2023-bez'!D19+'AGR-OD-VHD-2023-bez'!D19=0,0.5,'AGR-OD-VHD-2023-bez'!D19*'J- Parameters'!$D$11/('AGR-OD-OV-2023-bez'!D19+'AGR-OD-VHD-2023-bez'!D19*'J- Parameters'!$D$11))</f>
        <v>0.7371049954982597</v>
      </c>
      <c r="E19" s="28">
        <f>IF('AGR-OD-OV-2023-bez'!E19+'AGR-OD-VHD-2023-bez'!E19=0,0.5,'AGR-OD-VHD-2023-bez'!E19*'J- Parameters'!$D$11/('AGR-OD-OV-2023-bez'!E19+'AGR-OD-VHD-2023-bez'!E19*'J- Parameters'!$D$11))</f>
        <v>0.80610145140371947</v>
      </c>
      <c r="F19" s="28">
        <f>IF('AGR-OD-OV-2023-bez'!F19+'AGR-OD-VHD-2023-bez'!F19=0,0.5,'AGR-OD-VHD-2023-bez'!F19*'J- Parameters'!$D$11/('AGR-OD-OV-2023-bez'!F19+'AGR-OD-VHD-2023-bez'!F19*'J- Parameters'!$D$11))</f>
        <v>0.26268808288269296</v>
      </c>
      <c r="G19" s="28">
        <f>IF('AGR-OD-OV-2023-bez'!G19+'AGR-OD-VHD-2023-bez'!G19=0,0.5,'AGR-OD-VHD-2023-bez'!G19*'J- Parameters'!$D$11/('AGR-OD-OV-2023-bez'!G19+'AGR-OD-VHD-2023-bez'!G19*'J- Parameters'!$D$11))</f>
        <v>0.81461982706768299</v>
      </c>
      <c r="H19" s="28">
        <f>IF('AGR-OD-OV-2023-bez'!H19+'AGR-OD-VHD-2023-bez'!H19=0,0.5,'AGR-OD-VHD-2023-bez'!H19*'J- Parameters'!$D$11/('AGR-OD-OV-2023-bez'!H19+'AGR-OD-VHD-2023-bez'!H19*'J- Parameters'!$D$11))</f>
        <v>0.37357053320551109</v>
      </c>
      <c r="I19" s="28">
        <f>IF('AGR-OD-OV-2023-bez'!I19+'AGR-OD-VHD-2023-bez'!I19=0,0.5,'AGR-OD-VHD-2023-bez'!I19*'J- Parameters'!$D$11/('AGR-OD-OV-2023-bez'!I19+'AGR-OD-VHD-2023-bez'!I19*'J- Parameters'!$D$11))</f>
        <v>0.71919217112057499</v>
      </c>
      <c r="J19" s="28">
        <f>IF('AGR-OD-OV-2023-bez'!J19+'AGR-OD-VHD-2023-bez'!J19=0,0.5,'AGR-OD-VHD-2023-bez'!J19*'J- Parameters'!$D$11/('AGR-OD-OV-2023-bez'!J19+'AGR-OD-VHD-2023-bez'!J19*'J- Parameters'!$D$11))</f>
        <v>0.44516028780880057</v>
      </c>
      <c r="K19" s="28">
        <f>IF('AGR-OD-OV-2023-bez'!K19+'AGR-OD-VHD-2023-bez'!K19=0,0.5,'AGR-OD-VHD-2023-bez'!K19*'J- Parameters'!$D$11/('AGR-OD-OV-2023-bez'!K19+'AGR-OD-VHD-2023-bez'!K19*'J- Parameters'!$D$11))</f>
        <v>0.70874930655619439</v>
      </c>
      <c r="L19" s="28">
        <f>IF('AGR-OD-OV-2023-bez'!L19+'AGR-OD-VHD-2023-bez'!L19=0,0.5,'AGR-OD-VHD-2023-bez'!L19*'J- Parameters'!$D$11/('AGR-OD-OV-2023-bez'!L19+'AGR-OD-VHD-2023-bez'!L19*'J- Parameters'!$D$11))</f>
        <v>0.70515122058376978</v>
      </c>
      <c r="M19" s="28">
        <f>IF('AGR-OD-OV-2023-bez'!M19+'AGR-OD-VHD-2023-bez'!M19=0,0.5,'AGR-OD-VHD-2023-bez'!M19*'J- Parameters'!$D$11/('AGR-OD-OV-2023-bez'!M19+'AGR-OD-VHD-2023-bez'!M19*'J- Parameters'!$D$11))</f>
        <v>0.43651703845984607</v>
      </c>
      <c r="N19" s="28">
        <f>IF('AGR-OD-OV-2023-bez'!N19+'AGR-OD-VHD-2023-bez'!N19=0,0.5,'AGR-OD-VHD-2023-bez'!N19*'J- Parameters'!$D$11/('AGR-OD-OV-2023-bez'!N19+'AGR-OD-VHD-2023-bez'!N19*'J- Parameters'!$D$11))</f>
        <v>0.27409850349788006</v>
      </c>
      <c r="O19" s="28">
        <f>IF('AGR-OD-OV-2023-bez'!O19+'AGR-OD-VHD-2023-bez'!O19=0,0.5,'AGR-OD-VHD-2023-bez'!O19*'J- Parameters'!$D$11/('AGR-OD-OV-2023-bez'!O19+'AGR-OD-VHD-2023-bez'!O19*'J- Parameters'!$D$11))</f>
        <v>0</v>
      </c>
      <c r="P19" s="28">
        <f>IF('AGR-OD-OV-2023-bez'!P19+'AGR-OD-VHD-2023-bez'!P19=0,0.5,'AGR-OD-VHD-2023-bez'!P19*'J- Parameters'!$D$11/('AGR-OD-OV-2023-bez'!P19+'AGR-OD-VHD-2023-bez'!P19*'J- Parameters'!$D$11))</f>
        <v>0.76418045203739893</v>
      </c>
      <c r="Q19" s="28">
        <f>IF('AGR-OD-OV-2023-bez'!Q19+'AGR-OD-VHD-2023-bez'!Q19=0,0.5,'AGR-OD-VHD-2023-bez'!Q19*'J- Parameters'!$D$11/('AGR-OD-OV-2023-bez'!Q19+'AGR-OD-VHD-2023-bez'!Q19*'J- Parameters'!$D$11))</f>
        <v>0.38357568307208334</v>
      </c>
      <c r="R19" s="28">
        <f>IF('AGR-OD-OV-2023-bez'!R19+'AGR-OD-VHD-2023-bez'!R19=0,0.5,'AGR-OD-VHD-2023-bez'!R19*'J- Parameters'!$D$11/('AGR-OD-OV-2023-bez'!R19+'AGR-OD-VHD-2023-bez'!R19*'J- Parameters'!$D$11))</f>
        <v>0.14254979348310623</v>
      </c>
      <c r="S19" s="28">
        <f>IF('AGR-OD-OV-2023-bez'!S19+'AGR-OD-VHD-2023-bez'!S19=0,0.5,'AGR-OD-VHD-2023-bez'!S19*'J- Parameters'!$D$11/('AGR-OD-OV-2023-bez'!S19+'AGR-OD-VHD-2023-bez'!S19*'J- Parameters'!$D$11))</f>
        <v>0.23180959874868121</v>
      </c>
      <c r="T19" s="28">
        <f>IF('AGR-OD-OV-2023-bez'!T19+'AGR-OD-VHD-2023-bez'!T19=0,0.5,'AGR-OD-VHD-2023-bez'!T19*'J- Parameters'!$D$11/('AGR-OD-OV-2023-bez'!T19+'AGR-OD-VHD-2023-bez'!T19*'J- Parameters'!$D$11))</f>
        <v>0.45951600964213252</v>
      </c>
      <c r="U19" s="28">
        <f>IF('AGR-OD-OV-2023-bez'!U19+'AGR-OD-VHD-2023-bez'!U19=0,0.5,'AGR-OD-VHD-2023-bez'!U19*'J- Parameters'!$D$11/('AGR-OD-OV-2023-bez'!U19+'AGR-OD-VHD-2023-bez'!U19*'J- Parameters'!$D$11))</f>
        <v>0.27178236500026992</v>
      </c>
      <c r="V19" s="28">
        <f>IF('AGR-OD-OV-2023-bez'!V19+'AGR-OD-VHD-2023-bez'!V19=0,0.5,'AGR-OD-VHD-2023-bez'!V19*'J- Parameters'!$D$11/('AGR-OD-OV-2023-bez'!V19+'AGR-OD-VHD-2023-bez'!V19*'J- Parameters'!$D$11))</f>
        <v>0.13781658820044657</v>
      </c>
      <c r="W19" s="28">
        <f>IF('AGR-OD-OV-2023-bez'!W19+'AGR-OD-VHD-2023-bez'!W19=0,0.5,'AGR-OD-VHD-2023-bez'!W19*'J- Parameters'!$D$11/('AGR-OD-OV-2023-bez'!W19+'AGR-OD-VHD-2023-bez'!W19*'J- Parameters'!$D$11))</f>
        <v>0.36700806118097051</v>
      </c>
      <c r="X19" s="28">
        <f>IF('AGR-OD-OV-2023-bez'!X19+'AGR-OD-VHD-2023-bez'!X19=0,0.5,'AGR-OD-VHD-2023-bez'!X19*'J- Parameters'!$D$11/('AGR-OD-OV-2023-bez'!X19+'AGR-OD-VHD-2023-bez'!X19*'J- Parameters'!$D$11))</f>
        <v>0.45328415778406705</v>
      </c>
      <c r="Y19" s="28">
        <f>IF('AGR-OD-OV-2023-bez'!Y19+'AGR-OD-VHD-2023-bez'!Y19=0,0.5,'AGR-OD-VHD-2023-bez'!Y19*'J- Parameters'!$D$11/('AGR-OD-OV-2023-bez'!Y19+'AGR-OD-VHD-2023-bez'!Y19*'J- Parameters'!$D$11))</f>
        <v>0.20746312700830968</v>
      </c>
      <c r="Z19" s="28">
        <f>IF('AGR-OD-OV-2023-bez'!Z19+'AGR-OD-VHD-2023-bez'!Z19=0,0.5,'AGR-OD-VHD-2023-bez'!Z19*'J- Parameters'!$D$11/('AGR-OD-OV-2023-bez'!Z19+'AGR-OD-VHD-2023-bez'!Z19*'J- Parameters'!$D$11))</f>
        <v>0.26228829982275759</v>
      </c>
      <c r="AA19" s="28">
        <f>IF('AGR-OD-OV-2023-bez'!AA19+'AGR-OD-VHD-2023-bez'!AA19=0,0.5,'AGR-OD-VHD-2023-bez'!AA19*'J- Parameters'!$D$11/('AGR-OD-OV-2023-bez'!AA19+'AGR-OD-VHD-2023-bez'!AA19*'J- Parameters'!$D$11))</f>
        <v>0.44344300789276936</v>
      </c>
      <c r="AB19" s="28">
        <f>IF('AGR-OD-OV-2023-bez'!AB19+'AGR-OD-VHD-2023-bez'!AB19=0,0.5,'AGR-OD-VHD-2023-bez'!AB19*'J- Parameters'!$D$11/('AGR-OD-OV-2023-bez'!AB19+'AGR-OD-VHD-2023-bez'!AB19*'J- Parameters'!$D$11))</f>
        <v>0.72434352743385333</v>
      </c>
      <c r="AC19" s="28">
        <f>IF('AGR-OD-OV-2023-bez'!AC19+'AGR-OD-VHD-2023-bez'!AC19=0,0.5,'AGR-OD-VHD-2023-bez'!AC19*'J- Parameters'!$D$11/('AGR-OD-OV-2023-bez'!AC19+'AGR-OD-VHD-2023-bez'!AC19*'J- Parameters'!$D$11))</f>
        <v>0.4801069390296136</v>
      </c>
      <c r="AD19" s="28">
        <f>IF('AGR-OD-OV-2023-bez'!AD19+'AGR-OD-VHD-2023-bez'!AD19=0,0.5,'AGR-OD-VHD-2023-bez'!AD19*'J- Parameters'!$D$11/('AGR-OD-OV-2023-bez'!AD19+'AGR-OD-VHD-2023-bez'!AD19*'J- Parameters'!$D$11))</f>
        <v>0.83988216749249711</v>
      </c>
      <c r="AE19" s="28">
        <f>IF('AGR-OD-OV-2023-bez'!AE19+'AGR-OD-VHD-2023-bez'!AE19=0,0.5,'AGR-OD-VHD-2023-bez'!AE19*'J- Parameters'!$D$11/('AGR-OD-OV-2023-bez'!AE19+'AGR-OD-VHD-2023-bez'!AE19*'J- Parameters'!$D$11))</f>
        <v>0.51558730578143297</v>
      </c>
      <c r="AF19" s="28">
        <f>IF('AGR-OD-OV-2023-bez'!AF19+'AGR-OD-VHD-2023-bez'!AF19=0,0.5,'AGR-OD-VHD-2023-bez'!AF19*'J- Parameters'!$D$11/('AGR-OD-OV-2023-bez'!AF19+'AGR-OD-VHD-2023-bez'!AF19*'J- Parameters'!$D$11))</f>
        <v>0.54647596958832334</v>
      </c>
      <c r="AG19" s="28">
        <f>IF('AGR-OD-OV-2023-bez'!AG19+'AGR-OD-VHD-2023-bez'!AG19=0,0.5,'AGR-OD-VHD-2023-bez'!AG19*'J- Parameters'!$D$11/('AGR-OD-OV-2023-bez'!AG19+'AGR-OD-VHD-2023-bez'!AG19*'J- Parameters'!$D$11))</f>
        <v>0.65145153697040148</v>
      </c>
      <c r="AH19" s="28">
        <f>IF('AGR-OD-OV-2023-bez'!AH19+'AGR-OD-VHD-2023-bez'!AH19=0,0.5,'AGR-OD-VHD-2023-bez'!AH19*'J- Parameters'!$D$11/('AGR-OD-OV-2023-bez'!AH19+'AGR-OD-VHD-2023-bez'!AH19*'J- Parameters'!$D$11))</f>
        <v>1</v>
      </c>
      <c r="AI19" s="28">
        <f>IF('AGR-OD-OV-2023-bez'!AI19+'AGR-OD-VHD-2023-bez'!AI19=0,0.5,'AGR-OD-VHD-2023-bez'!AI19*'J- Parameters'!$D$11/('AGR-OD-OV-2023-bez'!AI19+'AGR-OD-VHD-2023-bez'!AI19*'J- Parameters'!$D$11))</f>
        <v>0.24933915664027401</v>
      </c>
      <c r="AJ19" s="28">
        <f>IF('AGR-OD-OV-2023-bez'!AJ19+'AGR-OD-VHD-2023-bez'!AJ19=0,0.5,'AGR-OD-VHD-2023-bez'!AJ19*'J- Parameters'!$D$11/('AGR-OD-OV-2023-bez'!AJ19+'AGR-OD-VHD-2023-bez'!AJ19*'J- Parameters'!$D$11))</f>
        <v>1.5136633943389486E-2</v>
      </c>
      <c r="AK19" s="28">
        <f>IF('AGR-OD-OV-2023-bez'!AK19+'AGR-OD-VHD-2023-bez'!AK19=0,0.5,'AGR-OD-VHD-2023-bez'!AK19*'J- Parameters'!$D$11/('AGR-OD-OV-2023-bez'!AK19+'AGR-OD-VHD-2023-bez'!AK19*'J- Parameters'!$D$11))</f>
        <v>1</v>
      </c>
      <c r="AL19" s="28">
        <f>IF('AGR-OD-OV-2023-bez'!AL19+'AGR-OD-VHD-2023-bez'!AL19=0,0.5,'AGR-OD-VHD-2023-bez'!AL19*'J- Parameters'!$D$11/('AGR-OD-OV-2023-bez'!AL19+'AGR-OD-VHD-2023-bez'!AL19*'J- Parameters'!$D$11))</f>
        <v>1</v>
      </c>
      <c r="AM19" s="28">
        <f>IF('AGR-OD-OV-2023-bez'!AM19+'AGR-OD-VHD-2023-bez'!AM19=0,0.5,'AGR-OD-VHD-2023-bez'!AM19*'J- Parameters'!$D$11/('AGR-OD-OV-2023-bez'!AM19+'AGR-OD-VHD-2023-bez'!AM19*'J- Parameters'!$D$11))</f>
        <v>1</v>
      </c>
      <c r="AN19" s="28">
        <f>IF('AGR-OD-OV-2023-bez'!AN19+'AGR-OD-VHD-2023-bez'!AN19=0,0.5,'AGR-OD-VHD-2023-bez'!AN19*'J- Parameters'!$D$11/('AGR-OD-OV-2023-bez'!AN19+'AGR-OD-VHD-2023-bez'!AN19*'J- Parameters'!$D$11))</f>
        <v>1</v>
      </c>
      <c r="AO19" s="28">
        <f>IF('AGR-OD-OV-2023-bez'!AO19+'AGR-OD-VHD-2023-bez'!AO19=0,0.5,'AGR-OD-VHD-2023-bez'!AO19*'J- Parameters'!$D$11/('AGR-OD-OV-2023-bez'!AO19+'AGR-OD-VHD-2023-bez'!AO19*'J- Parameters'!$D$11))</f>
        <v>1.9826004221310034E-2</v>
      </c>
    </row>
    <row r="20" spans="1:41" x14ac:dyDescent="0.25">
      <c r="A20" s="5">
        <v>60</v>
      </c>
      <c r="B20" s="24" t="s">
        <v>5</v>
      </c>
      <c r="C20" s="21">
        <f t="shared" si="1"/>
        <v>17.155893269306297</v>
      </c>
      <c r="D20" s="28">
        <f>IF('AGR-OD-OV-2023-bez'!D20+'AGR-OD-VHD-2023-bez'!D20=0,0.5,'AGR-OD-VHD-2023-bez'!D20*'J- Parameters'!$D$11/('AGR-OD-OV-2023-bez'!D20+'AGR-OD-VHD-2023-bez'!D20*'J- Parameters'!$D$11))</f>
        <v>0.51569075895088723</v>
      </c>
      <c r="E20" s="28">
        <f>IF('AGR-OD-OV-2023-bez'!E20+'AGR-OD-VHD-2023-bez'!E20=0,0.5,'AGR-OD-VHD-2023-bez'!E20*'J- Parameters'!$D$11/('AGR-OD-OV-2023-bez'!E20+'AGR-OD-VHD-2023-bez'!E20*'J- Parameters'!$D$11))</f>
        <v>0.49957521209933076</v>
      </c>
      <c r="F20" s="28">
        <f>IF('AGR-OD-OV-2023-bez'!F20+'AGR-OD-VHD-2023-bez'!F20=0,0.5,'AGR-OD-VHD-2023-bez'!F20*'J- Parameters'!$D$11/('AGR-OD-OV-2023-bez'!F20+'AGR-OD-VHD-2023-bez'!F20*'J- Parameters'!$D$11))</f>
        <v>0.23453473216276918</v>
      </c>
      <c r="G20" s="28">
        <f>IF('AGR-OD-OV-2023-bez'!G20+'AGR-OD-VHD-2023-bez'!G20=0,0.5,'AGR-OD-VHD-2023-bez'!G20*'J- Parameters'!$D$11/('AGR-OD-OV-2023-bez'!G20+'AGR-OD-VHD-2023-bez'!G20*'J- Parameters'!$D$11))</f>
        <v>0.32330033241590822</v>
      </c>
      <c r="H20" s="28">
        <f>IF('AGR-OD-OV-2023-bez'!H20+'AGR-OD-VHD-2023-bez'!H20=0,0.5,'AGR-OD-VHD-2023-bez'!H20*'J- Parameters'!$D$11/('AGR-OD-OV-2023-bez'!H20+'AGR-OD-VHD-2023-bez'!H20*'J- Parameters'!$D$11))</f>
        <v>0.25946751471629392</v>
      </c>
      <c r="I20" s="28">
        <f>IF('AGR-OD-OV-2023-bez'!I20+'AGR-OD-VHD-2023-bez'!I20=0,0.5,'AGR-OD-VHD-2023-bez'!I20*'J- Parameters'!$D$11/('AGR-OD-OV-2023-bez'!I20+'AGR-OD-VHD-2023-bez'!I20*'J- Parameters'!$D$11))</f>
        <v>7.3165392273082719E-2</v>
      </c>
      <c r="J20" s="28">
        <f>IF('AGR-OD-OV-2023-bez'!J20+'AGR-OD-VHD-2023-bez'!J20=0,0.5,'AGR-OD-VHD-2023-bez'!J20*'J- Parameters'!$D$11/('AGR-OD-OV-2023-bez'!J20+'AGR-OD-VHD-2023-bez'!J20*'J- Parameters'!$D$11))</f>
        <v>0.33681384892313559</v>
      </c>
      <c r="K20" s="28">
        <f>IF('AGR-OD-OV-2023-bez'!K20+'AGR-OD-VHD-2023-bez'!K20=0,0.5,'AGR-OD-VHD-2023-bez'!K20*'J- Parameters'!$D$11/('AGR-OD-OV-2023-bez'!K20+'AGR-OD-VHD-2023-bez'!K20*'J- Parameters'!$D$11))</f>
        <v>0.91597780543862939</v>
      </c>
      <c r="L20" s="28">
        <f>IF('AGR-OD-OV-2023-bez'!L20+'AGR-OD-VHD-2023-bez'!L20=0,0.5,'AGR-OD-VHD-2023-bez'!L20*'J- Parameters'!$D$11/('AGR-OD-OV-2023-bez'!L20+'AGR-OD-VHD-2023-bez'!L20*'J- Parameters'!$D$11))</f>
        <v>0.76478855031151283</v>
      </c>
      <c r="M20" s="28">
        <f>IF('AGR-OD-OV-2023-bez'!M20+'AGR-OD-VHD-2023-bez'!M20=0,0.5,'AGR-OD-VHD-2023-bez'!M20*'J- Parameters'!$D$11/('AGR-OD-OV-2023-bez'!M20+'AGR-OD-VHD-2023-bez'!M20*'J- Parameters'!$D$11))</f>
        <v>0.96064248608102121</v>
      </c>
      <c r="N20" s="28">
        <f>IF('AGR-OD-OV-2023-bez'!N20+'AGR-OD-VHD-2023-bez'!N20=0,0.5,'AGR-OD-VHD-2023-bez'!N20*'J- Parameters'!$D$11/('AGR-OD-OV-2023-bez'!N20+'AGR-OD-VHD-2023-bez'!N20*'J- Parameters'!$D$11))</f>
        <v>0.91530708511490633</v>
      </c>
      <c r="O20" s="28">
        <f>IF('AGR-OD-OV-2023-bez'!O20+'AGR-OD-VHD-2023-bez'!O20=0,0.5,'AGR-OD-VHD-2023-bez'!O20*'J- Parameters'!$D$11/('AGR-OD-OV-2023-bez'!O20+'AGR-OD-VHD-2023-bez'!O20*'J- Parameters'!$D$11))</f>
        <v>0</v>
      </c>
      <c r="P20" s="28">
        <f>IF('AGR-OD-OV-2023-bez'!P20+'AGR-OD-VHD-2023-bez'!P20=0,0.5,'AGR-OD-VHD-2023-bez'!P20*'J- Parameters'!$D$11/('AGR-OD-OV-2023-bez'!P20+'AGR-OD-VHD-2023-bez'!P20*'J- Parameters'!$D$11))</f>
        <v>0.65524360479510557</v>
      </c>
      <c r="Q20" s="28">
        <f>IF('AGR-OD-OV-2023-bez'!Q20+'AGR-OD-VHD-2023-bez'!Q20=0,0.5,'AGR-OD-VHD-2023-bez'!Q20*'J- Parameters'!$D$11/('AGR-OD-OV-2023-bez'!Q20+'AGR-OD-VHD-2023-bez'!Q20*'J- Parameters'!$D$11))</f>
        <v>0.41362516032659358</v>
      </c>
      <c r="R20" s="28">
        <f>IF('AGR-OD-OV-2023-bez'!R20+'AGR-OD-VHD-2023-bez'!R20=0,0.5,'AGR-OD-VHD-2023-bez'!R20*'J- Parameters'!$D$11/('AGR-OD-OV-2023-bez'!R20+'AGR-OD-VHD-2023-bez'!R20*'J- Parameters'!$D$11))</f>
        <v>0.19322481510922543</v>
      </c>
      <c r="S20" s="28">
        <f>IF('AGR-OD-OV-2023-bez'!S20+'AGR-OD-VHD-2023-bez'!S20=0,0.5,'AGR-OD-VHD-2023-bez'!S20*'J- Parameters'!$D$11/('AGR-OD-OV-2023-bez'!S20+'AGR-OD-VHD-2023-bez'!S20*'J- Parameters'!$D$11))</f>
        <v>0.44015055845213741</v>
      </c>
      <c r="T20" s="28">
        <f>IF('AGR-OD-OV-2023-bez'!T20+'AGR-OD-VHD-2023-bez'!T20=0,0.5,'AGR-OD-VHD-2023-bez'!T20*'J- Parameters'!$D$11/('AGR-OD-OV-2023-bez'!T20+'AGR-OD-VHD-2023-bez'!T20*'J- Parameters'!$D$11))</f>
        <v>0</v>
      </c>
      <c r="U20" s="28">
        <f>IF('AGR-OD-OV-2023-bez'!U20+'AGR-OD-VHD-2023-bez'!U20=0,0.5,'AGR-OD-VHD-2023-bez'!U20*'J- Parameters'!$D$11/('AGR-OD-OV-2023-bez'!U20+'AGR-OD-VHD-2023-bez'!U20*'J- Parameters'!$D$11))</f>
        <v>1.0265940981977013E-3</v>
      </c>
      <c r="V20" s="28">
        <f>IF('AGR-OD-OV-2023-bez'!V20+'AGR-OD-VHD-2023-bez'!V20=0,0.5,'AGR-OD-VHD-2023-bez'!V20*'J- Parameters'!$D$11/('AGR-OD-OV-2023-bez'!V20+'AGR-OD-VHD-2023-bez'!V20*'J- Parameters'!$D$11))</f>
        <v>4.8859087233737768E-2</v>
      </c>
      <c r="W20" s="28">
        <f>IF('AGR-OD-OV-2023-bez'!W20+'AGR-OD-VHD-2023-bez'!W20=0,0.5,'AGR-OD-VHD-2023-bez'!W20*'J- Parameters'!$D$11/('AGR-OD-OV-2023-bez'!W20+'AGR-OD-VHD-2023-bez'!W20*'J- Parameters'!$D$11))</f>
        <v>0.32648548015501694</v>
      </c>
      <c r="X20" s="28">
        <f>IF('AGR-OD-OV-2023-bez'!X20+'AGR-OD-VHD-2023-bez'!X20=0,0.5,'AGR-OD-VHD-2023-bez'!X20*'J- Parameters'!$D$11/('AGR-OD-OV-2023-bez'!X20+'AGR-OD-VHD-2023-bez'!X20*'J- Parameters'!$D$11))</f>
        <v>0.18528978415012046</v>
      </c>
      <c r="Y20" s="28">
        <f>IF('AGR-OD-OV-2023-bez'!Y20+'AGR-OD-VHD-2023-bez'!Y20=0,0.5,'AGR-OD-VHD-2023-bez'!Y20*'J- Parameters'!$D$11/('AGR-OD-OV-2023-bez'!Y20+'AGR-OD-VHD-2023-bez'!Y20*'J- Parameters'!$D$11))</f>
        <v>0.23783704309590745</v>
      </c>
      <c r="Z20" s="28">
        <f>IF('AGR-OD-OV-2023-bez'!Z20+'AGR-OD-VHD-2023-bez'!Z20=0,0.5,'AGR-OD-VHD-2023-bez'!Z20*'J- Parameters'!$D$11/('AGR-OD-OV-2023-bez'!Z20+'AGR-OD-VHD-2023-bez'!Z20*'J- Parameters'!$D$11))</f>
        <v>0.27356066783283828</v>
      </c>
      <c r="AA20" s="28">
        <f>IF('AGR-OD-OV-2023-bez'!AA20+'AGR-OD-VHD-2023-bez'!AA20=0,0.5,'AGR-OD-VHD-2023-bez'!AA20*'J- Parameters'!$D$11/('AGR-OD-OV-2023-bez'!AA20+'AGR-OD-VHD-2023-bez'!AA20*'J- Parameters'!$D$11))</f>
        <v>0.21754598150937379</v>
      </c>
      <c r="AB20" s="28">
        <f>IF('AGR-OD-OV-2023-bez'!AB20+'AGR-OD-VHD-2023-bez'!AB20=0,0.5,'AGR-OD-VHD-2023-bez'!AB20*'J- Parameters'!$D$11/('AGR-OD-OV-2023-bez'!AB20+'AGR-OD-VHD-2023-bez'!AB20*'J- Parameters'!$D$11))</f>
        <v>0.31750097856675058</v>
      </c>
      <c r="AC20" s="28">
        <f>IF('AGR-OD-OV-2023-bez'!AC20+'AGR-OD-VHD-2023-bez'!AC20=0,0.5,'AGR-OD-VHD-2023-bez'!AC20*'J- Parameters'!$D$11/('AGR-OD-OV-2023-bez'!AC20+'AGR-OD-VHD-2023-bez'!AC20*'J- Parameters'!$D$11))</f>
        <v>0.31293443365858797</v>
      </c>
      <c r="AD20" s="28">
        <f>IF('AGR-OD-OV-2023-bez'!AD20+'AGR-OD-VHD-2023-bez'!AD20=0,0.5,'AGR-OD-VHD-2023-bez'!AD20*'J- Parameters'!$D$11/('AGR-OD-OV-2023-bez'!AD20+'AGR-OD-VHD-2023-bez'!AD20*'J- Parameters'!$D$11))</f>
        <v>0.26107174043913711</v>
      </c>
      <c r="AE20" s="28">
        <f>IF('AGR-OD-OV-2023-bez'!AE20+'AGR-OD-VHD-2023-bez'!AE20=0,0.5,'AGR-OD-VHD-2023-bez'!AE20*'J- Parameters'!$D$11/('AGR-OD-OV-2023-bez'!AE20+'AGR-OD-VHD-2023-bez'!AE20*'J- Parameters'!$D$11))</f>
        <v>0.80615327974317896</v>
      </c>
      <c r="AF20" s="28">
        <f>IF('AGR-OD-OV-2023-bez'!AF20+'AGR-OD-VHD-2023-bez'!AF20=0,0.5,'AGR-OD-VHD-2023-bez'!AF20*'J- Parameters'!$D$11/('AGR-OD-OV-2023-bez'!AF20+'AGR-OD-VHD-2023-bez'!AF20*'J- Parameters'!$D$11))</f>
        <v>0.97777821182144864</v>
      </c>
      <c r="AG20" s="28">
        <f>IF('AGR-OD-OV-2023-bez'!AG20+'AGR-OD-VHD-2023-bez'!AG20=0,0.5,'AGR-OD-VHD-2023-bez'!AG20*'J- Parameters'!$D$11/('AGR-OD-OV-2023-bez'!AG20+'AGR-OD-VHD-2023-bez'!AG20*'J- Parameters'!$D$11))</f>
        <v>0.46663381862501707</v>
      </c>
      <c r="AH20" s="28">
        <f>IF('AGR-OD-OV-2023-bez'!AH20+'AGR-OD-VHD-2023-bez'!AH20=0,0.5,'AGR-OD-VHD-2023-bez'!AH20*'J- Parameters'!$D$11/('AGR-OD-OV-2023-bez'!AH20+'AGR-OD-VHD-2023-bez'!AH20*'J- Parameters'!$D$11))</f>
        <v>1</v>
      </c>
      <c r="AI20" s="28">
        <f>IF('AGR-OD-OV-2023-bez'!AI20+'AGR-OD-VHD-2023-bez'!AI20=0,0.5,'AGR-OD-VHD-2023-bez'!AI20*'J- Parameters'!$D$11/('AGR-OD-OV-2023-bez'!AI20+'AGR-OD-VHD-2023-bez'!AI20*'J- Parameters'!$D$11))</f>
        <v>0.15841608714895633</v>
      </c>
      <c r="AJ20" s="28">
        <f>IF('AGR-OD-OV-2023-bez'!AJ20+'AGR-OD-VHD-2023-bez'!AJ20=0,0.5,'AGR-OD-VHD-2023-bez'!AJ20*'J- Parameters'!$D$11/('AGR-OD-OV-2023-bez'!AJ20+'AGR-OD-VHD-2023-bez'!AJ20*'J- Parameters'!$D$11))</f>
        <v>3.2807589274130147E-2</v>
      </c>
      <c r="AK20" s="28">
        <f>IF('AGR-OD-OV-2023-bez'!AK20+'AGR-OD-VHD-2023-bez'!AK20=0,0.5,'AGR-OD-VHD-2023-bez'!AK20*'J- Parameters'!$D$11/('AGR-OD-OV-2023-bez'!AK20+'AGR-OD-VHD-2023-bez'!AK20*'J- Parameters'!$D$11))</f>
        <v>1</v>
      </c>
      <c r="AL20" s="28">
        <f>IF('AGR-OD-OV-2023-bez'!AL20+'AGR-OD-VHD-2023-bez'!AL20=0,0.5,'AGR-OD-VHD-2023-bez'!AL20*'J- Parameters'!$D$11/('AGR-OD-OV-2023-bez'!AL20+'AGR-OD-VHD-2023-bez'!AL20*'J- Parameters'!$D$11))</f>
        <v>1</v>
      </c>
      <c r="AM20" s="28">
        <f>IF('AGR-OD-OV-2023-bez'!AM20+'AGR-OD-VHD-2023-bez'!AM20=0,0.5,'AGR-OD-VHD-2023-bez'!AM20*'J- Parameters'!$D$11/('AGR-OD-OV-2023-bez'!AM20+'AGR-OD-VHD-2023-bez'!AM20*'J- Parameters'!$D$11))</f>
        <v>1</v>
      </c>
      <c r="AN20" s="28">
        <f>IF('AGR-OD-OV-2023-bez'!AN20+'AGR-OD-VHD-2023-bez'!AN20=0,0.5,'AGR-OD-VHD-2023-bez'!AN20*'J- Parameters'!$D$11/('AGR-OD-OV-2023-bez'!AN20+'AGR-OD-VHD-2023-bez'!AN20*'J- Parameters'!$D$11))</f>
        <v>1</v>
      </c>
      <c r="AO20" s="28">
        <f>IF('AGR-OD-OV-2023-bez'!AO20+'AGR-OD-VHD-2023-bez'!AO20=0,0.5,'AGR-OD-VHD-2023-bez'!AO20*'J- Parameters'!$D$11/('AGR-OD-OV-2023-bez'!AO20+'AGR-OD-VHD-2023-bez'!AO20*'J- Parameters'!$D$11))</f>
        <v>3.0484634783359964E-2</v>
      </c>
    </row>
    <row r="21" spans="1:41" x14ac:dyDescent="0.25">
      <c r="A21" s="5">
        <v>61</v>
      </c>
      <c r="B21" s="24" t="s">
        <v>6</v>
      </c>
      <c r="C21" s="21">
        <f t="shared" si="1"/>
        <v>10.527957964116959</v>
      </c>
      <c r="D21" s="28">
        <f>IF('AGR-OD-OV-2023-bez'!D21+'AGR-OD-VHD-2023-bez'!D21=0,0.5,'AGR-OD-VHD-2023-bez'!D21*'J- Parameters'!$D$11/('AGR-OD-OV-2023-bez'!D21+'AGR-OD-VHD-2023-bez'!D21*'J- Parameters'!$D$11))</f>
        <v>0.48055340939194607</v>
      </c>
      <c r="E21" s="28">
        <f>IF('AGR-OD-OV-2023-bez'!E21+'AGR-OD-VHD-2023-bez'!E21=0,0.5,'AGR-OD-VHD-2023-bez'!E21*'J- Parameters'!$D$11/('AGR-OD-OV-2023-bez'!E21+'AGR-OD-VHD-2023-bez'!E21*'J- Parameters'!$D$11))</f>
        <v>0.46147519996691544</v>
      </c>
      <c r="F21" s="28">
        <f>IF('AGR-OD-OV-2023-bez'!F21+'AGR-OD-VHD-2023-bez'!F21=0,0.5,'AGR-OD-VHD-2023-bez'!F21*'J- Parameters'!$D$11/('AGR-OD-OV-2023-bez'!F21+'AGR-OD-VHD-2023-bez'!F21*'J- Parameters'!$D$11))</f>
        <v>0.10018457511034956</v>
      </c>
      <c r="G21" s="28">
        <f>IF('AGR-OD-OV-2023-bez'!G21+'AGR-OD-VHD-2023-bez'!G21=0,0.5,'AGR-OD-VHD-2023-bez'!G21*'J- Parameters'!$D$11/('AGR-OD-OV-2023-bez'!G21+'AGR-OD-VHD-2023-bez'!G21*'J- Parameters'!$D$11))</f>
        <v>0.39511183742772576</v>
      </c>
      <c r="H21" s="28">
        <f>IF('AGR-OD-OV-2023-bez'!H21+'AGR-OD-VHD-2023-bez'!H21=0,0.5,'AGR-OD-VHD-2023-bez'!H21*'J- Parameters'!$D$11/('AGR-OD-OV-2023-bez'!H21+'AGR-OD-VHD-2023-bez'!H21*'J- Parameters'!$D$11))</f>
        <v>0.15283616555154242</v>
      </c>
      <c r="I21" s="28">
        <f>IF('AGR-OD-OV-2023-bez'!I21+'AGR-OD-VHD-2023-bez'!I21=0,0.5,'AGR-OD-VHD-2023-bez'!I21*'J- Parameters'!$D$11/('AGR-OD-OV-2023-bez'!I21+'AGR-OD-VHD-2023-bez'!I21*'J- Parameters'!$D$11))</f>
        <v>1.3904963929422672E-2</v>
      </c>
      <c r="J21" s="28">
        <f>IF('AGR-OD-OV-2023-bez'!J21+'AGR-OD-VHD-2023-bez'!J21=0,0.5,'AGR-OD-VHD-2023-bez'!J21*'J- Parameters'!$D$11/('AGR-OD-OV-2023-bez'!J21+'AGR-OD-VHD-2023-bez'!J21*'J- Parameters'!$D$11))</f>
        <v>0.17247096072341184</v>
      </c>
      <c r="K21" s="28">
        <f>IF('AGR-OD-OV-2023-bez'!K21+'AGR-OD-VHD-2023-bez'!K21=0,0.5,'AGR-OD-VHD-2023-bez'!K21*'J- Parameters'!$D$11/('AGR-OD-OV-2023-bez'!K21+'AGR-OD-VHD-2023-bez'!K21*'J- Parameters'!$D$11))</f>
        <v>0.21088860201734519</v>
      </c>
      <c r="L21" s="28">
        <f>IF('AGR-OD-OV-2023-bez'!L21+'AGR-OD-VHD-2023-bez'!L21=0,0.5,'AGR-OD-VHD-2023-bez'!L21*'J- Parameters'!$D$11/('AGR-OD-OV-2023-bez'!L21+'AGR-OD-VHD-2023-bez'!L21*'J- Parameters'!$D$11))</f>
        <v>0.11227971349120092</v>
      </c>
      <c r="M21" s="28">
        <f>IF('AGR-OD-OV-2023-bez'!M21+'AGR-OD-VHD-2023-bez'!M21=0,0.5,'AGR-OD-VHD-2023-bez'!M21*'J- Parameters'!$D$11/('AGR-OD-OV-2023-bez'!M21+'AGR-OD-VHD-2023-bez'!M21*'J- Parameters'!$D$11))</f>
        <v>0.22762372756485211</v>
      </c>
      <c r="N21" s="28">
        <f>IF('AGR-OD-OV-2023-bez'!N21+'AGR-OD-VHD-2023-bez'!N21=0,0.5,'AGR-OD-VHD-2023-bez'!N21*'J- Parameters'!$D$11/('AGR-OD-OV-2023-bez'!N21+'AGR-OD-VHD-2023-bez'!N21*'J- Parameters'!$D$11))</f>
        <v>0.19966861828001403</v>
      </c>
      <c r="O21" s="28">
        <f>IF('AGR-OD-OV-2023-bez'!O21+'AGR-OD-VHD-2023-bez'!O21=0,0.5,'AGR-OD-VHD-2023-bez'!O21*'J- Parameters'!$D$11/('AGR-OD-OV-2023-bez'!O21+'AGR-OD-VHD-2023-bez'!O21*'J- Parameters'!$D$11))</f>
        <v>0</v>
      </c>
      <c r="P21" s="28">
        <f>IF('AGR-OD-OV-2023-bez'!P21+'AGR-OD-VHD-2023-bez'!P21=0,0.5,'AGR-OD-VHD-2023-bez'!P21*'J- Parameters'!$D$11/('AGR-OD-OV-2023-bez'!P21+'AGR-OD-VHD-2023-bez'!P21*'J- Parameters'!$D$11))</f>
        <v>0.19887643836284971</v>
      </c>
      <c r="Q21" s="28">
        <f>IF('AGR-OD-OV-2023-bez'!Q21+'AGR-OD-VHD-2023-bez'!Q21=0,0.5,'AGR-OD-VHD-2023-bez'!Q21*'J- Parameters'!$D$11/('AGR-OD-OV-2023-bez'!Q21+'AGR-OD-VHD-2023-bez'!Q21*'J- Parameters'!$D$11))</f>
        <v>0.28840943766109212</v>
      </c>
      <c r="R21" s="28">
        <f>IF('AGR-OD-OV-2023-bez'!R21+'AGR-OD-VHD-2023-bez'!R21=0,0.5,'AGR-OD-VHD-2023-bez'!R21*'J- Parameters'!$D$11/('AGR-OD-OV-2023-bez'!R21+'AGR-OD-VHD-2023-bez'!R21*'J- Parameters'!$D$11))</f>
        <v>0.11067570465517039</v>
      </c>
      <c r="S21" s="28">
        <f>IF('AGR-OD-OV-2023-bez'!S21+'AGR-OD-VHD-2023-bez'!S21=0,0.5,'AGR-OD-VHD-2023-bez'!S21*'J- Parameters'!$D$11/('AGR-OD-OV-2023-bez'!S21+'AGR-OD-VHD-2023-bez'!S21*'J- Parameters'!$D$11))</f>
        <v>0.20170003252367824</v>
      </c>
      <c r="T21" s="28">
        <f>IF('AGR-OD-OV-2023-bez'!T21+'AGR-OD-VHD-2023-bez'!T21=0,0.5,'AGR-OD-VHD-2023-bez'!T21*'J- Parameters'!$D$11/('AGR-OD-OV-2023-bez'!T21+'AGR-OD-VHD-2023-bez'!T21*'J- Parameters'!$D$11))</f>
        <v>8.9613867722090402E-4</v>
      </c>
      <c r="U21" s="28">
        <f>IF('AGR-OD-OV-2023-bez'!U21+'AGR-OD-VHD-2023-bez'!U21=0,0.5,'AGR-OD-VHD-2023-bez'!U21*'J- Parameters'!$D$11/('AGR-OD-OV-2023-bez'!U21+'AGR-OD-VHD-2023-bez'!U21*'J- Parameters'!$D$11))</f>
        <v>8.9562932887508949E-4</v>
      </c>
      <c r="V21" s="28">
        <f>IF('AGR-OD-OV-2023-bez'!V21+'AGR-OD-VHD-2023-bez'!V21=0,0.5,'AGR-OD-VHD-2023-bez'!V21*'J- Parameters'!$D$11/('AGR-OD-OV-2023-bez'!V21+'AGR-OD-VHD-2023-bez'!V21*'J- Parameters'!$D$11))</f>
        <v>4.5020842997090624E-2</v>
      </c>
      <c r="W21" s="28">
        <f>IF('AGR-OD-OV-2023-bez'!W21+'AGR-OD-VHD-2023-bez'!W21=0,0.5,'AGR-OD-VHD-2023-bez'!W21*'J- Parameters'!$D$11/('AGR-OD-OV-2023-bez'!W21+'AGR-OD-VHD-2023-bez'!W21*'J- Parameters'!$D$11))</f>
        <v>0.32910993359867841</v>
      </c>
      <c r="X21" s="28">
        <f>IF('AGR-OD-OV-2023-bez'!X21+'AGR-OD-VHD-2023-bez'!X21=0,0.5,'AGR-OD-VHD-2023-bez'!X21*'J- Parameters'!$D$11/('AGR-OD-OV-2023-bez'!X21+'AGR-OD-VHD-2023-bez'!X21*'J- Parameters'!$D$11))</f>
        <v>0.13617116937191945</v>
      </c>
      <c r="Y21" s="28">
        <f>IF('AGR-OD-OV-2023-bez'!Y21+'AGR-OD-VHD-2023-bez'!Y21=0,0.5,'AGR-OD-VHD-2023-bez'!Y21*'J- Parameters'!$D$11/('AGR-OD-OV-2023-bez'!Y21+'AGR-OD-VHD-2023-bez'!Y21*'J- Parameters'!$D$11))</f>
        <v>0.14695822856648538</v>
      </c>
      <c r="Z21" s="28">
        <f>IF('AGR-OD-OV-2023-bez'!Z21+'AGR-OD-VHD-2023-bez'!Z21=0,0.5,'AGR-OD-VHD-2023-bez'!Z21*'J- Parameters'!$D$11/('AGR-OD-OV-2023-bez'!Z21+'AGR-OD-VHD-2023-bez'!Z21*'J- Parameters'!$D$11))</f>
        <v>0.17051862293246997</v>
      </c>
      <c r="AA21" s="28">
        <f>IF('AGR-OD-OV-2023-bez'!AA21+'AGR-OD-VHD-2023-bez'!AA21=0,0.5,'AGR-OD-VHD-2023-bez'!AA21*'J- Parameters'!$D$11/('AGR-OD-OV-2023-bez'!AA21+'AGR-OD-VHD-2023-bez'!AA21*'J- Parameters'!$D$11))</f>
        <v>0.14622754271185162</v>
      </c>
      <c r="AB21" s="28">
        <f>IF('AGR-OD-OV-2023-bez'!AB21+'AGR-OD-VHD-2023-bez'!AB21=0,0.5,'AGR-OD-VHD-2023-bez'!AB21*'J- Parameters'!$D$11/('AGR-OD-OV-2023-bez'!AB21+'AGR-OD-VHD-2023-bez'!AB21*'J- Parameters'!$D$11))</f>
        <v>4.6346416797526102E-2</v>
      </c>
      <c r="AC21" s="28">
        <f>IF('AGR-OD-OV-2023-bez'!AC21+'AGR-OD-VHD-2023-bez'!AC21=0,0.5,'AGR-OD-VHD-2023-bez'!AC21*'J- Parameters'!$D$11/('AGR-OD-OV-2023-bez'!AC21+'AGR-OD-VHD-2023-bez'!AC21*'J- Parameters'!$D$11))</f>
        <v>8.4834474674671992E-2</v>
      </c>
      <c r="AD21" s="28">
        <f>IF('AGR-OD-OV-2023-bez'!AD21+'AGR-OD-VHD-2023-bez'!AD21=0,0.5,'AGR-OD-VHD-2023-bez'!AD21*'J- Parameters'!$D$11/('AGR-OD-OV-2023-bez'!AD21+'AGR-OD-VHD-2023-bez'!AD21*'J- Parameters'!$D$11))</f>
        <v>0.10667748999015597</v>
      </c>
      <c r="AE21" s="28">
        <f>IF('AGR-OD-OV-2023-bez'!AE21+'AGR-OD-VHD-2023-bez'!AE21=0,0.5,'AGR-OD-VHD-2023-bez'!AE21*'J- Parameters'!$D$11/('AGR-OD-OV-2023-bez'!AE21+'AGR-OD-VHD-2023-bez'!AE21*'J- Parameters'!$D$11))</f>
        <v>0.22884383691590687</v>
      </c>
      <c r="AF21" s="28">
        <f>IF('AGR-OD-OV-2023-bez'!AF21+'AGR-OD-VHD-2023-bez'!AF21=0,0.5,'AGR-OD-VHD-2023-bez'!AF21*'J- Parameters'!$D$11/('AGR-OD-OV-2023-bez'!AF21+'AGR-OD-VHD-2023-bez'!AF21*'J- Parameters'!$D$11))</f>
        <v>0.46360132209007421</v>
      </c>
      <c r="AG21" s="28">
        <f>IF('AGR-OD-OV-2023-bez'!AG21+'AGR-OD-VHD-2023-bez'!AG21=0,0.5,'AGR-OD-VHD-2023-bez'!AG21*'J- Parameters'!$D$11/('AGR-OD-OV-2023-bez'!AG21+'AGR-OD-VHD-2023-bez'!AG21*'J- Parameters'!$D$11))</f>
        <v>0.16502556560840559</v>
      </c>
      <c r="AH21" s="28">
        <f>IF('AGR-OD-OV-2023-bez'!AH21+'AGR-OD-VHD-2023-bez'!AH21=0,0.5,'AGR-OD-VHD-2023-bez'!AH21*'J- Parameters'!$D$11/('AGR-OD-OV-2023-bez'!AH21+'AGR-OD-VHD-2023-bez'!AH21*'J- Parameters'!$D$11))</f>
        <v>1</v>
      </c>
      <c r="AI21" s="28">
        <f>IF('AGR-OD-OV-2023-bez'!AI21+'AGR-OD-VHD-2023-bez'!AI21=0,0.5,'AGR-OD-VHD-2023-bez'!AI21*'J- Parameters'!$D$11/('AGR-OD-OV-2023-bez'!AI21+'AGR-OD-VHD-2023-bez'!AI21*'J- Parameters'!$D$11))</f>
        <v>0.11751046700673121</v>
      </c>
      <c r="AJ21" s="28">
        <f>IF('AGR-OD-OV-2023-bez'!AJ21+'AGR-OD-VHD-2023-bez'!AJ21=0,0.5,'AGR-OD-VHD-2023-bez'!AJ21*'J- Parameters'!$D$11/('AGR-OD-OV-2023-bez'!AJ21+'AGR-OD-VHD-2023-bez'!AJ21*'J- Parameters'!$D$11))</f>
        <v>7.9721595536614235E-3</v>
      </c>
      <c r="AK21" s="28">
        <f>IF('AGR-OD-OV-2023-bez'!AK21+'AGR-OD-VHD-2023-bez'!AK21=0,0.5,'AGR-OD-VHD-2023-bez'!AK21*'J- Parameters'!$D$11/('AGR-OD-OV-2023-bez'!AK21+'AGR-OD-VHD-2023-bez'!AK21*'J- Parameters'!$D$11))</f>
        <v>1</v>
      </c>
      <c r="AL21" s="28">
        <f>IF('AGR-OD-OV-2023-bez'!AL21+'AGR-OD-VHD-2023-bez'!AL21=0,0.5,'AGR-OD-VHD-2023-bez'!AL21*'J- Parameters'!$D$11/('AGR-OD-OV-2023-bez'!AL21+'AGR-OD-VHD-2023-bez'!AL21*'J- Parameters'!$D$11))</f>
        <v>1</v>
      </c>
      <c r="AM21" s="28">
        <f>IF('AGR-OD-OV-2023-bez'!AM21+'AGR-OD-VHD-2023-bez'!AM21=0,0.5,'AGR-OD-VHD-2023-bez'!AM21*'J- Parameters'!$D$11/('AGR-OD-OV-2023-bez'!AM21+'AGR-OD-VHD-2023-bez'!AM21*'J- Parameters'!$D$11))</f>
        <v>1</v>
      </c>
      <c r="AN21" s="28">
        <f>IF('AGR-OD-OV-2023-bez'!AN21+'AGR-OD-VHD-2023-bez'!AN21=0,0.5,'AGR-OD-VHD-2023-bez'!AN21*'J- Parameters'!$D$11/('AGR-OD-OV-2023-bez'!AN21+'AGR-OD-VHD-2023-bez'!AN21*'J- Parameters'!$D$11))</f>
        <v>1</v>
      </c>
      <c r="AO21" s="28">
        <f>IF('AGR-OD-OV-2023-bez'!AO21+'AGR-OD-VHD-2023-bez'!AO21=0,0.5,'AGR-OD-VHD-2023-bez'!AO21*'J- Parameters'!$D$11/('AGR-OD-OV-2023-bez'!AO21+'AGR-OD-VHD-2023-bez'!AO21*'J- Parameters'!$D$11))</f>
        <v>4.6887366377184811E-3</v>
      </c>
    </row>
    <row r="22" spans="1:41" x14ac:dyDescent="0.25">
      <c r="A22" s="5">
        <v>62</v>
      </c>
      <c r="B22" s="24" t="s">
        <v>7</v>
      </c>
      <c r="C22" s="21">
        <f t="shared" si="1"/>
        <v>14.343517321883985</v>
      </c>
      <c r="D22" s="28">
        <f>IF('AGR-OD-OV-2023-bez'!D22+'AGR-OD-VHD-2023-bez'!D22=0,0.5,'AGR-OD-VHD-2023-bez'!D22*'J- Parameters'!$D$11/('AGR-OD-OV-2023-bez'!D22+'AGR-OD-VHD-2023-bez'!D22*'J- Parameters'!$D$11))</f>
        <v>0.19520712881567381</v>
      </c>
      <c r="E22" s="28">
        <f>IF('AGR-OD-OV-2023-bez'!E22+'AGR-OD-VHD-2023-bez'!E22=0,0.5,'AGR-OD-VHD-2023-bez'!E22*'J- Parameters'!$D$11/('AGR-OD-OV-2023-bez'!E22+'AGR-OD-VHD-2023-bez'!E22*'J- Parameters'!$D$11))</f>
        <v>0.14392322773584917</v>
      </c>
      <c r="F22" s="28">
        <f>IF('AGR-OD-OV-2023-bez'!F22+'AGR-OD-VHD-2023-bez'!F22=0,0.5,'AGR-OD-VHD-2023-bez'!F22*'J- Parameters'!$D$11/('AGR-OD-OV-2023-bez'!F22+'AGR-OD-VHD-2023-bez'!F22*'J- Parameters'!$D$11))</f>
        <v>3.9184265798878494E-2</v>
      </c>
      <c r="G22" s="28">
        <f>IF('AGR-OD-OV-2023-bez'!G22+'AGR-OD-VHD-2023-bez'!G22=0,0.5,'AGR-OD-VHD-2023-bez'!G22*'J- Parameters'!$D$11/('AGR-OD-OV-2023-bez'!G22+'AGR-OD-VHD-2023-bez'!G22*'J- Parameters'!$D$11))</f>
        <v>0.23003187036276843</v>
      </c>
      <c r="H22" s="28">
        <f>IF('AGR-OD-OV-2023-bez'!H22+'AGR-OD-VHD-2023-bez'!H22=0,0.5,'AGR-OD-VHD-2023-bez'!H22*'J- Parameters'!$D$11/('AGR-OD-OV-2023-bez'!H22+'AGR-OD-VHD-2023-bez'!H22*'J- Parameters'!$D$11))</f>
        <v>0.19749007698831561</v>
      </c>
      <c r="I22" s="28">
        <f>IF('AGR-OD-OV-2023-bez'!I22+'AGR-OD-VHD-2023-bez'!I22=0,0.5,'AGR-OD-VHD-2023-bez'!I22*'J- Parameters'!$D$11/('AGR-OD-OV-2023-bez'!I22+'AGR-OD-VHD-2023-bez'!I22*'J- Parameters'!$D$11))</f>
        <v>0.21838721144445888</v>
      </c>
      <c r="J22" s="28">
        <f>IF('AGR-OD-OV-2023-bez'!J22+'AGR-OD-VHD-2023-bez'!J22=0,0.5,'AGR-OD-VHD-2023-bez'!J22*'J- Parameters'!$D$11/('AGR-OD-OV-2023-bez'!J22+'AGR-OD-VHD-2023-bez'!J22*'J- Parameters'!$D$11))</f>
        <v>8.81469060027541E-2</v>
      </c>
      <c r="K22" s="28">
        <f>IF('AGR-OD-OV-2023-bez'!K22+'AGR-OD-VHD-2023-bez'!K22=0,0.5,'AGR-OD-VHD-2023-bez'!K22*'J- Parameters'!$D$11/('AGR-OD-OV-2023-bez'!K22+'AGR-OD-VHD-2023-bez'!K22*'J- Parameters'!$D$11))</f>
        <v>0.74103841405499404</v>
      </c>
      <c r="L22" s="28">
        <f>IF('AGR-OD-OV-2023-bez'!L22+'AGR-OD-VHD-2023-bez'!L22=0,0.5,'AGR-OD-VHD-2023-bez'!L22*'J- Parameters'!$D$11/('AGR-OD-OV-2023-bez'!L22+'AGR-OD-VHD-2023-bez'!L22*'J- Parameters'!$D$11))</f>
        <v>0.19481222827419847</v>
      </c>
      <c r="M22" s="28">
        <f>IF('AGR-OD-OV-2023-bez'!M22+'AGR-OD-VHD-2023-bez'!M22=0,0.5,'AGR-OD-VHD-2023-bez'!M22*'J- Parameters'!$D$11/('AGR-OD-OV-2023-bez'!M22+'AGR-OD-VHD-2023-bez'!M22*'J- Parameters'!$D$11))</f>
        <v>0.44211498319672726</v>
      </c>
      <c r="N22" s="28">
        <f>IF('AGR-OD-OV-2023-bez'!N22+'AGR-OD-VHD-2023-bez'!N22=0,0.5,'AGR-OD-VHD-2023-bez'!N22*'J- Parameters'!$D$11/('AGR-OD-OV-2023-bez'!N22+'AGR-OD-VHD-2023-bez'!N22*'J- Parameters'!$D$11))</f>
        <v>0.13528646189719473</v>
      </c>
      <c r="O22" s="28">
        <f>IF('AGR-OD-OV-2023-bez'!O22+'AGR-OD-VHD-2023-bez'!O22=0,0.5,'AGR-OD-VHD-2023-bez'!O22*'J- Parameters'!$D$11/('AGR-OD-OV-2023-bez'!O22+'AGR-OD-VHD-2023-bez'!O22*'J- Parameters'!$D$11))</f>
        <v>0</v>
      </c>
      <c r="P22" s="28">
        <f>IF('AGR-OD-OV-2023-bez'!P22+'AGR-OD-VHD-2023-bez'!P22=0,0.5,'AGR-OD-VHD-2023-bez'!P22*'J- Parameters'!$D$11/('AGR-OD-OV-2023-bez'!P22+'AGR-OD-VHD-2023-bez'!P22*'J- Parameters'!$D$11))</f>
        <v>0.32289499976266489</v>
      </c>
      <c r="Q22" s="28">
        <f>IF('AGR-OD-OV-2023-bez'!Q22+'AGR-OD-VHD-2023-bez'!Q22=0,0.5,'AGR-OD-VHD-2023-bez'!Q22*'J- Parameters'!$D$11/('AGR-OD-OV-2023-bez'!Q22+'AGR-OD-VHD-2023-bez'!Q22*'J- Parameters'!$D$11))</f>
        <v>0.52044335908065564</v>
      </c>
      <c r="R22" s="28">
        <f>IF('AGR-OD-OV-2023-bez'!R22+'AGR-OD-VHD-2023-bez'!R22=0,0.5,'AGR-OD-VHD-2023-bez'!R22*'J- Parameters'!$D$11/('AGR-OD-OV-2023-bez'!R22+'AGR-OD-VHD-2023-bez'!R22*'J- Parameters'!$D$11))</f>
        <v>7.7528228380360234E-2</v>
      </c>
      <c r="S22" s="28">
        <f>IF('AGR-OD-OV-2023-bez'!S22+'AGR-OD-VHD-2023-bez'!S22=0,0.5,'AGR-OD-VHD-2023-bez'!S22*'J- Parameters'!$D$11/('AGR-OD-OV-2023-bez'!S22+'AGR-OD-VHD-2023-bez'!S22*'J- Parameters'!$D$11))</f>
        <v>5.2936359886229037E-2</v>
      </c>
      <c r="T22" s="28">
        <f>IF('AGR-OD-OV-2023-bez'!T22+'AGR-OD-VHD-2023-bez'!T22=0,0.5,'AGR-OD-VHD-2023-bez'!T22*'J- Parameters'!$D$11/('AGR-OD-OV-2023-bez'!T22+'AGR-OD-VHD-2023-bez'!T22*'J- Parameters'!$D$11))</f>
        <v>5.1565729449291477E-2</v>
      </c>
      <c r="U22" s="28">
        <f>IF('AGR-OD-OV-2023-bez'!U22+'AGR-OD-VHD-2023-bez'!U22=0,0.5,'AGR-OD-VHD-2023-bez'!U22*'J- Parameters'!$D$11/('AGR-OD-OV-2023-bez'!U22+'AGR-OD-VHD-2023-bez'!U22*'J- Parameters'!$D$11))</f>
        <v>7.0814521615436943E-2</v>
      </c>
      <c r="V22" s="28">
        <f>IF('AGR-OD-OV-2023-bez'!V22+'AGR-OD-VHD-2023-bez'!V22=0,0.5,'AGR-OD-VHD-2023-bez'!V22*'J- Parameters'!$D$11/('AGR-OD-OV-2023-bez'!V22+'AGR-OD-VHD-2023-bez'!V22*'J- Parameters'!$D$11))</f>
        <v>0.59763041633646463</v>
      </c>
      <c r="W22" s="28">
        <f>IF('AGR-OD-OV-2023-bez'!W22+'AGR-OD-VHD-2023-bez'!W22=0,0.5,'AGR-OD-VHD-2023-bez'!W22*'J- Parameters'!$D$11/('AGR-OD-OV-2023-bez'!W22+'AGR-OD-VHD-2023-bez'!W22*'J- Parameters'!$D$11))</f>
        <v>0.10120695440246077</v>
      </c>
      <c r="X22" s="28">
        <f>IF('AGR-OD-OV-2023-bez'!X22+'AGR-OD-VHD-2023-bez'!X22=0,0.5,'AGR-OD-VHD-2023-bez'!X22*'J- Parameters'!$D$11/('AGR-OD-OV-2023-bez'!X22+'AGR-OD-VHD-2023-bez'!X22*'J- Parameters'!$D$11))</f>
        <v>0.81157556136416709</v>
      </c>
      <c r="Y22" s="28">
        <f>IF('AGR-OD-OV-2023-bez'!Y22+'AGR-OD-VHD-2023-bez'!Y22=0,0.5,'AGR-OD-VHD-2023-bez'!Y22*'J- Parameters'!$D$11/('AGR-OD-OV-2023-bez'!Y22+'AGR-OD-VHD-2023-bez'!Y22*'J- Parameters'!$D$11))</f>
        <v>0.20636434957841937</v>
      </c>
      <c r="Z22" s="28">
        <f>IF('AGR-OD-OV-2023-bez'!Z22+'AGR-OD-VHD-2023-bez'!Z22=0,0.5,'AGR-OD-VHD-2023-bez'!Z22*'J- Parameters'!$D$11/('AGR-OD-OV-2023-bez'!Z22+'AGR-OD-VHD-2023-bez'!Z22*'J- Parameters'!$D$11))</f>
        <v>7.4320803462270463E-2</v>
      </c>
      <c r="AA22" s="28">
        <f>IF('AGR-OD-OV-2023-bez'!AA22+'AGR-OD-VHD-2023-bez'!AA22=0,0.5,'AGR-OD-VHD-2023-bez'!AA22*'J- Parameters'!$D$11/('AGR-OD-OV-2023-bez'!AA22+'AGR-OD-VHD-2023-bez'!AA22*'J- Parameters'!$D$11))</f>
        <v>3.402061893027131E-3</v>
      </c>
      <c r="AB22" s="28">
        <f>IF('AGR-OD-OV-2023-bez'!AB22+'AGR-OD-VHD-2023-bez'!AB22=0,0.5,'AGR-OD-VHD-2023-bez'!AB22*'J- Parameters'!$D$11/('AGR-OD-OV-2023-bez'!AB22+'AGR-OD-VHD-2023-bez'!AB22*'J- Parameters'!$D$11))</f>
        <v>0.2698854796475405</v>
      </c>
      <c r="AC22" s="28">
        <f>IF('AGR-OD-OV-2023-bez'!AC22+'AGR-OD-VHD-2023-bez'!AC22=0,0.5,'AGR-OD-VHD-2023-bez'!AC22*'J- Parameters'!$D$11/('AGR-OD-OV-2023-bez'!AC22+'AGR-OD-VHD-2023-bez'!AC22*'J- Parameters'!$D$11))</f>
        <v>0.52630216092578386</v>
      </c>
      <c r="AD22" s="28">
        <f>IF('AGR-OD-OV-2023-bez'!AD22+'AGR-OD-VHD-2023-bez'!AD22=0,0.5,'AGR-OD-VHD-2023-bez'!AD22*'J- Parameters'!$D$11/('AGR-OD-OV-2023-bez'!AD22+'AGR-OD-VHD-2023-bez'!AD22*'J- Parameters'!$D$11))</f>
        <v>0.77779774037667093</v>
      </c>
      <c r="AE22" s="28">
        <f>IF('AGR-OD-OV-2023-bez'!AE22+'AGR-OD-VHD-2023-bez'!AE22=0,0.5,'AGR-OD-VHD-2023-bez'!AE22*'J- Parameters'!$D$11/('AGR-OD-OV-2023-bez'!AE22+'AGR-OD-VHD-2023-bez'!AE22*'J- Parameters'!$D$11))</f>
        <v>0.61946890122130505</v>
      </c>
      <c r="AF22" s="28">
        <f>IF('AGR-OD-OV-2023-bez'!AF22+'AGR-OD-VHD-2023-bez'!AF22=0,0.5,'AGR-OD-VHD-2023-bez'!AF22*'J- Parameters'!$D$11/('AGR-OD-OV-2023-bez'!AF22+'AGR-OD-VHD-2023-bez'!AF22*'J- Parameters'!$D$11))</f>
        <v>0.88152258986970933</v>
      </c>
      <c r="AG22" s="28">
        <f>IF('AGR-OD-OV-2023-bez'!AG22+'AGR-OD-VHD-2023-bez'!AG22=0,0.5,'AGR-OD-VHD-2023-bez'!AG22*'J- Parameters'!$D$11/('AGR-OD-OV-2023-bez'!AG22+'AGR-OD-VHD-2023-bez'!AG22*'J- Parameters'!$D$11))</f>
        <v>0.6662802296446102</v>
      </c>
      <c r="AH22" s="28">
        <f>IF('AGR-OD-OV-2023-bez'!AH22+'AGR-OD-VHD-2023-bez'!AH22=0,0.5,'AGR-OD-VHD-2023-bez'!AH22*'J- Parameters'!$D$11/('AGR-OD-OV-2023-bez'!AH22+'AGR-OD-VHD-2023-bez'!AH22*'J- Parameters'!$D$11))</f>
        <v>1</v>
      </c>
      <c r="AI22" s="28">
        <f>IF('AGR-OD-OV-2023-bez'!AI22+'AGR-OD-VHD-2023-bez'!AI22=0,0.5,'AGR-OD-VHD-2023-bez'!AI22*'J- Parameters'!$D$11/('AGR-OD-OV-2023-bez'!AI22+'AGR-OD-VHD-2023-bez'!AI22*'J- Parameters'!$D$11))</f>
        <v>4.2347020391281312E-2</v>
      </c>
      <c r="AJ22" s="28">
        <f>IF('AGR-OD-OV-2023-bez'!AJ22+'AGR-OD-VHD-2023-bez'!AJ22=0,0.5,'AGR-OD-VHD-2023-bez'!AJ22*'J- Parameters'!$D$11/('AGR-OD-OV-2023-bez'!AJ22+'AGR-OD-VHD-2023-bez'!AJ22*'J- Parameters'!$D$11))</f>
        <v>4.3396027632179104E-2</v>
      </c>
      <c r="AK22" s="28">
        <f>IF('AGR-OD-OV-2023-bez'!AK22+'AGR-OD-VHD-2023-bez'!AK22=0,0.5,'AGR-OD-VHD-2023-bez'!AK22*'J- Parameters'!$D$11/('AGR-OD-OV-2023-bez'!AK22+'AGR-OD-VHD-2023-bez'!AK22*'J- Parameters'!$D$11))</f>
        <v>1</v>
      </c>
      <c r="AL22" s="28">
        <f>IF('AGR-OD-OV-2023-bez'!AL22+'AGR-OD-VHD-2023-bez'!AL22=0,0.5,'AGR-OD-VHD-2023-bez'!AL22*'J- Parameters'!$D$11/('AGR-OD-OV-2023-bez'!AL22+'AGR-OD-VHD-2023-bez'!AL22*'J- Parameters'!$D$11))</f>
        <v>1</v>
      </c>
      <c r="AM22" s="28">
        <f>IF('AGR-OD-OV-2023-bez'!AM22+'AGR-OD-VHD-2023-bez'!AM22=0,0.5,'AGR-OD-VHD-2023-bez'!AM22*'J- Parameters'!$D$11/('AGR-OD-OV-2023-bez'!AM22+'AGR-OD-VHD-2023-bez'!AM22*'J- Parameters'!$D$11))</f>
        <v>1</v>
      </c>
      <c r="AN22" s="28">
        <f>IF('AGR-OD-OV-2023-bez'!AN22+'AGR-OD-VHD-2023-bez'!AN22=0,0.5,'AGR-OD-VHD-2023-bez'!AN22*'J- Parameters'!$D$11/('AGR-OD-OV-2023-bez'!AN22+'AGR-OD-VHD-2023-bez'!AN22*'J- Parameters'!$D$11))</f>
        <v>1</v>
      </c>
      <c r="AO22" s="28">
        <f>IF('AGR-OD-OV-2023-bez'!AO22+'AGR-OD-VHD-2023-bez'!AO22=0,0.5,'AGR-OD-VHD-2023-bez'!AO22*'J- Parameters'!$D$11/('AGR-OD-OV-2023-bez'!AO22+'AGR-OD-VHD-2023-bez'!AO22*'J- Parameters'!$D$11))</f>
        <v>2.1105239164570213E-4</v>
      </c>
    </row>
    <row r="23" spans="1:41" x14ac:dyDescent="0.25">
      <c r="A23" s="5">
        <v>63</v>
      </c>
      <c r="B23" s="24" t="s">
        <v>8</v>
      </c>
      <c r="C23" s="21">
        <f t="shared" si="1"/>
        <v>15.493896616573272</v>
      </c>
      <c r="D23" s="28">
        <f>IF('AGR-OD-OV-2023-bez'!D23+'AGR-OD-VHD-2023-bez'!D23=0,0.5,'AGR-OD-VHD-2023-bez'!D23*'J- Parameters'!$D$11/('AGR-OD-OV-2023-bez'!D23+'AGR-OD-VHD-2023-bez'!D23*'J- Parameters'!$D$11))</f>
        <v>0.26996701269475532</v>
      </c>
      <c r="E23" s="28">
        <f>IF('AGR-OD-OV-2023-bez'!E23+'AGR-OD-VHD-2023-bez'!E23=0,0.5,'AGR-OD-VHD-2023-bez'!E23*'J- Parameters'!$D$11/('AGR-OD-OV-2023-bez'!E23+'AGR-OD-VHD-2023-bez'!E23*'J- Parameters'!$D$11))</f>
        <v>0.85971969407646665</v>
      </c>
      <c r="F23" s="28">
        <f>IF('AGR-OD-OV-2023-bez'!F23+'AGR-OD-VHD-2023-bez'!F23=0,0.5,'AGR-OD-VHD-2023-bez'!F23*'J- Parameters'!$D$11/('AGR-OD-OV-2023-bez'!F23+'AGR-OD-VHD-2023-bez'!F23*'J- Parameters'!$D$11))</f>
        <v>8.7445852394639895E-3</v>
      </c>
      <c r="G23" s="28">
        <f>IF('AGR-OD-OV-2023-bez'!G23+'AGR-OD-VHD-2023-bez'!G23=0,0.5,'AGR-OD-VHD-2023-bez'!G23*'J- Parameters'!$D$11/('AGR-OD-OV-2023-bez'!G23+'AGR-OD-VHD-2023-bez'!G23*'J- Parameters'!$D$11))</f>
        <v>0.3373312294370413</v>
      </c>
      <c r="H23" s="28">
        <f>IF('AGR-OD-OV-2023-bez'!H23+'AGR-OD-VHD-2023-bez'!H23=0,0.5,'AGR-OD-VHD-2023-bez'!H23*'J- Parameters'!$D$11/('AGR-OD-OV-2023-bez'!H23+'AGR-OD-VHD-2023-bez'!H23*'J- Parameters'!$D$11))</f>
        <v>0.65882133516775254</v>
      </c>
      <c r="I23" s="28">
        <f>IF('AGR-OD-OV-2023-bez'!I23+'AGR-OD-VHD-2023-bez'!I23=0,0.5,'AGR-OD-VHD-2023-bez'!I23*'J- Parameters'!$D$11/('AGR-OD-OV-2023-bez'!I23+'AGR-OD-VHD-2023-bez'!I23*'J- Parameters'!$D$11))</f>
        <v>0.63846255990212031</v>
      </c>
      <c r="J23" s="28">
        <f>IF('AGR-OD-OV-2023-bez'!J23+'AGR-OD-VHD-2023-bez'!J23=0,0.5,'AGR-OD-VHD-2023-bez'!J23*'J- Parameters'!$D$11/('AGR-OD-OV-2023-bez'!J23+'AGR-OD-VHD-2023-bez'!J23*'J- Parameters'!$D$11))</f>
        <v>2.8810221925553429E-2</v>
      </c>
      <c r="K23" s="28">
        <f>IF('AGR-OD-OV-2023-bez'!K23+'AGR-OD-VHD-2023-bez'!K23=0,0.5,'AGR-OD-VHD-2023-bez'!K23*'J- Parameters'!$D$11/('AGR-OD-OV-2023-bez'!K23+'AGR-OD-VHD-2023-bez'!K23*'J- Parameters'!$D$11))</f>
        <v>0.84995056944444947</v>
      </c>
      <c r="L23" s="28">
        <f>IF('AGR-OD-OV-2023-bez'!L23+'AGR-OD-VHD-2023-bez'!L23=0,0.5,'AGR-OD-VHD-2023-bez'!L23*'J- Parameters'!$D$11/('AGR-OD-OV-2023-bez'!L23+'AGR-OD-VHD-2023-bez'!L23*'J- Parameters'!$D$11))</f>
        <v>0.21178924155230197</v>
      </c>
      <c r="M23" s="28">
        <f>IF('AGR-OD-OV-2023-bez'!M23+'AGR-OD-VHD-2023-bez'!M23=0,0.5,'AGR-OD-VHD-2023-bez'!M23*'J- Parameters'!$D$11/('AGR-OD-OV-2023-bez'!M23+'AGR-OD-VHD-2023-bez'!M23*'J- Parameters'!$D$11))</f>
        <v>0.3342566043058085</v>
      </c>
      <c r="N23" s="28">
        <f>IF('AGR-OD-OV-2023-bez'!N23+'AGR-OD-VHD-2023-bez'!N23=0,0.5,'AGR-OD-VHD-2023-bez'!N23*'J- Parameters'!$D$11/('AGR-OD-OV-2023-bez'!N23+'AGR-OD-VHD-2023-bez'!N23*'J- Parameters'!$D$11))</f>
        <v>6.7152612741939288E-2</v>
      </c>
      <c r="O23" s="28">
        <f>IF('AGR-OD-OV-2023-bez'!O23+'AGR-OD-VHD-2023-bez'!O23=0,0.5,'AGR-OD-VHD-2023-bez'!O23*'J- Parameters'!$D$11/('AGR-OD-OV-2023-bez'!O23+'AGR-OD-VHD-2023-bez'!O23*'J- Parameters'!$D$11))</f>
        <v>0</v>
      </c>
      <c r="P23" s="28">
        <f>IF('AGR-OD-OV-2023-bez'!P23+'AGR-OD-VHD-2023-bez'!P23=0,0.5,'AGR-OD-VHD-2023-bez'!P23*'J- Parameters'!$D$11/('AGR-OD-OV-2023-bez'!P23+'AGR-OD-VHD-2023-bez'!P23*'J- Parameters'!$D$11))</f>
        <v>0.38386290220773867</v>
      </c>
      <c r="Q23" s="28">
        <f>IF('AGR-OD-OV-2023-bez'!Q23+'AGR-OD-VHD-2023-bez'!Q23=0,0.5,'AGR-OD-VHD-2023-bez'!Q23*'J- Parameters'!$D$11/('AGR-OD-OV-2023-bez'!Q23+'AGR-OD-VHD-2023-bez'!Q23*'J- Parameters'!$D$11))</f>
        <v>0.58598341357334227</v>
      </c>
      <c r="R23" s="28">
        <f>IF('AGR-OD-OV-2023-bez'!R23+'AGR-OD-VHD-2023-bez'!R23=0,0.5,'AGR-OD-VHD-2023-bez'!R23*'J- Parameters'!$D$11/('AGR-OD-OV-2023-bez'!R23+'AGR-OD-VHD-2023-bez'!R23*'J- Parameters'!$D$11))</f>
        <v>0.28118522546035296</v>
      </c>
      <c r="S23" s="28">
        <f>IF('AGR-OD-OV-2023-bez'!S23+'AGR-OD-VHD-2023-bez'!S23=0,0.5,'AGR-OD-VHD-2023-bez'!S23*'J- Parameters'!$D$11/('AGR-OD-OV-2023-bez'!S23+'AGR-OD-VHD-2023-bez'!S23*'J- Parameters'!$D$11))</f>
        <v>0.18532325042764958</v>
      </c>
      <c r="T23" s="28">
        <f>IF('AGR-OD-OV-2023-bez'!T23+'AGR-OD-VHD-2023-bez'!T23=0,0.5,'AGR-OD-VHD-2023-bez'!T23*'J- Parameters'!$D$11/('AGR-OD-OV-2023-bez'!T23+'AGR-OD-VHD-2023-bez'!T23*'J- Parameters'!$D$11))</f>
        <v>0.32443804132193516</v>
      </c>
      <c r="U23" s="28">
        <f>IF('AGR-OD-OV-2023-bez'!U23+'AGR-OD-VHD-2023-bez'!U23=0,0.5,'AGR-OD-VHD-2023-bez'!U23*'J- Parameters'!$D$11/('AGR-OD-OV-2023-bez'!U23+'AGR-OD-VHD-2023-bez'!U23*'J- Parameters'!$D$11))</f>
        <v>0.2196341821095055</v>
      </c>
      <c r="V23" s="28">
        <f>IF('AGR-OD-OV-2023-bez'!V23+'AGR-OD-VHD-2023-bez'!V23=0,0.5,'AGR-OD-VHD-2023-bez'!V23*'J- Parameters'!$D$11/('AGR-OD-OV-2023-bez'!V23+'AGR-OD-VHD-2023-bez'!V23*'J- Parameters'!$D$11))</f>
        <v>2.3724155894832073E-2</v>
      </c>
      <c r="W23" s="28">
        <f>IF('AGR-OD-OV-2023-bez'!W23+'AGR-OD-VHD-2023-bez'!W23=0,0.5,'AGR-OD-VHD-2023-bez'!W23*'J- Parameters'!$D$11/('AGR-OD-OV-2023-bez'!W23+'AGR-OD-VHD-2023-bez'!W23*'J- Parameters'!$D$11))</f>
        <v>0.58511224760964864</v>
      </c>
      <c r="X23" s="28">
        <f>IF('AGR-OD-OV-2023-bez'!X23+'AGR-OD-VHD-2023-bez'!X23=0,0.5,'AGR-OD-VHD-2023-bez'!X23*'J- Parameters'!$D$11/('AGR-OD-OV-2023-bez'!X23+'AGR-OD-VHD-2023-bez'!X23*'J- Parameters'!$D$11))</f>
        <v>2.8232636928289106E-4</v>
      </c>
      <c r="Y23" s="28">
        <f>IF('AGR-OD-OV-2023-bez'!Y23+'AGR-OD-VHD-2023-bez'!Y23=0,0.5,'AGR-OD-VHD-2023-bez'!Y23*'J- Parameters'!$D$11/('AGR-OD-OV-2023-bez'!Y23+'AGR-OD-VHD-2023-bez'!Y23*'J- Parameters'!$D$11))</f>
        <v>0.29364249799340536</v>
      </c>
      <c r="Z23" s="28">
        <f>IF('AGR-OD-OV-2023-bez'!Z23+'AGR-OD-VHD-2023-bez'!Z23=0,0.5,'AGR-OD-VHD-2023-bez'!Z23*'J- Parameters'!$D$11/('AGR-OD-OV-2023-bez'!Z23+'AGR-OD-VHD-2023-bez'!Z23*'J- Parameters'!$D$11))</f>
        <v>0.19218098491178168</v>
      </c>
      <c r="AA23" s="28">
        <f>IF('AGR-OD-OV-2023-bez'!AA23+'AGR-OD-VHD-2023-bez'!AA23=0,0.5,'AGR-OD-VHD-2023-bez'!AA23*'J- Parameters'!$D$11/('AGR-OD-OV-2023-bez'!AA23+'AGR-OD-VHD-2023-bez'!AA23*'J- Parameters'!$D$11))</f>
        <v>4.5803938047067658E-2</v>
      </c>
      <c r="AB23" s="28">
        <f>IF('AGR-OD-OV-2023-bez'!AB23+'AGR-OD-VHD-2023-bez'!AB23=0,0.5,'AGR-OD-VHD-2023-bez'!AB23*'J- Parameters'!$D$11/('AGR-OD-OV-2023-bez'!AB23+'AGR-OD-VHD-2023-bez'!AB23*'J- Parameters'!$D$11))</f>
        <v>7.0414638716150599E-2</v>
      </c>
      <c r="AC23" s="28">
        <f>IF('AGR-OD-OV-2023-bez'!AC23+'AGR-OD-VHD-2023-bez'!AC23=0,0.5,'AGR-OD-VHD-2023-bez'!AC23*'J- Parameters'!$D$11/('AGR-OD-OV-2023-bez'!AC23+'AGR-OD-VHD-2023-bez'!AC23*'J- Parameters'!$D$11))</f>
        <v>7.8919027693698324E-2</v>
      </c>
      <c r="AD23" s="28">
        <f>IF('AGR-OD-OV-2023-bez'!AD23+'AGR-OD-VHD-2023-bez'!AD23=0,0.5,'AGR-OD-VHD-2023-bez'!AD23*'J- Parameters'!$D$11/('AGR-OD-OV-2023-bez'!AD23+'AGR-OD-VHD-2023-bez'!AD23*'J- Parameters'!$D$11))</f>
        <v>0.89912643531469194</v>
      </c>
      <c r="AE23" s="28">
        <f>IF('AGR-OD-OV-2023-bez'!AE23+'AGR-OD-VHD-2023-bez'!AE23=0,0.5,'AGR-OD-VHD-2023-bez'!AE23*'J- Parameters'!$D$11/('AGR-OD-OV-2023-bez'!AE23+'AGR-OD-VHD-2023-bez'!AE23*'J- Parameters'!$D$11))</f>
        <v>0.67025060002230252</v>
      </c>
      <c r="AF23" s="28">
        <f>IF('AGR-OD-OV-2023-bez'!AF23+'AGR-OD-VHD-2023-bez'!AF23=0,0.5,'AGR-OD-VHD-2023-bez'!AF23*'J- Parameters'!$D$11/('AGR-OD-OV-2023-bez'!AF23+'AGR-OD-VHD-2023-bez'!AF23*'J- Parameters'!$D$11))</f>
        <v>0.8491728282230836</v>
      </c>
      <c r="AG23" s="28">
        <f>IF('AGR-OD-OV-2023-bez'!AG23+'AGR-OD-VHD-2023-bez'!AG23=0,0.5,'AGR-OD-VHD-2023-bez'!AG23*'J- Parameters'!$D$11/('AGR-OD-OV-2023-bez'!AG23+'AGR-OD-VHD-2023-bez'!AG23*'J- Parameters'!$D$11))</f>
        <v>0.52582174123012526</v>
      </c>
      <c r="AH23" s="28">
        <f>IF('AGR-OD-OV-2023-bez'!AH23+'AGR-OD-VHD-2023-bez'!AH23=0,0.5,'AGR-OD-VHD-2023-bez'!AH23*'J- Parameters'!$D$11/('AGR-OD-OV-2023-bez'!AH23+'AGR-OD-VHD-2023-bez'!AH23*'J- Parameters'!$D$11))</f>
        <v>1</v>
      </c>
      <c r="AI23" s="28">
        <f>IF('AGR-OD-OV-2023-bez'!AI23+'AGR-OD-VHD-2023-bez'!AI23=0,0.5,'AGR-OD-VHD-2023-bez'!AI23*'J- Parameters'!$D$11/('AGR-OD-OV-2023-bez'!AI23+'AGR-OD-VHD-2023-bez'!AI23*'J- Parameters'!$D$11))</f>
        <v>9.7415639541544672E-3</v>
      </c>
      <c r="AJ23" s="28">
        <f>IF('AGR-OD-OV-2023-bez'!AJ23+'AGR-OD-VHD-2023-bez'!AJ23=0,0.5,'AGR-OD-VHD-2023-bez'!AJ23*'J- Parameters'!$D$11/('AGR-OD-OV-2023-bez'!AJ23+'AGR-OD-VHD-2023-bez'!AJ23*'J- Parameters'!$D$11))</f>
        <v>4.2709490048688818E-3</v>
      </c>
      <c r="AK23" s="28">
        <f>IF('AGR-OD-OV-2023-bez'!AK23+'AGR-OD-VHD-2023-bez'!AK23=0,0.5,'AGR-OD-VHD-2023-bez'!AK23*'J- Parameters'!$D$11/('AGR-OD-OV-2023-bez'!AK23+'AGR-OD-VHD-2023-bez'!AK23*'J- Parameters'!$D$11))</f>
        <v>1</v>
      </c>
      <c r="AL23" s="28">
        <f>IF('AGR-OD-OV-2023-bez'!AL23+'AGR-OD-VHD-2023-bez'!AL23=0,0.5,'AGR-OD-VHD-2023-bez'!AL23*'J- Parameters'!$D$11/('AGR-OD-OV-2023-bez'!AL23+'AGR-OD-VHD-2023-bez'!AL23*'J- Parameters'!$D$11))</f>
        <v>1</v>
      </c>
      <c r="AM23" s="28">
        <f>IF('AGR-OD-OV-2023-bez'!AM23+'AGR-OD-VHD-2023-bez'!AM23=0,0.5,'AGR-OD-VHD-2023-bez'!AM23*'J- Parameters'!$D$11/('AGR-OD-OV-2023-bez'!AM23+'AGR-OD-VHD-2023-bez'!AM23*'J- Parameters'!$D$11))</f>
        <v>1</v>
      </c>
      <c r="AN23" s="28">
        <f>IF('AGR-OD-OV-2023-bez'!AN23+'AGR-OD-VHD-2023-bez'!AN23=0,0.5,'AGR-OD-VHD-2023-bez'!AN23*'J- Parameters'!$D$11/('AGR-OD-OV-2023-bez'!AN23+'AGR-OD-VHD-2023-bez'!AN23*'J- Parameters'!$D$11))</f>
        <v>1</v>
      </c>
      <c r="AO23" s="28">
        <f>IF('AGR-OD-OV-2023-bez'!AO23+'AGR-OD-VHD-2023-bez'!AO23=0,0.5,'AGR-OD-VHD-2023-bez'!AO23*'J- Parameters'!$D$11/('AGR-OD-OV-2023-bez'!AO23+'AGR-OD-VHD-2023-bez'!AO23*'J- Parameters'!$D$11))</f>
        <v>0</v>
      </c>
    </row>
    <row r="24" spans="1:41" x14ac:dyDescent="0.25">
      <c r="A24" s="5">
        <v>64</v>
      </c>
      <c r="B24" s="24" t="s">
        <v>9</v>
      </c>
      <c r="C24" s="21">
        <f t="shared" si="1"/>
        <v>16.082194732625673</v>
      </c>
      <c r="D24" s="28">
        <f>IF('AGR-OD-OV-2023-bez'!D24+'AGR-OD-VHD-2023-bez'!D24=0,0.5,'AGR-OD-VHD-2023-bez'!D24*'J- Parameters'!$D$11/('AGR-OD-OV-2023-bez'!D24+'AGR-OD-VHD-2023-bez'!D24*'J- Parameters'!$D$11))</f>
        <v>0.8238230942758078</v>
      </c>
      <c r="E24" s="28">
        <f>IF('AGR-OD-OV-2023-bez'!E24+'AGR-OD-VHD-2023-bez'!E24=0,0.5,'AGR-OD-VHD-2023-bez'!E24*'J- Parameters'!$D$11/('AGR-OD-OV-2023-bez'!E24+'AGR-OD-VHD-2023-bez'!E24*'J- Parameters'!$D$11))</f>
        <v>5.2453796583860519E-2</v>
      </c>
      <c r="F24" s="28">
        <f>IF('AGR-OD-OV-2023-bez'!F24+'AGR-OD-VHD-2023-bez'!F24=0,0.5,'AGR-OD-VHD-2023-bez'!F24*'J- Parameters'!$D$11/('AGR-OD-OV-2023-bez'!F24+'AGR-OD-VHD-2023-bez'!F24*'J- Parameters'!$D$11))</f>
        <v>3.0149900002155058E-2</v>
      </c>
      <c r="G24" s="28">
        <f>IF('AGR-OD-OV-2023-bez'!G24+'AGR-OD-VHD-2023-bez'!G24=0,0.5,'AGR-OD-VHD-2023-bez'!G24*'J- Parameters'!$D$11/('AGR-OD-OV-2023-bez'!G24+'AGR-OD-VHD-2023-bez'!G24*'J- Parameters'!$D$11))</f>
        <v>1.2196392915057844E-2</v>
      </c>
      <c r="H24" s="28">
        <f>IF('AGR-OD-OV-2023-bez'!H24+'AGR-OD-VHD-2023-bez'!H24=0,0.5,'AGR-OD-VHD-2023-bez'!H24*'J- Parameters'!$D$11/('AGR-OD-OV-2023-bez'!H24+'AGR-OD-VHD-2023-bez'!H24*'J- Parameters'!$D$11))</f>
        <v>0.88137588231924535</v>
      </c>
      <c r="I24" s="28">
        <f>IF('AGR-OD-OV-2023-bez'!I24+'AGR-OD-VHD-2023-bez'!I24=0,0.5,'AGR-OD-VHD-2023-bez'!I24*'J- Parameters'!$D$11/('AGR-OD-OV-2023-bez'!I24+'AGR-OD-VHD-2023-bez'!I24*'J- Parameters'!$D$11))</f>
        <v>1.9919897494789927E-2</v>
      </c>
      <c r="J24" s="28">
        <f>IF('AGR-OD-OV-2023-bez'!J24+'AGR-OD-VHD-2023-bez'!J24=0,0.5,'AGR-OD-VHD-2023-bez'!J24*'J- Parameters'!$D$11/('AGR-OD-OV-2023-bez'!J24+'AGR-OD-VHD-2023-bez'!J24*'J- Parameters'!$D$11))</f>
        <v>0.13903743264351601</v>
      </c>
      <c r="K24" s="28">
        <f>IF('AGR-OD-OV-2023-bez'!K24+'AGR-OD-VHD-2023-bez'!K24=0,0.5,'AGR-OD-VHD-2023-bez'!K24*'J- Parameters'!$D$11/('AGR-OD-OV-2023-bez'!K24+'AGR-OD-VHD-2023-bez'!K24*'J- Parameters'!$D$11))</f>
        <v>0.79592027893437223</v>
      </c>
      <c r="L24" s="28">
        <f>IF('AGR-OD-OV-2023-bez'!L24+'AGR-OD-VHD-2023-bez'!L24=0,0.5,'AGR-OD-VHD-2023-bez'!L24*'J- Parameters'!$D$11/('AGR-OD-OV-2023-bez'!L24+'AGR-OD-VHD-2023-bez'!L24*'J- Parameters'!$D$11))</f>
        <v>0.10445349118230758</v>
      </c>
      <c r="M24" s="28">
        <f>IF('AGR-OD-OV-2023-bez'!M24+'AGR-OD-VHD-2023-bez'!M24=0,0.5,'AGR-OD-VHD-2023-bez'!M24*'J- Parameters'!$D$11/('AGR-OD-OV-2023-bez'!M24+'AGR-OD-VHD-2023-bez'!M24*'J- Parameters'!$D$11))</f>
        <v>0.85093660751653555</v>
      </c>
      <c r="N24" s="28">
        <f>IF('AGR-OD-OV-2023-bez'!N24+'AGR-OD-VHD-2023-bez'!N24=0,0.5,'AGR-OD-VHD-2023-bez'!N24*'J- Parameters'!$D$11/('AGR-OD-OV-2023-bez'!N24+'AGR-OD-VHD-2023-bez'!N24*'J- Parameters'!$D$11))</f>
        <v>0.32171212959121176</v>
      </c>
      <c r="O24" s="28">
        <f>IF('AGR-OD-OV-2023-bez'!O24+'AGR-OD-VHD-2023-bez'!O24=0,0.5,'AGR-OD-VHD-2023-bez'!O24*'J- Parameters'!$D$11/('AGR-OD-OV-2023-bez'!O24+'AGR-OD-VHD-2023-bez'!O24*'J- Parameters'!$D$11))</f>
        <v>0</v>
      </c>
      <c r="P24" s="28">
        <f>IF('AGR-OD-OV-2023-bez'!P24+'AGR-OD-VHD-2023-bez'!P24=0,0.5,'AGR-OD-VHD-2023-bez'!P24*'J- Parameters'!$D$11/('AGR-OD-OV-2023-bez'!P24+'AGR-OD-VHD-2023-bez'!P24*'J- Parameters'!$D$11))</f>
        <v>7.6077920828316339E-2</v>
      </c>
      <c r="Q24" s="28">
        <f>IF('AGR-OD-OV-2023-bez'!Q24+'AGR-OD-VHD-2023-bez'!Q24=0,0.5,'AGR-OD-VHD-2023-bez'!Q24*'J- Parameters'!$D$11/('AGR-OD-OV-2023-bez'!Q24+'AGR-OD-VHD-2023-bez'!Q24*'J- Parameters'!$D$11))</f>
        <v>0.77494604824449598</v>
      </c>
      <c r="R24" s="28">
        <f>IF('AGR-OD-OV-2023-bez'!R24+'AGR-OD-VHD-2023-bez'!R24=0,0.5,'AGR-OD-VHD-2023-bez'!R24*'J- Parameters'!$D$11/('AGR-OD-OV-2023-bez'!R24+'AGR-OD-VHD-2023-bez'!R24*'J- Parameters'!$D$11))</f>
        <v>0.52782215205780758</v>
      </c>
      <c r="S24" s="28">
        <f>IF('AGR-OD-OV-2023-bez'!S24+'AGR-OD-VHD-2023-bez'!S24=0,0.5,'AGR-OD-VHD-2023-bez'!S24*'J- Parameters'!$D$11/('AGR-OD-OV-2023-bez'!S24+'AGR-OD-VHD-2023-bez'!S24*'J- Parameters'!$D$11))</f>
        <v>0.48265328053664425</v>
      </c>
      <c r="T24" s="28">
        <f>IF('AGR-OD-OV-2023-bez'!T24+'AGR-OD-VHD-2023-bez'!T24=0,0.5,'AGR-OD-VHD-2023-bez'!T24*'J- Parameters'!$D$11/('AGR-OD-OV-2023-bez'!T24+'AGR-OD-VHD-2023-bez'!T24*'J- Parameters'!$D$11))</f>
        <v>0.18361957102559412</v>
      </c>
      <c r="U24" s="28">
        <f>IF('AGR-OD-OV-2023-bez'!U24+'AGR-OD-VHD-2023-bez'!U24=0,0.5,'AGR-OD-VHD-2023-bez'!U24*'J- Parameters'!$D$11/('AGR-OD-OV-2023-bez'!U24+'AGR-OD-VHD-2023-bez'!U24*'J- Parameters'!$D$11))</f>
        <v>0.13893872148828715</v>
      </c>
      <c r="V24" s="28">
        <f>IF('AGR-OD-OV-2023-bez'!V24+'AGR-OD-VHD-2023-bez'!V24=0,0.5,'AGR-OD-VHD-2023-bez'!V24*'J- Parameters'!$D$11/('AGR-OD-OV-2023-bez'!V24+'AGR-OD-VHD-2023-bez'!V24*'J- Parameters'!$D$11))</f>
        <v>0.72156490206203061</v>
      </c>
      <c r="W24" s="28">
        <f>IF('AGR-OD-OV-2023-bez'!W24+'AGR-OD-VHD-2023-bez'!W24=0,0.5,'AGR-OD-VHD-2023-bez'!W24*'J- Parameters'!$D$11/('AGR-OD-OV-2023-bez'!W24+'AGR-OD-VHD-2023-bez'!W24*'J- Parameters'!$D$11))</f>
        <v>9.9452452341488229E-4</v>
      </c>
      <c r="X24" s="28">
        <f>IF('AGR-OD-OV-2023-bez'!X24+'AGR-OD-VHD-2023-bez'!X24=0,0.5,'AGR-OD-VHD-2023-bez'!X24*'J- Parameters'!$D$11/('AGR-OD-OV-2023-bez'!X24+'AGR-OD-VHD-2023-bez'!X24*'J- Parameters'!$D$11))</f>
        <v>1.196846001185684E-2</v>
      </c>
      <c r="Y24" s="28">
        <f>IF('AGR-OD-OV-2023-bez'!Y24+'AGR-OD-VHD-2023-bez'!Y24=0,0.5,'AGR-OD-VHD-2023-bez'!Y24*'J- Parameters'!$D$11/('AGR-OD-OV-2023-bez'!Y24+'AGR-OD-VHD-2023-bez'!Y24*'J- Parameters'!$D$11))</f>
        <v>0.55708538659611395</v>
      </c>
      <c r="Z24" s="28">
        <f>IF('AGR-OD-OV-2023-bez'!Z24+'AGR-OD-VHD-2023-bez'!Z24=0,0.5,'AGR-OD-VHD-2023-bez'!Z24*'J- Parameters'!$D$11/('AGR-OD-OV-2023-bez'!Z24+'AGR-OD-VHD-2023-bez'!Z24*'J- Parameters'!$D$11))</f>
        <v>0.13704943851735477</v>
      </c>
      <c r="AA24" s="28">
        <f>IF('AGR-OD-OV-2023-bez'!AA24+'AGR-OD-VHD-2023-bez'!AA24=0,0.5,'AGR-OD-VHD-2023-bez'!AA24*'J- Parameters'!$D$11/('AGR-OD-OV-2023-bez'!AA24+'AGR-OD-VHD-2023-bez'!AA24*'J- Parameters'!$D$11))</f>
        <v>3.3260609295304056E-2</v>
      </c>
      <c r="AB24" s="28">
        <f>IF('AGR-OD-OV-2023-bez'!AB24+'AGR-OD-VHD-2023-bez'!AB24=0,0.5,'AGR-OD-VHD-2023-bez'!AB24*'J- Parameters'!$D$11/('AGR-OD-OV-2023-bez'!AB24+'AGR-OD-VHD-2023-bez'!AB24*'J- Parameters'!$D$11))</f>
        <v>5.4074536401986693E-2</v>
      </c>
      <c r="AC24" s="28">
        <f>IF('AGR-OD-OV-2023-bez'!AC24+'AGR-OD-VHD-2023-bez'!AC24=0,0.5,'AGR-OD-VHD-2023-bez'!AC24*'J- Parameters'!$D$11/('AGR-OD-OV-2023-bez'!AC24+'AGR-OD-VHD-2023-bez'!AC24*'J- Parameters'!$D$11))</f>
        <v>0.1309876674740782</v>
      </c>
      <c r="AD24" s="28">
        <f>IF('AGR-OD-OV-2023-bez'!AD24+'AGR-OD-VHD-2023-bez'!AD24=0,0.5,'AGR-OD-VHD-2023-bez'!AD24*'J- Parameters'!$D$11/('AGR-OD-OV-2023-bez'!AD24+'AGR-OD-VHD-2023-bez'!AD24*'J- Parameters'!$D$11))</f>
        <v>0.95452930002696823</v>
      </c>
      <c r="AE24" s="28">
        <f>IF('AGR-OD-OV-2023-bez'!AE24+'AGR-OD-VHD-2023-bez'!AE24=0,0.5,'AGR-OD-VHD-2023-bez'!AE24*'J- Parameters'!$D$11/('AGR-OD-OV-2023-bez'!AE24+'AGR-OD-VHD-2023-bez'!AE24*'J- Parameters'!$D$11))</f>
        <v>0.90524705343533363</v>
      </c>
      <c r="AF24" s="28">
        <f>IF('AGR-OD-OV-2023-bez'!AF24+'AGR-OD-VHD-2023-bez'!AF24=0,0.5,'AGR-OD-VHD-2023-bez'!AF24*'J- Parameters'!$D$11/('AGR-OD-OV-2023-bez'!AF24+'AGR-OD-VHD-2023-bez'!AF24*'J- Parameters'!$D$11))</f>
        <v>0.97050033983518968</v>
      </c>
      <c r="AG24" s="28">
        <f>IF('AGR-OD-OV-2023-bez'!AG24+'AGR-OD-VHD-2023-bez'!AG24=0,0.5,'AGR-OD-VHD-2023-bez'!AG24*'J- Parameters'!$D$11/('AGR-OD-OV-2023-bez'!AG24+'AGR-OD-VHD-2023-bez'!AG24*'J- Parameters'!$D$11))</f>
        <v>0.38742038141589308</v>
      </c>
      <c r="AH24" s="28">
        <f>IF('AGR-OD-OV-2023-bez'!AH24+'AGR-OD-VHD-2023-bez'!AH24=0,0.5,'AGR-OD-VHD-2023-bez'!AH24*'J- Parameters'!$D$11/('AGR-OD-OV-2023-bez'!AH24+'AGR-OD-VHD-2023-bez'!AH24*'J- Parameters'!$D$11))</f>
        <v>1</v>
      </c>
      <c r="AI24" s="28">
        <f>IF('AGR-OD-OV-2023-bez'!AI24+'AGR-OD-VHD-2023-bez'!AI24=0,0.5,'AGR-OD-VHD-2023-bez'!AI24*'J- Parameters'!$D$11/('AGR-OD-OV-2023-bez'!AI24+'AGR-OD-VHD-2023-bez'!AI24*'J- Parameters'!$D$11))</f>
        <v>1.4367816091954023E-3</v>
      </c>
      <c r="AJ24" s="28">
        <f>IF('AGR-OD-OV-2023-bez'!AJ24+'AGR-OD-VHD-2023-bez'!AJ24=0,0.5,'AGR-OD-VHD-2023-bez'!AJ24*'J- Parameters'!$D$11/('AGR-OD-OV-2023-bez'!AJ24+'AGR-OD-VHD-2023-bez'!AJ24*'J- Parameters'!$D$11))</f>
        <v>0</v>
      </c>
      <c r="AK24" s="28">
        <f>IF('AGR-OD-OV-2023-bez'!AK24+'AGR-OD-VHD-2023-bez'!AK24=0,0.5,'AGR-OD-VHD-2023-bez'!AK24*'J- Parameters'!$D$11/('AGR-OD-OV-2023-bez'!AK24+'AGR-OD-VHD-2023-bez'!AK24*'J- Parameters'!$D$11))</f>
        <v>1</v>
      </c>
      <c r="AL24" s="28">
        <f>IF('AGR-OD-OV-2023-bez'!AL24+'AGR-OD-VHD-2023-bez'!AL24=0,0.5,'AGR-OD-VHD-2023-bez'!AL24*'J- Parameters'!$D$11/('AGR-OD-OV-2023-bez'!AL24+'AGR-OD-VHD-2023-bez'!AL24*'J- Parameters'!$D$11))</f>
        <v>1</v>
      </c>
      <c r="AM24" s="28">
        <f>IF('AGR-OD-OV-2023-bez'!AM24+'AGR-OD-VHD-2023-bez'!AM24=0,0.5,'AGR-OD-VHD-2023-bez'!AM24*'J- Parameters'!$D$11/('AGR-OD-OV-2023-bez'!AM24+'AGR-OD-VHD-2023-bez'!AM24*'J- Parameters'!$D$11))</f>
        <v>1</v>
      </c>
      <c r="AN24" s="28">
        <f>IF('AGR-OD-OV-2023-bez'!AN24+'AGR-OD-VHD-2023-bez'!AN24=0,0.5,'AGR-OD-VHD-2023-bez'!AN24*'J- Parameters'!$D$11/('AGR-OD-OV-2023-bez'!AN24+'AGR-OD-VHD-2023-bez'!AN24*'J- Parameters'!$D$11))</f>
        <v>1</v>
      </c>
      <c r="AO24" s="28">
        <f>IF('AGR-OD-OV-2023-bez'!AO24+'AGR-OD-VHD-2023-bez'!AO24=0,0.5,'AGR-OD-VHD-2023-bez'!AO24*'J- Parameters'!$D$11/('AGR-OD-OV-2023-bez'!AO24+'AGR-OD-VHD-2023-bez'!AO24*'J- Parameters'!$D$11))</f>
        <v>3.8753780948154228E-5</v>
      </c>
    </row>
    <row r="25" spans="1:41" x14ac:dyDescent="0.25">
      <c r="A25" s="5">
        <v>65</v>
      </c>
      <c r="B25" s="24" t="s">
        <v>10</v>
      </c>
      <c r="C25" s="21">
        <f t="shared" si="1"/>
        <v>14.67721191061252</v>
      </c>
      <c r="D25" s="28">
        <f>IF('AGR-OD-OV-2023-bez'!D25+'AGR-OD-VHD-2023-bez'!D25=0,0.5,'AGR-OD-VHD-2023-bez'!D25*'J- Parameters'!$D$11/('AGR-OD-OV-2023-bez'!D25+'AGR-OD-VHD-2023-bez'!D25*'J- Parameters'!$D$11))</f>
        <v>0.48316827802625312</v>
      </c>
      <c r="E25" s="28">
        <f>IF('AGR-OD-OV-2023-bez'!E25+'AGR-OD-VHD-2023-bez'!E25=0,0.5,'AGR-OD-VHD-2023-bez'!E25*'J- Parameters'!$D$11/('AGR-OD-OV-2023-bez'!E25+'AGR-OD-VHD-2023-bez'!E25*'J- Parameters'!$D$11))</f>
        <v>0.5415321591000033</v>
      </c>
      <c r="F25" s="28">
        <f>IF('AGR-OD-OV-2023-bez'!F25+'AGR-OD-VHD-2023-bez'!F25=0,0.5,'AGR-OD-VHD-2023-bez'!F25*'J- Parameters'!$D$11/('AGR-OD-OV-2023-bez'!F25+'AGR-OD-VHD-2023-bez'!F25*'J- Parameters'!$D$11))</f>
        <v>8.7367301281861057E-2</v>
      </c>
      <c r="G25" s="28">
        <f>IF('AGR-OD-OV-2023-bez'!G25+'AGR-OD-VHD-2023-bez'!G25=0,0.5,'AGR-OD-VHD-2023-bez'!G25*'J- Parameters'!$D$11/('AGR-OD-OV-2023-bez'!G25+'AGR-OD-VHD-2023-bez'!G25*'J- Parameters'!$D$11))</f>
        <v>0.43857715111300727</v>
      </c>
      <c r="H25" s="28">
        <f>IF('AGR-OD-OV-2023-bez'!H25+'AGR-OD-VHD-2023-bez'!H25=0,0.5,'AGR-OD-VHD-2023-bez'!H25*'J- Parameters'!$D$11/('AGR-OD-OV-2023-bez'!H25+'AGR-OD-VHD-2023-bez'!H25*'J- Parameters'!$D$11))</f>
        <v>0.2442365034191703</v>
      </c>
      <c r="I25" s="28">
        <f>IF('AGR-OD-OV-2023-bez'!I25+'AGR-OD-VHD-2023-bez'!I25=0,0.5,'AGR-OD-VHD-2023-bez'!I25*'J- Parameters'!$D$11/('AGR-OD-OV-2023-bez'!I25+'AGR-OD-VHD-2023-bez'!I25*'J- Parameters'!$D$11))</f>
        <v>0.32132863629464054</v>
      </c>
      <c r="J25" s="28">
        <f>IF('AGR-OD-OV-2023-bez'!J25+'AGR-OD-VHD-2023-bez'!J25=0,0.5,'AGR-OD-VHD-2023-bez'!J25*'J- Parameters'!$D$11/('AGR-OD-OV-2023-bez'!J25+'AGR-OD-VHD-2023-bez'!J25*'J- Parameters'!$D$11))</f>
        <v>0.17044952658912432</v>
      </c>
      <c r="K25" s="28">
        <f>IF('AGR-OD-OV-2023-bez'!K25+'AGR-OD-VHD-2023-bez'!K25=0,0.5,'AGR-OD-VHD-2023-bez'!K25*'J- Parameters'!$D$11/('AGR-OD-OV-2023-bez'!K25+'AGR-OD-VHD-2023-bez'!K25*'J- Parameters'!$D$11))</f>
        <v>0.42951880542168408</v>
      </c>
      <c r="L25" s="28">
        <f>IF('AGR-OD-OV-2023-bez'!L25+'AGR-OD-VHD-2023-bez'!L25=0,0.5,'AGR-OD-VHD-2023-bez'!L25*'J- Parameters'!$D$11/('AGR-OD-OV-2023-bez'!L25+'AGR-OD-VHD-2023-bez'!L25*'J- Parameters'!$D$11))</f>
        <v>0.15628473392903916</v>
      </c>
      <c r="M25" s="28">
        <f>IF('AGR-OD-OV-2023-bez'!M25+'AGR-OD-VHD-2023-bez'!M25=0,0.5,'AGR-OD-VHD-2023-bez'!M25*'J- Parameters'!$D$11/('AGR-OD-OV-2023-bez'!M25+'AGR-OD-VHD-2023-bez'!M25*'J- Parameters'!$D$11))</f>
        <v>0.50028341897960449</v>
      </c>
      <c r="N25" s="28">
        <f>IF('AGR-OD-OV-2023-bez'!N25+'AGR-OD-VHD-2023-bez'!N25=0,0.5,'AGR-OD-VHD-2023-bez'!N25*'J- Parameters'!$D$11/('AGR-OD-OV-2023-bez'!N25+'AGR-OD-VHD-2023-bez'!N25*'J- Parameters'!$D$11))</f>
        <v>0.2026640344502175</v>
      </c>
      <c r="O25" s="28">
        <f>IF('AGR-OD-OV-2023-bez'!O25+'AGR-OD-VHD-2023-bez'!O25=0,0.5,'AGR-OD-VHD-2023-bez'!O25*'J- Parameters'!$D$11/('AGR-OD-OV-2023-bez'!O25+'AGR-OD-VHD-2023-bez'!O25*'J- Parameters'!$D$11))</f>
        <v>0</v>
      </c>
      <c r="P25" s="28">
        <f>IF('AGR-OD-OV-2023-bez'!P25+'AGR-OD-VHD-2023-bez'!P25=0,0.5,'AGR-OD-VHD-2023-bez'!P25*'J- Parameters'!$D$11/('AGR-OD-OV-2023-bez'!P25+'AGR-OD-VHD-2023-bez'!P25*'J- Parameters'!$D$11))</f>
        <v>0.44944950291869751</v>
      </c>
      <c r="Q25" s="28">
        <f>IF('AGR-OD-OV-2023-bez'!Q25+'AGR-OD-VHD-2023-bez'!Q25=0,0.5,'AGR-OD-VHD-2023-bez'!Q25*'J- Parameters'!$D$11/('AGR-OD-OV-2023-bez'!Q25+'AGR-OD-VHD-2023-bez'!Q25*'J- Parameters'!$D$11))</f>
        <v>0.42148954124694588</v>
      </c>
      <c r="R25" s="28">
        <f>IF('AGR-OD-OV-2023-bez'!R25+'AGR-OD-VHD-2023-bez'!R25=0,0.5,'AGR-OD-VHD-2023-bez'!R25*'J- Parameters'!$D$11/('AGR-OD-OV-2023-bez'!R25+'AGR-OD-VHD-2023-bez'!R25*'J- Parameters'!$D$11))</f>
        <v>0.29735874656080297</v>
      </c>
      <c r="S25" s="28">
        <f>IF('AGR-OD-OV-2023-bez'!S25+'AGR-OD-VHD-2023-bez'!S25=0,0.5,'AGR-OD-VHD-2023-bez'!S25*'J- Parameters'!$D$11/('AGR-OD-OV-2023-bez'!S25+'AGR-OD-VHD-2023-bez'!S25*'J- Parameters'!$D$11))</f>
        <v>0.19472032952172375</v>
      </c>
      <c r="T25" s="28">
        <f>IF('AGR-OD-OV-2023-bez'!T25+'AGR-OD-VHD-2023-bez'!T25=0,0.5,'AGR-OD-VHD-2023-bez'!T25*'J- Parameters'!$D$11/('AGR-OD-OV-2023-bez'!T25+'AGR-OD-VHD-2023-bez'!T25*'J- Parameters'!$D$11))</f>
        <v>0.24099583382185363</v>
      </c>
      <c r="U25" s="28">
        <f>IF('AGR-OD-OV-2023-bez'!U25+'AGR-OD-VHD-2023-bez'!U25=0,0.5,'AGR-OD-VHD-2023-bez'!U25*'J- Parameters'!$D$11/('AGR-OD-OV-2023-bez'!U25+'AGR-OD-VHD-2023-bez'!U25*'J- Parameters'!$D$11))</f>
        <v>0.16516877893875961</v>
      </c>
      <c r="V25" s="28">
        <f>IF('AGR-OD-OV-2023-bez'!V25+'AGR-OD-VHD-2023-bez'!V25=0,0.5,'AGR-OD-VHD-2023-bez'!V25*'J- Parameters'!$D$11/('AGR-OD-OV-2023-bez'!V25+'AGR-OD-VHD-2023-bez'!V25*'J- Parameters'!$D$11))</f>
        <v>0.14782929558816546</v>
      </c>
      <c r="W25" s="28">
        <f>IF('AGR-OD-OV-2023-bez'!W25+'AGR-OD-VHD-2023-bez'!W25=0,0.5,'AGR-OD-VHD-2023-bez'!W25*'J- Parameters'!$D$11/('AGR-OD-OV-2023-bez'!W25+'AGR-OD-VHD-2023-bez'!W25*'J- Parameters'!$D$11))</f>
        <v>0.45684839490866064</v>
      </c>
      <c r="X25" s="28">
        <f>IF('AGR-OD-OV-2023-bez'!X25+'AGR-OD-VHD-2023-bez'!X25=0,0.5,'AGR-OD-VHD-2023-bez'!X25*'J- Parameters'!$D$11/('AGR-OD-OV-2023-bez'!X25+'AGR-OD-VHD-2023-bez'!X25*'J- Parameters'!$D$11))</f>
        <v>0.11645868265471775</v>
      </c>
      <c r="Y25" s="28">
        <f>IF('AGR-OD-OV-2023-bez'!Y25+'AGR-OD-VHD-2023-bez'!Y25=0,0.5,'AGR-OD-VHD-2023-bez'!Y25*'J- Parameters'!$D$11/('AGR-OD-OV-2023-bez'!Y25+'AGR-OD-VHD-2023-bez'!Y25*'J- Parameters'!$D$11))</f>
        <v>0.37412032716483046</v>
      </c>
      <c r="Z25" s="28">
        <f>IF('AGR-OD-OV-2023-bez'!Z25+'AGR-OD-VHD-2023-bez'!Z25=0,0.5,'AGR-OD-VHD-2023-bez'!Z25*'J- Parameters'!$D$11/('AGR-OD-OV-2023-bez'!Z25+'AGR-OD-VHD-2023-bez'!Z25*'J- Parameters'!$D$11))</f>
        <v>0.21477935382336785</v>
      </c>
      <c r="AA25" s="28">
        <f>IF('AGR-OD-OV-2023-bez'!AA25+'AGR-OD-VHD-2023-bez'!AA25=0,0.5,'AGR-OD-VHD-2023-bez'!AA25*'J- Parameters'!$D$11/('AGR-OD-OV-2023-bez'!AA25+'AGR-OD-VHD-2023-bez'!AA25*'J- Parameters'!$D$11))</f>
        <v>0.13041600118884714</v>
      </c>
      <c r="AB25" s="28">
        <f>IF('AGR-OD-OV-2023-bez'!AB25+'AGR-OD-VHD-2023-bez'!AB25=0,0.5,'AGR-OD-VHD-2023-bez'!AB25*'J- Parameters'!$D$11/('AGR-OD-OV-2023-bez'!AB25+'AGR-OD-VHD-2023-bez'!AB25*'J- Parameters'!$D$11))</f>
        <v>0.16622970119883937</v>
      </c>
      <c r="AC25" s="28">
        <f>IF('AGR-OD-OV-2023-bez'!AC25+'AGR-OD-VHD-2023-bez'!AC25=0,0.5,'AGR-OD-VHD-2023-bez'!AC25*'J- Parameters'!$D$11/('AGR-OD-OV-2023-bez'!AC25+'AGR-OD-VHD-2023-bez'!AC25*'J- Parameters'!$D$11))</f>
        <v>0.11329087415315063</v>
      </c>
      <c r="AD25" s="28">
        <f>IF('AGR-OD-OV-2023-bez'!AD25+'AGR-OD-VHD-2023-bez'!AD25=0,0.5,'AGR-OD-VHD-2023-bez'!AD25*'J- Parameters'!$D$11/('AGR-OD-OV-2023-bez'!AD25+'AGR-OD-VHD-2023-bez'!AD25*'J- Parameters'!$D$11))</f>
        <v>0.51450515177968692</v>
      </c>
      <c r="AE25" s="28">
        <f>IF('AGR-OD-OV-2023-bez'!AE25+'AGR-OD-VHD-2023-bez'!AE25=0,0.5,'AGR-OD-VHD-2023-bez'!AE25*'J- Parameters'!$D$11/('AGR-OD-OV-2023-bez'!AE25+'AGR-OD-VHD-2023-bez'!AE25*'J- Parameters'!$D$11))</f>
        <v>0.76795357108208206</v>
      </c>
      <c r="AF25" s="28">
        <f>IF('AGR-OD-OV-2023-bez'!AF25+'AGR-OD-VHD-2023-bez'!AF25=0,0.5,'AGR-OD-VHD-2023-bez'!AF25*'J- Parameters'!$D$11/('AGR-OD-OV-2023-bez'!AF25+'AGR-OD-VHD-2023-bez'!AF25*'J- Parameters'!$D$11))</f>
        <v>0.78243056156467228</v>
      </c>
      <c r="AG25" s="28">
        <f>IF('AGR-OD-OV-2023-bez'!AG25+'AGR-OD-VHD-2023-bez'!AG25=0,0.5,'AGR-OD-VHD-2023-bez'!AG25*'J- Parameters'!$D$11/('AGR-OD-OV-2023-bez'!AG25+'AGR-OD-VHD-2023-bez'!AG25*'J- Parameters'!$D$11))</f>
        <v>0.41890127674603922</v>
      </c>
      <c r="AH25" s="28">
        <f>IF('AGR-OD-OV-2023-bez'!AH25+'AGR-OD-VHD-2023-bez'!AH25=0,0.5,'AGR-OD-VHD-2023-bez'!AH25*'J- Parameters'!$D$11/('AGR-OD-OV-2023-bez'!AH25+'AGR-OD-VHD-2023-bez'!AH25*'J- Parameters'!$D$11))</f>
        <v>1</v>
      </c>
      <c r="AI25" s="28">
        <f>IF('AGR-OD-OV-2023-bez'!AI25+'AGR-OD-VHD-2023-bez'!AI25=0,0.5,'AGR-OD-VHD-2023-bez'!AI25*'J- Parameters'!$D$11/('AGR-OD-OV-2023-bez'!AI25+'AGR-OD-VHD-2023-bez'!AI25*'J- Parameters'!$D$11))</f>
        <v>0.10680511317026263</v>
      </c>
      <c r="AJ25" s="28">
        <f>IF('AGR-OD-OV-2023-bez'!AJ25+'AGR-OD-VHD-2023-bez'!AJ25=0,0.5,'AGR-OD-VHD-2023-bez'!AJ25*'J- Parameters'!$D$11/('AGR-OD-OV-2023-bez'!AJ25+'AGR-OD-VHD-2023-bez'!AJ25*'J- Parameters'!$D$11))</f>
        <v>1.6888019498726325E-2</v>
      </c>
      <c r="AK25" s="28">
        <f>IF('AGR-OD-OV-2023-bez'!AK25+'AGR-OD-VHD-2023-bez'!AK25=0,0.5,'AGR-OD-VHD-2023-bez'!AK25*'J- Parameters'!$D$11/('AGR-OD-OV-2023-bez'!AK25+'AGR-OD-VHD-2023-bez'!AK25*'J- Parameters'!$D$11))</f>
        <v>1</v>
      </c>
      <c r="AL25" s="28">
        <f>IF('AGR-OD-OV-2023-bez'!AL25+'AGR-OD-VHD-2023-bez'!AL25=0,0.5,'AGR-OD-VHD-2023-bez'!AL25*'J- Parameters'!$D$11/('AGR-OD-OV-2023-bez'!AL25+'AGR-OD-VHD-2023-bez'!AL25*'J- Parameters'!$D$11))</f>
        <v>1</v>
      </c>
      <c r="AM25" s="28">
        <f>IF('AGR-OD-OV-2023-bez'!AM25+'AGR-OD-VHD-2023-bez'!AM25=0,0.5,'AGR-OD-VHD-2023-bez'!AM25*'J- Parameters'!$D$11/('AGR-OD-OV-2023-bez'!AM25+'AGR-OD-VHD-2023-bez'!AM25*'J- Parameters'!$D$11))</f>
        <v>1</v>
      </c>
      <c r="AN25" s="28">
        <f>IF('AGR-OD-OV-2023-bez'!AN25+'AGR-OD-VHD-2023-bez'!AN25=0,0.5,'AGR-OD-VHD-2023-bez'!AN25*'J- Parameters'!$D$11/('AGR-OD-OV-2023-bez'!AN25+'AGR-OD-VHD-2023-bez'!AN25*'J- Parameters'!$D$11))</f>
        <v>1</v>
      </c>
      <c r="AO25" s="28">
        <f>IF('AGR-OD-OV-2023-bez'!AO25+'AGR-OD-VHD-2023-bez'!AO25=0,0.5,'AGR-OD-VHD-2023-bez'!AO25*'J- Parameters'!$D$11/('AGR-OD-OV-2023-bez'!AO25+'AGR-OD-VHD-2023-bez'!AO25*'J- Parameters'!$D$11))</f>
        <v>5.1623044770846161E-3</v>
      </c>
    </row>
    <row r="26" spans="1:41" x14ac:dyDescent="0.25">
      <c r="A26" s="5">
        <v>66</v>
      </c>
      <c r="B26" s="24" t="s">
        <v>13</v>
      </c>
      <c r="C26" s="21">
        <f t="shared" si="1"/>
        <v>16.989484396227578</v>
      </c>
      <c r="D26" s="28">
        <f>IF('AGR-OD-OV-2023-bez'!D26+'AGR-OD-VHD-2023-bez'!D26=0,0.5,'AGR-OD-VHD-2023-bez'!D26*'J- Parameters'!$D$11/('AGR-OD-OV-2023-bez'!D26+'AGR-OD-VHD-2023-bez'!D26*'J- Parameters'!$D$11))</f>
        <v>0.22646369232775879</v>
      </c>
      <c r="E26" s="28">
        <f>IF('AGR-OD-OV-2023-bez'!E26+'AGR-OD-VHD-2023-bez'!E26=0,0.5,'AGR-OD-VHD-2023-bez'!E26*'J- Parameters'!$D$11/('AGR-OD-OV-2023-bez'!E26+'AGR-OD-VHD-2023-bez'!E26*'J- Parameters'!$D$11))</f>
        <v>0.40169593211402777</v>
      </c>
      <c r="F26" s="28">
        <f>IF('AGR-OD-OV-2023-bez'!F26+'AGR-OD-VHD-2023-bez'!F26=0,0.5,'AGR-OD-VHD-2023-bez'!F26*'J- Parameters'!$D$11/('AGR-OD-OV-2023-bez'!F26+'AGR-OD-VHD-2023-bez'!F26*'J- Parameters'!$D$11))</f>
        <v>0.1129362707286195</v>
      </c>
      <c r="G26" s="28">
        <f>IF('AGR-OD-OV-2023-bez'!G26+'AGR-OD-VHD-2023-bez'!G26=0,0.5,'AGR-OD-VHD-2023-bez'!G26*'J- Parameters'!$D$11/('AGR-OD-OV-2023-bez'!G26+'AGR-OD-VHD-2023-bez'!G26*'J- Parameters'!$D$11))</f>
        <v>0.71730311179237183</v>
      </c>
      <c r="H26" s="28">
        <f>IF('AGR-OD-OV-2023-bez'!H26+'AGR-OD-VHD-2023-bez'!H26=0,0.5,'AGR-OD-VHD-2023-bez'!H26*'J- Parameters'!$D$11/('AGR-OD-OV-2023-bez'!H26+'AGR-OD-VHD-2023-bez'!H26*'J- Parameters'!$D$11))</f>
        <v>0.71107066402668628</v>
      </c>
      <c r="I26" s="28">
        <f>IF('AGR-OD-OV-2023-bez'!I26+'AGR-OD-VHD-2023-bez'!I26=0,0.5,'AGR-OD-VHD-2023-bez'!I26*'J- Parameters'!$D$11/('AGR-OD-OV-2023-bez'!I26+'AGR-OD-VHD-2023-bez'!I26*'J- Parameters'!$D$11))</f>
        <v>6.3168661798147244E-2</v>
      </c>
      <c r="J26" s="28">
        <f>IF('AGR-OD-OV-2023-bez'!J26+'AGR-OD-VHD-2023-bez'!J26=0,0.5,'AGR-OD-VHD-2023-bez'!J26*'J- Parameters'!$D$11/('AGR-OD-OV-2023-bez'!J26+'AGR-OD-VHD-2023-bez'!J26*'J- Parameters'!$D$11))</f>
        <v>0.12105028031515536</v>
      </c>
      <c r="K26" s="28">
        <f>IF('AGR-OD-OV-2023-bez'!K26+'AGR-OD-VHD-2023-bez'!K26=0,0.5,'AGR-OD-VHD-2023-bez'!K26*'J- Parameters'!$D$11/('AGR-OD-OV-2023-bez'!K26+'AGR-OD-VHD-2023-bez'!K26*'J- Parameters'!$D$11))</f>
        <v>0.68323894037243149</v>
      </c>
      <c r="L26" s="28">
        <f>IF('AGR-OD-OV-2023-bez'!L26+'AGR-OD-VHD-2023-bez'!L26=0,0.5,'AGR-OD-VHD-2023-bez'!L26*'J- Parameters'!$D$11/('AGR-OD-OV-2023-bez'!L26+'AGR-OD-VHD-2023-bez'!L26*'J- Parameters'!$D$11))</f>
        <v>1.2252885992040026E-2</v>
      </c>
      <c r="M26" s="28">
        <f>IF('AGR-OD-OV-2023-bez'!M26+'AGR-OD-VHD-2023-bez'!M26=0,0.5,'AGR-OD-VHD-2023-bez'!M26*'J- Parameters'!$D$11/('AGR-OD-OV-2023-bez'!M26+'AGR-OD-VHD-2023-bez'!M26*'J- Parameters'!$D$11))</f>
        <v>0.82728037668618115</v>
      </c>
      <c r="N26" s="28">
        <f>IF('AGR-OD-OV-2023-bez'!N26+'AGR-OD-VHD-2023-bez'!N26=0,0.5,'AGR-OD-VHD-2023-bez'!N26*'J- Parameters'!$D$11/('AGR-OD-OV-2023-bez'!N26+'AGR-OD-VHD-2023-bez'!N26*'J- Parameters'!$D$11))</f>
        <v>0.43532505755640649</v>
      </c>
      <c r="O26" s="28">
        <f>IF('AGR-OD-OV-2023-bez'!O26+'AGR-OD-VHD-2023-bez'!O26=0,0.5,'AGR-OD-VHD-2023-bez'!O26*'J- Parameters'!$D$11/('AGR-OD-OV-2023-bez'!O26+'AGR-OD-VHD-2023-bez'!O26*'J- Parameters'!$D$11))</f>
        <v>0</v>
      </c>
      <c r="P26" s="28">
        <f>IF('AGR-OD-OV-2023-bez'!P26+'AGR-OD-VHD-2023-bez'!P26=0,0.5,'AGR-OD-VHD-2023-bez'!P26*'J- Parameters'!$D$11/('AGR-OD-OV-2023-bez'!P26+'AGR-OD-VHD-2023-bez'!P26*'J- Parameters'!$D$11))</f>
        <v>0.3352022749891006</v>
      </c>
      <c r="Q26" s="28">
        <f>IF('AGR-OD-OV-2023-bez'!Q26+'AGR-OD-VHD-2023-bez'!Q26=0,0.5,'AGR-OD-VHD-2023-bez'!Q26*'J- Parameters'!$D$11/('AGR-OD-OV-2023-bez'!Q26+'AGR-OD-VHD-2023-bez'!Q26*'J- Parameters'!$D$11))</f>
        <v>0.84621861409273036</v>
      </c>
      <c r="R26" s="28">
        <f>IF('AGR-OD-OV-2023-bez'!R26+'AGR-OD-VHD-2023-bez'!R26=0,0.5,'AGR-OD-VHD-2023-bez'!R26*'J- Parameters'!$D$11/('AGR-OD-OV-2023-bez'!R26+'AGR-OD-VHD-2023-bez'!R26*'J- Parameters'!$D$11))</f>
        <v>0.32463417927784782</v>
      </c>
      <c r="S26" s="28">
        <f>IF('AGR-OD-OV-2023-bez'!S26+'AGR-OD-VHD-2023-bez'!S26=0,0.5,'AGR-OD-VHD-2023-bez'!S26*'J- Parameters'!$D$11/('AGR-OD-OV-2023-bez'!S26+'AGR-OD-VHD-2023-bez'!S26*'J- Parameters'!$D$11))</f>
        <v>9.9598065288397569E-2</v>
      </c>
      <c r="T26" s="28">
        <f>IF('AGR-OD-OV-2023-bez'!T26+'AGR-OD-VHD-2023-bez'!T26=0,0.5,'AGR-OD-VHD-2023-bez'!T26*'J- Parameters'!$D$11/('AGR-OD-OV-2023-bez'!T26+'AGR-OD-VHD-2023-bez'!T26*'J- Parameters'!$D$11))</f>
        <v>0.28269491616606623</v>
      </c>
      <c r="U26" s="28">
        <f>IF('AGR-OD-OV-2023-bez'!U26+'AGR-OD-VHD-2023-bez'!U26=0,0.5,'AGR-OD-VHD-2023-bez'!U26*'J- Parameters'!$D$11/('AGR-OD-OV-2023-bez'!U26+'AGR-OD-VHD-2023-bez'!U26*'J- Parameters'!$D$11))</f>
        <v>0.18097604840627168</v>
      </c>
      <c r="V26" s="28">
        <f>IF('AGR-OD-OV-2023-bez'!V26+'AGR-OD-VHD-2023-bez'!V26=0,0.5,'AGR-OD-VHD-2023-bez'!V26*'J- Parameters'!$D$11/('AGR-OD-OV-2023-bez'!V26+'AGR-OD-VHD-2023-bez'!V26*'J- Parameters'!$D$11))</f>
        <v>0.59625437238392309</v>
      </c>
      <c r="W26" s="28">
        <f>IF('AGR-OD-OV-2023-bez'!W26+'AGR-OD-VHD-2023-bez'!W26=0,0.5,'AGR-OD-VHD-2023-bez'!W26*'J- Parameters'!$D$11/('AGR-OD-OV-2023-bez'!W26+'AGR-OD-VHD-2023-bez'!W26*'J- Parameters'!$D$11))</f>
        <v>0.35956370653551117</v>
      </c>
      <c r="X26" s="28">
        <f>IF('AGR-OD-OV-2023-bez'!X26+'AGR-OD-VHD-2023-bez'!X26=0,0.5,'AGR-OD-VHD-2023-bez'!X26*'J- Parameters'!$D$11/('AGR-OD-OV-2023-bez'!X26+'AGR-OD-VHD-2023-bez'!X26*'J- Parameters'!$D$11))</f>
        <v>0.14718231310190633</v>
      </c>
      <c r="Y26" s="28">
        <f>IF('AGR-OD-OV-2023-bez'!Y26+'AGR-OD-VHD-2023-bez'!Y26=0,0.5,'AGR-OD-VHD-2023-bez'!Y26*'J- Parameters'!$D$11/('AGR-OD-OV-2023-bez'!Y26+'AGR-OD-VHD-2023-bez'!Y26*'J- Parameters'!$D$11))</f>
        <v>0.35783705414427169</v>
      </c>
      <c r="Z26" s="28">
        <f>IF('AGR-OD-OV-2023-bez'!Z26+'AGR-OD-VHD-2023-bez'!Z26=0,0.5,'AGR-OD-VHD-2023-bez'!Z26*'J- Parameters'!$D$11/('AGR-OD-OV-2023-bez'!Z26+'AGR-OD-VHD-2023-bez'!Z26*'J- Parameters'!$D$11))</f>
        <v>0.11481745386254304</v>
      </c>
      <c r="AA26" s="28">
        <f>IF('AGR-OD-OV-2023-bez'!AA26+'AGR-OD-VHD-2023-bez'!AA26=0,0.5,'AGR-OD-VHD-2023-bez'!AA26*'J- Parameters'!$D$11/('AGR-OD-OV-2023-bez'!AA26+'AGR-OD-VHD-2023-bez'!AA26*'J- Parameters'!$D$11))</f>
        <v>0.10940754769406467</v>
      </c>
      <c r="AB26" s="28">
        <f>IF('AGR-OD-OV-2023-bez'!AB26+'AGR-OD-VHD-2023-bez'!AB26=0,0.5,'AGR-OD-VHD-2023-bez'!AB26*'J- Parameters'!$D$11/('AGR-OD-OV-2023-bez'!AB26+'AGR-OD-VHD-2023-bez'!AB26*'J- Parameters'!$D$11))</f>
        <v>0.11563863511590268</v>
      </c>
      <c r="AC26" s="28">
        <f>IF('AGR-OD-OV-2023-bez'!AC26+'AGR-OD-VHD-2023-bez'!AC26=0,0.5,'AGR-OD-VHD-2023-bez'!AC26*'J- Parameters'!$D$11/('AGR-OD-OV-2023-bez'!AC26+'AGR-OD-VHD-2023-bez'!AC26*'J- Parameters'!$D$11))</f>
        <v>0.14646387903399655</v>
      </c>
      <c r="AD26" s="28">
        <f>IF('AGR-OD-OV-2023-bez'!AD26+'AGR-OD-VHD-2023-bez'!AD26=0,0.5,'AGR-OD-VHD-2023-bez'!AD26*'J- Parameters'!$D$11/('AGR-OD-OV-2023-bez'!AD26+'AGR-OD-VHD-2023-bez'!AD26*'J- Parameters'!$D$11))</f>
        <v>0.88319558999021364</v>
      </c>
      <c r="AE26" s="28">
        <f>IF('AGR-OD-OV-2023-bez'!AE26+'AGR-OD-VHD-2023-bez'!AE26=0,0.5,'AGR-OD-VHD-2023-bez'!AE26*'J- Parameters'!$D$11/('AGR-OD-OV-2023-bez'!AE26+'AGR-OD-VHD-2023-bez'!AE26*'J- Parameters'!$D$11))</f>
        <v>0.84329289704156885</v>
      </c>
      <c r="AF26" s="28">
        <f>IF('AGR-OD-OV-2023-bez'!AF26+'AGR-OD-VHD-2023-bez'!AF26=0,0.5,'AGR-OD-VHD-2023-bez'!AF26*'J- Parameters'!$D$11/('AGR-OD-OV-2023-bez'!AF26+'AGR-OD-VHD-2023-bez'!AF26*'J- Parameters'!$D$11))</f>
        <v>0.90824708216351591</v>
      </c>
      <c r="AG26" s="28">
        <f>IF('AGR-OD-OV-2023-bez'!AG26+'AGR-OD-VHD-2023-bez'!AG26=0,0.5,'AGR-OD-VHD-2023-bez'!AG26*'J- Parameters'!$D$11/('AGR-OD-OV-2023-bez'!AG26+'AGR-OD-VHD-2023-bez'!AG26*'J- Parameters'!$D$11))</f>
        <v>0.73669913613570148</v>
      </c>
      <c r="AH26" s="28">
        <f>IF('AGR-OD-OV-2023-bez'!AH26+'AGR-OD-VHD-2023-bez'!AH26=0,0.5,'AGR-OD-VHD-2023-bez'!AH26*'J- Parameters'!$D$11/('AGR-OD-OV-2023-bez'!AH26+'AGR-OD-VHD-2023-bez'!AH26*'J- Parameters'!$D$11))</f>
        <v>1</v>
      </c>
      <c r="AI26" s="28">
        <f>IF('AGR-OD-OV-2023-bez'!AI26+'AGR-OD-VHD-2023-bez'!AI26=0,0.5,'AGR-OD-VHD-2023-bez'!AI26*'J- Parameters'!$D$11/('AGR-OD-OV-2023-bez'!AI26+'AGR-OD-VHD-2023-bez'!AI26*'J- Parameters'!$D$11))</f>
        <v>0.28382815602769235</v>
      </c>
      <c r="AJ26" s="28">
        <f>IF('AGR-OD-OV-2023-bez'!AJ26+'AGR-OD-VHD-2023-bez'!AJ26=0,0.5,'AGR-OD-VHD-2023-bez'!AJ26*'J- Parameters'!$D$11/('AGR-OD-OV-2023-bez'!AJ26+'AGR-OD-VHD-2023-bez'!AJ26*'J- Parameters'!$D$11))</f>
        <v>5.023594226914084E-3</v>
      </c>
      <c r="AK26" s="28">
        <f>IF('AGR-OD-OV-2023-bez'!AK26+'AGR-OD-VHD-2023-bez'!AK26=0,0.5,'AGR-OD-VHD-2023-bez'!AK26*'J- Parameters'!$D$11/('AGR-OD-OV-2023-bez'!AK26+'AGR-OD-VHD-2023-bez'!AK26*'J- Parameters'!$D$11))</f>
        <v>1</v>
      </c>
      <c r="AL26" s="28">
        <f>IF('AGR-OD-OV-2023-bez'!AL26+'AGR-OD-VHD-2023-bez'!AL26=0,0.5,'AGR-OD-VHD-2023-bez'!AL26*'J- Parameters'!$D$11/('AGR-OD-OV-2023-bez'!AL26+'AGR-OD-VHD-2023-bez'!AL26*'J- Parameters'!$D$11))</f>
        <v>1</v>
      </c>
      <c r="AM26" s="28">
        <f>IF('AGR-OD-OV-2023-bez'!AM26+'AGR-OD-VHD-2023-bez'!AM26=0,0.5,'AGR-OD-VHD-2023-bez'!AM26*'J- Parameters'!$D$11/('AGR-OD-OV-2023-bez'!AM26+'AGR-OD-VHD-2023-bez'!AM26*'J- Parameters'!$D$11))</f>
        <v>1</v>
      </c>
      <c r="AN26" s="28">
        <f>IF('AGR-OD-OV-2023-bez'!AN26+'AGR-OD-VHD-2023-bez'!AN26=0,0.5,'AGR-OD-VHD-2023-bez'!AN26*'J- Parameters'!$D$11/('AGR-OD-OV-2023-bez'!AN26+'AGR-OD-VHD-2023-bez'!AN26*'J- Parameters'!$D$11))</f>
        <v>1</v>
      </c>
      <c r="AO26" s="28">
        <f>IF('AGR-OD-OV-2023-bez'!AO26+'AGR-OD-VHD-2023-bez'!AO26=0,0.5,'AGR-OD-VHD-2023-bez'!AO26*'J- Parameters'!$D$11/('AGR-OD-OV-2023-bez'!AO26+'AGR-OD-VHD-2023-bez'!AO26*'J- Parameters'!$D$11))</f>
        <v>9.230068396116263E-4</v>
      </c>
    </row>
    <row r="27" spans="1:41" x14ac:dyDescent="0.25">
      <c r="A27" s="5">
        <v>67</v>
      </c>
      <c r="B27" s="24" t="s">
        <v>27</v>
      </c>
      <c r="C27" s="21">
        <f t="shared" si="1"/>
        <v>16.193452410509455</v>
      </c>
      <c r="D27" s="28">
        <f>IF('AGR-OD-OV-2023-bez'!D27+'AGR-OD-VHD-2023-bez'!D27=0,0.5,'AGR-OD-VHD-2023-bez'!D27*'J- Parameters'!$D$11/('AGR-OD-OV-2023-bez'!D27+'AGR-OD-VHD-2023-bez'!D27*'J- Parameters'!$D$11))</f>
        <v>0.3040828166868032</v>
      </c>
      <c r="E27" s="28">
        <f>IF('AGR-OD-OV-2023-bez'!E27+'AGR-OD-VHD-2023-bez'!E27=0,0.5,'AGR-OD-VHD-2023-bez'!E27*'J- Parameters'!$D$11/('AGR-OD-OV-2023-bez'!E27+'AGR-OD-VHD-2023-bez'!E27*'J- Parameters'!$D$11))</f>
        <v>0.3859375764499508</v>
      </c>
      <c r="F27" s="28">
        <f>IF('AGR-OD-OV-2023-bez'!F27+'AGR-OD-VHD-2023-bez'!F27=0,0.5,'AGR-OD-VHD-2023-bez'!F27*'J- Parameters'!$D$11/('AGR-OD-OV-2023-bez'!F27+'AGR-OD-VHD-2023-bez'!F27*'J- Parameters'!$D$11))</f>
        <v>0.43396957701328165</v>
      </c>
      <c r="G27" s="28">
        <f>IF('AGR-OD-OV-2023-bez'!G27+'AGR-OD-VHD-2023-bez'!G27=0,0.5,'AGR-OD-VHD-2023-bez'!G27*'J- Parameters'!$D$11/('AGR-OD-OV-2023-bez'!G27+'AGR-OD-VHD-2023-bez'!G27*'J- Parameters'!$D$11))</f>
        <v>0.53993868107079779</v>
      </c>
      <c r="H27" s="28">
        <f>IF('AGR-OD-OV-2023-bez'!H27+'AGR-OD-VHD-2023-bez'!H27=0,0.5,'AGR-OD-VHD-2023-bez'!H27*'J- Parameters'!$D$11/('AGR-OD-OV-2023-bez'!H27+'AGR-OD-VHD-2023-bez'!H27*'J- Parameters'!$D$11))</f>
        <v>0.56629011281427655</v>
      </c>
      <c r="I27" s="28">
        <f>IF('AGR-OD-OV-2023-bez'!I27+'AGR-OD-VHD-2023-bez'!I27=0,0.5,'AGR-OD-VHD-2023-bez'!I27*'J- Parameters'!$D$11/('AGR-OD-OV-2023-bez'!I27+'AGR-OD-VHD-2023-bez'!I27*'J- Parameters'!$D$11))</f>
        <v>6.381326070282077E-2</v>
      </c>
      <c r="J27" s="28">
        <f>IF('AGR-OD-OV-2023-bez'!J27+'AGR-OD-VHD-2023-bez'!J27=0,0.5,'AGR-OD-VHD-2023-bez'!J27*'J- Parameters'!$D$11/('AGR-OD-OV-2023-bez'!J27+'AGR-OD-VHD-2023-bez'!J27*'J- Parameters'!$D$11))</f>
        <v>0.24153950588766188</v>
      </c>
      <c r="K27" s="28">
        <f>IF('AGR-OD-OV-2023-bez'!K27+'AGR-OD-VHD-2023-bez'!K27=0,0.5,'AGR-OD-VHD-2023-bez'!K27*'J- Parameters'!$D$11/('AGR-OD-OV-2023-bez'!K27+'AGR-OD-VHD-2023-bez'!K27*'J- Parameters'!$D$11))</f>
        <v>0.83469959902411417</v>
      </c>
      <c r="L27" s="28">
        <f>IF('AGR-OD-OV-2023-bez'!L27+'AGR-OD-VHD-2023-bez'!L27=0,0.5,'AGR-OD-VHD-2023-bez'!L27*'J- Parameters'!$D$11/('AGR-OD-OV-2023-bez'!L27+'AGR-OD-VHD-2023-bez'!L27*'J- Parameters'!$D$11))</f>
        <v>0.1390105386730621</v>
      </c>
      <c r="M27" s="28">
        <f>IF('AGR-OD-OV-2023-bez'!M27+'AGR-OD-VHD-2023-bez'!M27=0,0.5,'AGR-OD-VHD-2023-bez'!M27*'J- Parameters'!$D$11/('AGR-OD-OV-2023-bez'!M27+'AGR-OD-VHD-2023-bez'!M27*'J- Parameters'!$D$11))</f>
        <v>0.94764509799918306</v>
      </c>
      <c r="N27" s="28">
        <f>IF('AGR-OD-OV-2023-bez'!N27+'AGR-OD-VHD-2023-bez'!N27=0,0.5,'AGR-OD-VHD-2023-bez'!N27*'J- Parameters'!$D$11/('AGR-OD-OV-2023-bez'!N27+'AGR-OD-VHD-2023-bez'!N27*'J- Parameters'!$D$11))</f>
        <v>0.19565663276725112</v>
      </c>
      <c r="O27" s="28">
        <f>IF('AGR-OD-OV-2023-bez'!O27+'AGR-OD-VHD-2023-bez'!O27=0,0.5,'AGR-OD-VHD-2023-bez'!O27*'J- Parameters'!$D$11/('AGR-OD-OV-2023-bez'!O27+'AGR-OD-VHD-2023-bez'!O27*'J- Parameters'!$D$11))</f>
        <v>0</v>
      </c>
      <c r="P27" s="28">
        <f>IF('AGR-OD-OV-2023-bez'!P27+'AGR-OD-VHD-2023-bez'!P27=0,0.5,'AGR-OD-VHD-2023-bez'!P27*'J- Parameters'!$D$11/('AGR-OD-OV-2023-bez'!P27+'AGR-OD-VHD-2023-bez'!P27*'J- Parameters'!$D$11))</f>
        <v>0.19492767702794001</v>
      </c>
      <c r="Q27" s="28">
        <f>IF('AGR-OD-OV-2023-bez'!Q27+'AGR-OD-VHD-2023-bez'!Q27=0,0.5,'AGR-OD-VHD-2023-bez'!Q27*'J- Parameters'!$D$11/('AGR-OD-OV-2023-bez'!Q27+'AGR-OD-VHD-2023-bez'!Q27*'J- Parameters'!$D$11))</f>
        <v>0.57849252741412482</v>
      </c>
      <c r="R27" s="28">
        <f>IF('AGR-OD-OV-2023-bez'!R27+'AGR-OD-VHD-2023-bez'!R27=0,0.5,'AGR-OD-VHD-2023-bez'!R27*'J- Parameters'!$D$11/('AGR-OD-OV-2023-bez'!R27+'AGR-OD-VHD-2023-bez'!R27*'J- Parameters'!$D$11))</f>
        <v>0.16391357068744472</v>
      </c>
      <c r="S27" s="28">
        <f>IF('AGR-OD-OV-2023-bez'!S27+'AGR-OD-VHD-2023-bez'!S27=0,0.5,'AGR-OD-VHD-2023-bez'!S27*'J- Parameters'!$D$11/('AGR-OD-OV-2023-bez'!S27+'AGR-OD-VHD-2023-bez'!S27*'J- Parameters'!$D$11))</f>
        <v>0.18675847758521191</v>
      </c>
      <c r="T27" s="28">
        <f>IF('AGR-OD-OV-2023-bez'!T27+'AGR-OD-VHD-2023-bez'!T27=0,0.5,'AGR-OD-VHD-2023-bez'!T27*'J- Parameters'!$D$11/('AGR-OD-OV-2023-bez'!T27+'AGR-OD-VHD-2023-bez'!T27*'J- Parameters'!$D$11))</f>
        <v>0.224685967656966</v>
      </c>
      <c r="U27" s="28">
        <f>IF('AGR-OD-OV-2023-bez'!U27+'AGR-OD-VHD-2023-bez'!U27=0,0.5,'AGR-OD-VHD-2023-bez'!U27*'J- Parameters'!$D$11/('AGR-OD-OV-2023-bez'!U27+'AGR-OD-VHD-2023-bez'!U27*'J- Parameters'!$D$11))</f>
        <v>0.14876678511486099</v>
      </c>
      <c r="V27" s="28">
        <f>IF('AGR-OD-OV-2023-bez'!V27+'AGR-OD-VHD-2023-bez'!V27=0,0.5,'AGR-OD-VHD-2023-bez'!V27*'J- Parameters'!$D$11/('AGR-OD-OV-2023-bez'!V27+'AGR-OD-VHD-2023-bez'!V27*'J- Parameters'!$D$11))</f>
        <v>1.5021543253714799E-2</v>
      </c>
      <c r="W27" s="28">
        <f>IF('AGR-OD-OV-2023-bez'!W27+'AGR-OD-VHD-2023-bez'!W27=0,0.5,'AGR-OD-VHD-2023-bez'!W27*'J- Parameters'!$D$11/('AGR-OD-OV-2023-bez'!W27+'AGR-OD-VHD-2023-bez'!W27*'J- Parameters'!$D$11))</f>
        <v>0.11107228807799799</v>
      </c>
      <c r="X27" s="28">
        <f>IF('AGR-OD-OV-2023-bez'!X27+'AGR-OD-VHD-2023-bez'!X27=0,0.5,'AGR-OD-VHD-2023-bez'!X27*'J- Parameters'!$D$11/('AGR-OD-OV-2023-bez'!X27+'AGR-OD-VHD-2023-bez'!X27*'J- Parameters'!$D$11))</f>
        <v>9.5508683772492581E-2</v>
      </c>
      <c r="Y27" s="28">
        <f>IF('AGR-OD-OV-2023-bez'!Y27+'AGR-OD-VHD-2023-bez'!Y27=0,0.5,'AGR-OD-VHD-2023-bez'!Y27*'J- Parameters'!$D$11/('AGR-OD-OV-2023-bez'!Y27+'AGR-OD-VHD-2023-bez'!Y27*'J- Parameters'!$D$11))</f>
        <v>0.46008541120329616</v>
      </c>
      <c r="Z27" s="28">
        <f>IF('AGR-OD-OV-2023-bez'!Z27+'AGR-OD-VHD-2023-bez'!Z27=0,0.5,'AGR-OD-VHD-2023-bez'!Z27*'J- Parameters'!$D$11/('AGR-OD-OV-2023-bez'!Z27+'AGR-OD-VHD-2023-bez'!Z27*'J- Parameters'!$D$11))</f>
        <v>0.16605745932232857</v>
      </c>
      <c r="AA27" s="28">
        <f>IF('AGR-OD-OV-2023-bez'!AA27+'AGR-OD-VHD-2023-bez'!AA27=0,0.5,'AGR-OD-VHD-2023-bez'!AA27*'J- Parameters'!$D$11/('AGR-OD-OV-2023-bez'!AA27+'AGR-OD-VHD-2023-bez'!AA27*'J- Parameters'!$D$11))</f>
        <v>8.114086503254625E-2</v>
      </c>
      <c r="AB27" s="28">
        <f>IF('AGR-OD-OV-2023-bez'!AB27+'AGR-OD-VHD-2023-bez'!AB27=0,0.5,'AGR-OD-VHD-2023-bez'!AB27*'J- Parameters'!$D$11/('AGR-OD-OV-2023-bez'!AB27+'AGR-OD-VHD-2023-bez'!AB27*'J- Parameters'!$D$11))</f>
        <v>6.1507638619950164E-2</v>
      </c>
      <c r="AC27" s="28">
        <f>IF('AGR-OD-OV-2023-bez'!AC27+'AGR-OD-VHD-2023-bez'!AC27=0,0.5,'AGR-OD-VHD-2023-bez'!AC27*'J- Parameters'!$D$11/('AGR-OD-OV-2023-bez'!AC27+'AGR-OD-VHD-2023-bez'!AC27*'J- Parameters'!$D$11))</f>
        <v>0.21344377044381341</v>
      </c>
      <c r="AD27" s="28">
        <f>IF('AGR-OD-OV-2023-bez'!AD27+'AGR-OD-VHD-2023-bez'!AD27=0,0.5,'AGR-OD-VHD-2023-bez'!AD27*'J- Parameters'!$D$11/('AGR-OD-OV-2023-bez'!AD27+'AGR-OD-VHD-2023-bez'!AD27*'J- Parameters'!$D$11))</f>
        <v>0.93656580747071738</v>
      </c>
      <c r="AE27" s="28">
        <f>IF('AGR-OD-OV-2023-bez'!AE27+'AGR-OD-VHD-2023-bez'!AE27=0,0.5,'AGR-OD-VHD-2023-bez'!AE27*'J- Parameters'!$D$11/('AGR-OD-OV-2023-bez'!AE27+'AGR-OD-VHD-2023-bez'!AE27*'J- Parameters'!$D$11))</f>
        <v>0.87944685135215883</v>
      </c>
      <c r="AF27" s="28">
        <f>IF('AGR-OD-OV-2023-bez'!AF27+'AGR-OD-VHD-2023-bez'!AF27=0,0.5,'AGR-OD-VHD-2023-bez'!AF27*'J- Parameters'!$D$11/('AGR-OD-OV-2023-bez'!AF27+'AGR-OD-VHD-2023-bez'!AF27*'J- Parameters'!$D$11))</f>
        <v>0.87766846651398278</v>
      </c>
      <c r="AG27" s="28">
        <f>IF('AGR-OD-OV-2023-bez'!AG27+'AGR-OD-VHD-2023-bez'!AG27=0,0.5,'AGR-OD-VHD-2023-bez'!AG27*'J- Parameters'!$D$11/('AGR-OD-OV-2023-bez'!AG27+'AGR-OD-VHD-2023-bez'!AG27*'J- Parameters'!$D$11))</f>
        <v>0.6004899777334185</v>
      </c>
      <c r="AH27" s="28">
        <f>IF('AGR-OD-OV-2023-bez'!AH27+'AGR-OD-VHD-2023-bez'!AH27=0,0.5,'AGR-OD-VHD-2023-bez'!AH27*'J- Parameters'!$D$11/('AGR-OD-OV-2023-bez'!AH27+'AGR-OD-VHD-2023-bez'!AH27*'J- Parameters'!$D$11))</f>
        <v>1</v>
      </c>
      <c r="AI27" s="28">
        <f>IF('AGR-OD-OV-2023-bez'!AI27+'AGR-OD-VHD-2023-bez'!AI27=0,0.5,'AGR-OD-VHD-2023-bez'!AI27*'J- Parameters'!$D$11/('AGR-OD-OV-2023-bez'!AI27+'AGR-OD-VHD-2023-bez'!AI27*'J- Parameters'!$D$11))</f>
        <v>0.54003108539577693</v>
      </c>
      <c r="AJ27" s="28">
        <f>IF('AGR-OD-OV-2023-bez'!AJ27+'AGR-OD-VHD-2023-bez'!AJ27=0,0.5,'AGR-OD-VHD-2023-bez'!AJ27*'J- Parameters'!$D$11/('AGR-OD-OV-2023-bez'!AJ27+'AGR-OD-VHD-2023-bez'!AJ27*'J- Parameters'!$D$11))</f>
        <v>3.750535790827261E-3</v>
      </c>
      <c r="AK27" s="28">
        <f>IF('AGR-OD-OV-2023-bez'!AK27+'AGR-OD-VHD-2023-bez'!AK27=0,0.5,'AGR-OD-VHD-2023-bez'!AK27*'J- Parameters'!$D$11/('AGR-OD-OV-2023-bez'!AK27+'AGR-OD-VHD-2023-bez'!AK27*'J- Parameters'!$D$11))</f>
        <v>1</v>
      </c>
      <c r="AL27" s="28">
        <f>IF('AGR-OD-OV-2023-bez'!AL27+'AGR-OD-VHD-2023-bez'!AL27=0,0.5,'AGR-OD-VHD-2023-bez'!AL27*'J- Parameters'!$D$11/('AGR-OD-OV-2023-bez'!AL27+'AGR-OD-VHD-2023-bez'!AL27*'J- Parameters'!$D$11))</f>
        <v>1</v>
      </c>
      <c r="AM27" s="28">
        <f>IF('AGR-OD-OV-2023-bez'!AM27+'AGR-OD-VHD-2023-bez'!AM27=0,0.5,'AGR-OD-VHD-2023-bez'!AM27*'J- Parameters'!$D$11/('AGR-OD-OV-2023-bez'!AM27+'AGR-OD-VHD-2023-bez'!AM27*'J- Parameters'!$D$11))</f>
        <v>1</v>
      </c>
      <c r="AN27" s="28">
        <f>IF('AGR-OD-OV-2023-bez'!AN27+'AGR-OD-VHD-2023-bez'!AN27=0,0.5,'AGR-OD-VHD-2023-bez'!AN27*'J- Parameters'!$D$11/('AGR-OD-OV-2023-bez'!AN27+'AGR-OD-VHD-2023-bez'!AN27*'J- Parameters'!$D$11))</f>
        <v>1</v>
      </c>
      <c r="AO27" s="28">
        <f>IF('AGR-OD-OV-2023-bez'!AO27+'AGR-OD-VHD-2023-bez'!AO27=0,0.5,'AGR-OD-VHD-2023-bez'!AO27*'J- Parameters'!$D$11/('AGR-OD-OV-2023-bez'!AO27+'AGR-OD-VHD-2023-bez'!AO27*'J- Parameters'!$D$11))</f>
        <v>1.533621950682897E-3</v>
      </c>
    </row>
    <row r="28" spans="1:41" x14ac:dyDescent="0.25">
      <c r="A28" s="5">
        <v>68</v>
      </c>
      <c r="B28" s="24" t="s">
        <v>28</v>
      </c>
      <c r="C28" s="21">
        <f t="shared" si="1"/>
        <v>19.019159291345503</v>
      </c>
      <c r="D28" s="28">
        <f>IF('AGR-OD-OV-2023-bez'!D28+'AGR-OD-VHD-2023-bez'!D28=0,0.5,'AGR-OD-VHD-2023-bez'!D28*'J- Parameters'!$D$11/('AGR-OD-OV-2023-bez'!D28+'AGR-OD-VHD-2023-bez'!D28*'J- Parameters'!$D$11))</f>
        <v>0.47465415656867577</v>
      </c>
      <c r="E28" s="28">
        <f>IF('AGR-OD-OV-2023-bez'!E28+'AGR-OD-VHD-2023-bez'!E28=0,0.5,'AGR-OD-VHD-2023-bez'!E28*'J- Parameters'!$D$11/('AGR-OD-OV-2023-bez'!E28+'AGR-OD-VHD-2023-bez'!E28*'J- Parameters'!$D$11))</f>
        <v>0.43611019302943743</v>
      </c>
      <c r="F28" s="28">
        <f>IF('AGR-OD-OV-2023-bez'!F28+'AGR-OD-VHD-2023-bez'!F28=0,0.5,'AGR-OD-VHD-2023-bez'!F28*'J- Parameters'!$D$11/('AGR-OD-OV-2023-bez'!F28+'AGR-OD-VHD-2023-bez'!F28*'J- Parameters'!$D$11))</f>
        <v>0.22893235689186181</v>
      </c>
      <c r="G28" s="28">
        <f>IF('AGR-OD-OV-2023-bez'!G28+'AGR-OD-VHD-2023-bez'!G28=0,0.5,'AGR-OD-VHD-2023-bez'!G28*'J- Parameters'!$D$11/('AGR-OD-OV-2023-bez'!G28+'AGR-OD-VHD-2023-bez'!G28*'J- Parameters'!$D$11))</f>
        <v>0.41658289503417412</v>
      </c>
      <c r="H28" s="28">
        <f>IF('AGR-OD-OV-2023-bez'!H28+'AGR-OD-VHD-2023-bez'!H28=0,0.5,'AGR-OD-VHD-2023-bez'!H28*'J- Parameters'!$D$11/('AGR-OD-OV-2023-bez'!H28+'AGR-OD-VHD-2023-bez'!H28*'J- Parameters'!$D$11))</f>
        <v>0.63944509714648046</v>
      </c>
      <c r="I28" s="28">
        <f>IF('AGR-OD-OV-2023-bez'!I28+'AGR-OD-VHD-2023-bez'!I28=0,0.5,'AGR-OD-VHD-2023-bez'!I28*'J- Parameters'!$D$11/('AGR-OD-OV-2023-bez'!I28+'AGR-OD-VHD-2023-bez'!I28*'J- Parameters'!$D$11))</f>
        <v>4.2914510455606222E-2</v>
      </c>
      <c r="J28" s="28">
        <f>IF('AGR-OD-OV-2023-bez'!J28+'AGR-OD-VHD-2023-bez'!J28=0,0.5,'AGR-OD-VHD-2023-bez'!J28*'J- Parameters'!$D$11/('AGR-OD-OV-2023-bez'!J28+'AGR-OD-VHD-2023-bez'!J28*'J- Parameters'!$D$11))</f>
        <v>0.20335980925422081</v>
      </c>
      <c r="K28" s="28">
        <f>IF('AGR-OD-OV-2023-bez'!K28+'AGR-OD-VHD-2023-bez'!K28=0,0.5,'AGR-OD-VHD-2023-bez'!K28*'J- Parameters'!$D$11/('AGR-OD-OV-2023-bez'!K28+'AGR-OD-VHD-2023-bez'!K28*'J- Parameters'!$D$11))</f>
        <v>0.49109178993329605</v>
      </c>
      <c r="L28" s="28">
        <f>IF('AGR-OD-OV-2023-bez'!L28+'AGR-OD-VHD-2023-bez'!L28=0,0.5,'AGR-OD-VHD-2023-bez'!L28*'J- Parameters'!$D$11/('AGR-OD-OV-2023-bez'!L28+'AGR-OD-VHD-2023-bez'!L28*'J- Parameters'!$D$11))</f>
        <v>7.022360474926656E-2</v>
      </c>
      <c r="M28" s="28">
        <f>IF('AGR-OD-OV-2023-bez'!M28+'AGR-OD-VHD-2023-bez'!M28=0,0.5,'AGR-OD-VHD-2023-bez'!M28*'J- Parameters'!$D$11/('AGR-OD-OV-2023-bez'!M28+'AGR-OD-VHD-2023-bez'!M28*'J- Parameters'!$D$11))</f>
        <v>0.57417403326245231</v>
      </c>
      <c r="N28" s="28">
        <f>IF('AGR-OD-OV-2023-bez'!N28+'AGR-OD-VHD-2023-bez'!N28=0,0.5,'AGR-OD-VHD-2023-bez'!N28*'J- Parameters'!$D$11/('AGR-OD-OV-2023-bez'!N28+'AGR-OD-VHD-2023-bez'!N28*'J- Parameters'!$D$11))</f>
        <v>0.7895392350760253</v>
      </c>
      <c r="O28" s="28">
        <f>IF('AGR-OD-OV-2023-bez'!O28+'AGR-OD-VHD-2023-bez'!O28=0,0.5,'AGR-OD-VHD-2023-bez'!O28*'J- Parameters'!$D$11/('AGR-OD-OV-2023-bez'!O28+'AGR-OD-VHD-2023-bez'!O28*'J- Parameters'!$D$11))</f>
        <v>0</v>
      </c>
      <c r="P28" s="28">
        <f>IF('AGR-OD-OV-2023-bez'!P28+'AGR-OD-VHD-2023-bez'!P28=0,0.5,'AGR-OD-VHD-2023-bez'!P28*'J- Parameters'!$D$11/('AGR-OD-OV-2023-bez'!P28+'AGR-OD-VHD-2023-bez'!P28*'J- Parameters'!$D$11))</f>
        <v>0.92164965069430915</v>
      </c>
      <c r="Q28" s="28">
        <f>IF('AGR-OD-OV-2023-bez'!Q28+'AGR-OD-VHD-2023-bez'!Q28=0,0.5,'AGR-OD-VHD-2023-bez'!Q28*'J- Parameters'!$D$11/('AGR-OD-OV-2023-bez'!Q28+'AGR-OD-VHD-2023-bez'!Q28*'J- Parameters'!$D$11))</f>
        <v>0.98300012240372148</v>
      </c>
      <c r="R28" s="28">
        <f>IF('AGR-OD-OV-2023-bez'!R28+'AGR-OD-VHD-2023-bez'!R28=0,0.5,'AGR-OD-VHD-2023-bez'!R28*'J- Parameters'!$D$11/('AGR-OD-OV-2023-bez'!R28+'AGR-OD-VHD-2023-bez'!R28*'J- Parameters'!$D$11))</f>
        <v>0.87569696111414086</v>
      </c>
      <c r="S28" s="28">
        <f>IF('AGR-OD-OV-2023-bez'!S28+'AGR-OD-VHD-2023-bez'!S28=0,0.5,'AGR-OD-VHD-2023-bez'!S28*'J- Parameters'!$D$11/('AGR-OD-OV-2023-bez'!S28+'AGR-OD-VHD-2023-bez'!S28*'J- Parameters'!$D$11))</f>
        <v>0.8840019033998785</v>
      </c>
      <c r="T28" s="28">
        <f>IF('AGR-OD-OV-2023-bez'!T28+'AGR-OD-VHD-2023-bez'!T28=0,0.5,'AGR-OD-VHD-2023-bez'!T28*'J- Parameters'!$D$11/('AGR-OD-OV-2023-bez'!T28+'AGR-OD-VHD-2023-bez'!T28*'J- Parameters'!$D$11))</f>
        <v>0.32954941817158406</v>
      </c>
      <c r="U28" s="28">
        <f>IF('AGR-OD-OV-2023-bez'!U28+'AGR-OD-VHD-2023-bez'!U28=0,0.5,'AGR-OD-VHD-2023-bez'!U28*'J- Parameters'!$D$11/('AGR-OD-OV-2023-bez'!U28+'AGR-OD-VHD-2023-bez'!U28*'J- Parameters'!$D$11))</f>
        <v>3.5088603113688485E-2</v>
      </c>
      <c r="V28" s="28">
        <f>IF('AGR-OD-OV-2023-bez'!V28+'AGR-OD-VHD-2023-bez'!V28=0,0.5,'AGR-OD-VHD-2023-bez'!V28*'J- Parameters'!$D$11/('AGR-OD-OV-2023-bez'!V28+'AGR-OD-VHD-2023-bez'!V28*'J- Parameters'!$D$11))</f>
        <v>0.42376096751244963</v>
      </c>
      <c r="W28" s="28">
        <f>IF('AGR-OD-OV-2023-bez'!W28+'AGR-OD-VHD-2023-bez'!W28=0,0.5,'AGR-OD-VHD-2023-bez'!W28*'J- Parameters'!$D$11/('AGR-OD-OV-2023-bez'!W28+'AGR-OD-VHD-2023-bez'!W28*'J- Parameters'!$D$11))</f>
        <v>0.56520426951106795</v>
      </c>
      <c r="X28" s="28">
        <f>IF('AGR-OD-OV-2023-bez'!X28+'AGR-OD-VHD-2023-bez'!X28=0,0.5,'AGR-OD-VHD-2023-bez'!X28*'J- Parameters'!$D$11/('AGR-OD-OV-2023-bez'!X28+'AGR-OD-VHD-2023-bez'!X28*'J- Parameters'!$D$11))</f>
        <v>0.13585231566542114</v>
      </c>
      <c r="Y28" s="28">
        <f>IF('AGR-OD-OV-2023-bez'!Y28+'AGR-OD-VHD-2023-bez'!Y28=0,0.5,'AGR-OD-VHD-2023-bez'!Y28*'J- Parameters'!$D$11/('AGR-OD-OV-2023-bez'!Y28+'AGR-OD-VHD-2023-bez'!Y28*'J- Parameters'!$D$11))</f>
        <v>0.2914033371179609</v>
      </c>
      <c r="Z28" s="28">
        <f>IF('AGR-OD-OV-2023-bez'!Z28+'AGR-OD-VHD-2023-bez'!Z28=0,0.5,'AGR-OD-VHD-2023-bez'!Z28*'J- Parameters'!$D$11/('AGR-OD-OV-2023-bez'!Z28+'AGR-OD-VHD-2023-bez'!Z28*'J- Parameters'!$D$11))</f>
        <v>0.18000568648757848</v>
      </c>
      <c r="AA28" s="28">
        <f>IF('AGR-OD-OV-2023-bez'!AA28+'AGR-OD-VHD-2023-bez'!AA28=0,0.5,'AGR-OD-VHD-2023-bez'!AA28*'J- Parameters'!$D$11/('AGR-OD-OV-2023-bez'!AA28+'AGR-OD-VHD-2023-bez'!AA28*'J- Parameters'!$D$11))</f>
        <v>7.5738005689312465E-2</v>
      </c>
      <c r="AB28" s="28">
        <f>IF('AGR-OD-OV-2023-bez'!AB28+'AGR-OD-VHD-2023-bez'!AB28=0,0.5,'AGR-OD-VHD-2023-bez'!AB28*'J- Parameters'!$D$11/('AGR-OD-OV-2023-bez'!AB28+'AGR-OD-VHD-2023-bez'!AB28*'J- Parameters'!$D$11))</f>
        <v>0.19858080024924468</v>
      </c>
      <c r="AC28" s="28">
        <f>IF('AGR-OD-OV-2023-bez'!AC28+'AGR-OD-VHD-2023-bez'!AC28=0,0.5,'AGR-OD-VHD-2023-bez'!AC28*'J- Parameters'!$D$11/('AGR-OD-OV-2023-bez'!AC28+'AGR-OD-VHD-2023-bez'!AC28*'J- Parameters'!$D$11))</f>
        <v>0.28287115016793546</v>
      </c>
      <c r="AD28" s="28">
        <f>IF('AGR-OD-OV-2023-bez'!AD28+'AGR-OD-VHD-2023-bez'!AD28=0,0.5,'AGR-OD-VHD-2023-bez'!AD28*'J- Parameters'!$D$11/('AGR-OD-OV-2023-bez'!AD28+'AGR-OD-VHD-2023-bez'!AD28*'J- Parameters'!$D$11))</f>
        <v>0.81976016120771933</v>
      </c>
      <c r="AE28" s="28">
        <f>IF('AGR-OD-OV-2023-bez'!AE28+'AGR-OD-VHD-2023-bez'!AE28=0,0.5,'AGR-OD-VHD-2023-bez'!AE28*'J- Parameters'!$D$11/('AGR-OD-OV-2023-bez'!AE28+'AGR-OD-VHD-2023-bez'!AE28*'J- Parameters'!$D$11))</f>
        <v>0.4713788342375978</v>
      </c>
      <c r="AF28" s="28">
        <f>IF('AGR-OD-OV-2023-bez'!AF28+'AGR-OD-VHD-2023-bez'!AF28=0,0.5,'AGR-OD-VHD-2023-bez'!AF28*'J- Parameters'!$D$11/('AGR-OD-OV-2023-bez'!AF28+'AGR-OD-VHD-2023-bez'!AF28*'J- Parameters'!$D$11))</f>
        <v>0.65816537216879212</v>
      </c>
      <c r="AG28" s="28">
        <f>IF('AGR-OD-OV-2023-bez'!AG28+'AGR-OD-VHD-2023-bez'!AG28=0,0.5,'AGR-OD-VHD-2023-bez'!AG28*'J- Parameters'!$D$11/('AGR-OD-OV-2023-bez'!AG28+'AGR-OD-VHD-2023-bez'!AG28*'J- Parameters'!$D$11))</f>
        <v>0.83499025596023768</v>
      </c>
      <c r="AH28" s="28">
        <f>IF('AGR-OD-OV-2023-bez'!AH28+'AGR-OD-VHD-2023-bez'!AH28=0,0.5,'AGR-OD-VHD-2023-bez'!AH28*'J- Parameters'!$D$11/('AGR-OD-OV-2023-bez'!AH28+'AGR-OD-VHD-2023-bez'!AH28*'J- Parameters'!$D$11))</f>
        <v>1</v>
      </c>
      <c r="AI28" s="28">
        <f>IF('AGR-OD-OV-2023-bez'!AI28+'AGR-OD-VHD-2023-bez'!AI28=0,0.5,'AGR-OD-VHD-2023-bez'!AI28*'J- Parameters'!$D$11/('AGR-OD-OV-2023-bez'!AI28+'AGR-OD-VHD-2023-bez'!AI28*'J- Parameters'!$D$11))</f>
        <v>0.14069634180918258</v>
      </c>
      <c r="AJ28" s="28">
        <f>IF('AGR-OD-OV-2023-bez'!AJ28+'AGR-OD-VHD-2023-bez'!AJ28=0,0.5,'AGR-OD-VHD-2023-bez'!AJ28*'J- Parameters'!$D$11/('AGR-OD-OV-2023-bez'!AJ28+'AGR-OD-VHD-2023-bez'!AJ28*'J- Parameters'!$D$11))</f>
        <v>0.54191979489646558</v>
      </c>
      <c r="AK28" s="28">
        <f>IF('AGR-OD-OV-2023-bez'!AK28+'AGR-OD-VHD-2023-bez'!AK28=0,0.5,'AGR-OD-VHD-2023-bez'!AK28*'J- Parameters'!$D$11/('AGR-OD-OV-2023-bez'!AK28+'AGR-OD-VHD-2023-bez'!AK28*'J- Parameters'!$D$11))</f>
        <v>1</v>
      </c>
      <c r="AL28" s="28">
        <f>IF('AGR-OD-OV-2023-bez'!AL28+'AGR-OD-VHD-2023-bez'!AL28=0,0.5,'AGR-OD-VHD-2023-bez'!AL28*'J- Parameters'!$D$11/('AGR-OD-OV-2023-bez'!AL28+'AGR-OD-VHD-2023-bez'!AL28*'J- Parameters'!$D$11))</f>
        <v>1</v>
      </c>
      <c r="AM28" s="28">
        <f>IF('AGR-OD-OV-2023-bez'!AM28+'AGR-OD-VHD-2023-bez'!AM28=0,0.5,'AGR-OD-VHD-2023-bez'!AM28*'J- Parameters'!$D$11/('AGR-OD-OV-2023-bez'!AM28+'AGR-OD-VHD-2023-bez'!AM28*'J- Parameters'!$D$11))</f>
        <v>1</v>
      </c>
      <c r="AN28" s="28">
        <f>IF('AGR-OD-OV-2023-bez'!AN28+'AGR-OD-VHD-2023-bez'!AN28=0,0.5,'AGR-OD-VHD-2023-bez'!AN28*'J- Parameters'!$D$11/('AGR-OD-OV-2023-bez'!AN28+'AGR-OD-VHD-2023-bez'!AN28*'J- Parameters'!$D$11))</f>
        <v>1</v>
      </c>
      <c r="AO28" s="28">
        <f>IF('AGR-OD-OV-2023-bez'!AO28+'AGR-OD-VHD-2023-bez'!AO28=0,0.5,'AGR-OD-VHD-2023-bez'!AO28*'J- Parameters'!$D$11/('AGR-OD-OV-2023-bez'!AO28+'AGR-OD-VHD-2023-bez'!AO28*'J- Parameters'!$D$11))</f>
        <v>2.817658365712863E-3</v>
      </c>
    </row>
    <row r="29" spans="1:41" x14ac:dyDescent="0.25">
      <c r="A29" s="5">
        <v>70</v>
      </c>
      <c r="B29" s="24" t="s">
        <v>12</v>
      </c>
      <c r="C29" s="21">
        <f t="shared" si="1"/>
        <v>18.135323647350354</v>
      </c>
      <c r="D29" s="28">
        <f>IF('AGR-OD-OV-2023-bez'!D29+'AGR-OD-VHD-2023-bez'!D29=0,0.5,'AGR-OD-VHD-2023-bez'!D29*'J- Parameters'!$D$11/('AGR-OD-OV-2023-bez'!D29+'AGR-OD-VHD-2023-bez'!D29*'J- Parameters'!$D$11))</f>
        <v>0.32028355098676675</v>
      </c>
      <c r="E29" s="28">
        <f>IF('AGR-OD-OV-2023-bez'!E29+'AGR-OD-VHD-2023-bez'!E29=0,0.5,'AGR-OD-VHD-2023-bez'!E29*'J- Parameters'!$D$11/('AGR-OD-OV-2023-bez'!E29+'AGR-OD-VHD-2023-bez'!E29*'J- Parameters'!$D$11))</f>
        <v>0.53678988410825901</v>
      </c>
      <c r="F29" s="28">
        <f>IF('AGR-OD-OV-2023-bez'!F29+'AGR-OD-VHD-2023-bez'!F29=0,0.5,'AGR-OD-VHD-2023-bez'!F29*'J- Parameters'!$D$11/('AGR-OD-OV-2023-bez'!F29+'AGR-OD-VHD-2023-bez'!F29*'J- Parameters'!$D$11))</f>
        <v>0.27918315031070307</v>
      </c>
      <c r="G29" s="28">
        <f>IF('AGR-OD-OV-2023-bez'!G29+'AGR-OD-VHD-2023-bez'!G29=0,0.5,'AGR-OD-VHD-2023-bez'!G29*'J- Parameters'!$D$11/('AGR-OD-OV-2023-bez'!G29+'AGR-OD-VHD-2023-bez'!G29*'J- Parameters'!$D$11))</f>
        <v>0.69008928445695739</v>
      </c>
      <c r="H29" s="28">
        <f>IF('AGR-OD-OV-2023-bez'!H29+'AGR-OD-VHD-2023-bez'!H29=0,0.5,'AGR-OD-VHD-2023-bez'!H29*'J- Parameters'!$D$11/('AGR-OD-OV-2023-bez'!H29+'AGR-OD-VHD-2023-bez'!H29*'J- Parameters'!$D$11))</f>
        <v>0.83030156373851549</v>
      </c>
      <c r="I29" s="28">
        <f>IF('AGR-OD-OV-2023-bez'!I29+'AGR-OD-VHD-2023-bez'!I29=0,0.5,'AGR-OD-VHD-2023-bez'!I29*'J- Parameters'!$D$11/('AGR-OD-OV-2023-bez'!I29+'AGR-OD-VHD-2023-bez'!I29*'J- Parameters'!$D$11))</f>
        <v>0.3376328264519689</v>
      </c>
      <c r="J29" s="28">
        <f>IF('AGR-OD-OV-2023-bez'!J29+'AGR-OD-VHD-2023-bez'!J29=0,0.5,'AGR-OD-VHD-2023-bez'!J29*'J- Parameters'!$D$11/('AGR-OD-OV-2023-bez'!J29+'AGR-OD-VHD-2023-bez'!J29*'J- Parameters'!$D$11))</f>
        <v>0.32686756387491545</v>
      </c>
      <c r="K29" s="28">
        <f>IF('AGR-OD-OV-2023-bez'!K29+'AGR-OD-VHD-2023-bez'!K29=0,0.5,'AGR-OD-VHD-2023-bez'!K29*'J- Parameters'!$D$11/('AGR-OD-OV-2023-bez'!K29+'AGR-OD-VHD-2023-bez'!K29*'J- Parameters'!$D$11))</f>
        <v>0.46574715195880823</v>
      </c>
      <c r="L29" s="28">
        <f>IF('AGR-OD-OV-2023-bez'!L29+'AGR-OD-VHD-2023-bez'!L29=0,0.5,'AGR-OD-VHD-2023-bez'!L29*'J- Parameters'!$D$11/('AGR-OD-OV-2023-bez'!L29+'AGR-OD-VHD-2023-bez'!L29*'J- Parameters'!$D$11))</f>
        <v>4.2574401651571052E-2</v>
      </c>
      <c r="M29" s="28">
        <f>IF('AGR-OD-OV-2023-bez'!M29+'AGR-OD-VHD-2023-bez'!M29=0,0.5,'AGR-OD-VHD-2023-bez'!M29*'J- Parameters'!$D$11/('AGR-OD-OV-2023-bez'!M29+'AGR-OD-VHD-2023-bez'!M29*'J- Parameters'!$D$11))</f>
        <v>0.55681686429544985</v>
      </c>
      <c r="N29" s="28">
        <f>IF('AGR-OD-OV-2023-bez'!N29+'AGR-OD-VHD-2023-bez'!N29=0,0.5,'AGR-OD-VHD-2023-bez'!N29*'J- Parameters'!$D$11/('AGR-OD-OV-2023-bez'!N29+'AGR-OD-VHD-2023-bez'!N29*'J- Parameters'!$D$11))</f>
        <v>4.7663379448211307E-2</v>
      </c>
      <c r="O29" s="28">
        <f>IF('AGR-OD-OV-2023-bez'!O29+'AGR-OD-VHD-2023-bez'!O29=0,0.5,'AGR-OD-VHD-2023-bez'!O29*'J- Parameters'!$D$11/('AGR-OD-OV-2023-bez'!O29+'AGR-OD-VHD-2023-bez'!O29*'J- Parameters'!$D$11))</f>
        <v>0</v>
      </c>
      <c r="P29" s="28">
        <f>IF('AGR-OD-OV-2023-bez'!P29+'AGR-OD-VHD-2023-bez'!P29=0,0.5,'AGR-OD-VHD-2023-bez'!P29*'J- Parameters'!$D$11/('AGR-OD-OV-2023-bez'!P29+'AGR-OD-VHD-2023-bez'!P29*'J- Parameters'!$D$11))</f>
        <v>0.30709810129928611</v>
      </c>
      <c r="Q29" s="28">
        <f>IF('AGR-OD-OV-2023-bez'!Q29+'AGR-OD-VHD-2023-bez'!Q29=0,0.5,'AGR-OD-VHD-2023-bez'!Q29*'J- Parameters'!$D$11/('AGR-OD-OV-2023-bez'!Q29+'AGR-OD-VHD-2023-bez'!Q29*'J- Parameters'!$D$11))</f>
        <v>0.48345890413225123</v>
      </c>
      <c r="R29" s="28">
        <f>IF('AGR-OD-OV-2023-bez'!R29+'AGR-OD-VHD-2023-bez'!R29=0,0.5,'AGR-OD-VHD-2023-bez'!R29*'J- Parameters'!$D$11/('AGR-OD-OV-2023-bez'!R29+'AGR-OD-VHD-2023-bez'!R29*'J- Parameters'!$D$11))</f>
        <v>0.6940418753243166</v>
      </c>
      <c r="S29" s="28">
        <f>IF('AGR-OD-OV-2023-bez'!S29+'AGR-OD-VHD-2023-bez'!S29=0,0.5,'AGR-OD-VHD-2023-bez'!S29*'J- Parameters'!$D$11/('AGR-OD-OV-2023-bez'!S29+'AGR-OD-VHD-2023-bez'!S29*'J- Parameters'!$D$11))</f>
        <v>0.61206356586124422</v>
      </c>
      <c r="T29" s="28">
        <f>IF('AGR-OD-OV-2023-bez'!T29+'AGR-OD-VHD-2023-bez'!T29=0,0.5,'AGR-OD-VHD-2023-bez'!T29*'J- Parameters'!$D$11/('AGR-OD-OV-2023-bez'!T29+'AGR-OD-VHD-2023-bez'!T29*'J- Parameters'!$D$11))</f>
        <v>0.34696934467087892</v>
      </c>
      <c r="U29" s="28">
        <f>IF('AGR-OD-OV-2023-bez'!U29+'AGR-OD-VHD-2023-bez'!U29=0,0.5,'AGR-OD-VHD-2023-bez'!U29*'J- Parameters'!$D$11/('AGR-OD-OV-2023-bez'!U29+'AGR-OD-VHD-2023-bez'!U29*'J- Parameters'!$D$11))</f>
        <v>9.0956613640342424E-2</v>
      </c>
      <c r="V29" s="28">
        <f>IF('AGR-OD-OV-2023-bez'!V29+'AGR-OD-VHD-2023-bez'!V29=0,0.5,'AGR-OD-VHD-2023-bez'!V29*'J- Parameters'!$D$11/('AGR-OD-OV-2023-bez'!V29+'AGR-OD-VHD-2023-bez'!V29*'J- Parameters'!$D$11))</f>
        <v>0.74203194657503957</v>
      </c>
      <c r="W29" s="28">
        <f>IF('AGR-OD-OV-2023-bez'!W29+'AGR-OD-VHD-2023-bez'!W29=0,0.5,'AGR-OD-VHD-2023-bez'!W29*'J- Parameters'!$D$11/('AGR-OD-OV-2023-bez'!W29+'AGR-OD-VHD-2023-bez'!W29*'J- Parameters'!$D$11))</f>
        <v>0.14205542858506975</v>
      </c>
      <c r="X29" s="28">
        <f>IF('AGR-OD-OV-2023-bez'!X29+'AGR-OD-VHD-2023-bez'!X29=0,0.5,'AGR-OD-VHD-2023-bez'!X29*'J- Parameters'!$D$11/('AGR-OD-OV-2023-bez'!X29+'AGR-OD-VHD-2023-bez'!X29*'J- Parameters'!$D$11))</f>
        <v>0.76452304739278931</v>
      </c>
      <c r="Y29" s="28">
        <f>IF('AGR-OD-OV-2023-bez'!Y29+'AGR-OD-VHD-2023-bez'!Y29=0,0.5,'AGR-OD-VHD-2023-bez'!Y29*'J- Parameters'!$D$11/('AGR-OD-OV-2023-bez'!Y29+'AGR-OD-VHD-2023-bez'!Y29*'J- Parameters'!$D$11))</f>
        <v>0.28733063277367782</v>
      </c>
      <c r="Z29" s="28">
        <f>IF('AGR-OD-OV-2023-bez'!Z29+'AGR-OD-VHD-2023-bez'!Z29=0,0.5,'AGR-OD-VHD-2023-bez'!Z29*'J- Parameters'!$D$11/('AGR-OD-OV-2023-bez'!Z29+'AGR-OD-VHD-2023-bez'!Z29*'J- Parameters'!$D$11))</f>
        <v>0.30703071854200098</v>
      </c>
      <c r="AA29" s="28">
        <f>IF('AGR-OD-OV-2023-bez'!AA29+'AGR-OD-VHD-2023-bez'!AA29=0,0.5,'AGR-OD-VHD-2023-bez'!AA29*'J- Parameters'!$D$11/('AGR-OD-OV-2023-bez'!AA29+'AGR-OD-VHD-2023-bez'!AA29*'J- Parameters'!$D$11))</f>
        <v>0.50514095644801016</v>
      </c>
      <c r="AB29" s="28">
        <f>IF('AGR-OD-OV-2023-bez'!AB29+'AGR-OD-VHD-2023-bez'!AB29=0,0.5,'AGR-OD-VHD-2023-bez'!AB29*'J- Parameters'!$D$11/('AGR-OD-OV-2023-bez'!AB29+'AGR-OD-VHD-2023-bez'!AB29*'J- Parameters'!$D$11))</f>
        <v>0.24235377316283715</v>
      </c>
      <c r="AC29" s="28">
        <f>IF('AGR-OD-OV-2023-bez'!AC29+'AGR-OD-VHD-2023-bez'!AC29=0,0.5,'AGR-OD-VHD-2023-bez'!AC29*'J- Parameters'!$D$11/('AGR-OD-OV-2023-bez'!AC29+'AGR-OD-VHD-2023-bez'!AC29*'J- Parameters'!$D$11))</f>
        <v>0.3567547497019059</v>
      </c>
      <c r="AD29" s="28">
        <f>IF('AGR-OD-OV-2023-bez'!AD29+'AGR-OD-VHD-2023-bez'!AD29=0,0.5,'AGR-OD-VHD-2023-bez'!AD29*'J- Parameters'!$D$11/('AGR-OD-OV-2023-bez'!AD29+'AGR-OD-VHD-2023-bez'!AD29*'J- Parameters'!$D$11))</f>
        <v>0.44791603059343804</v>
      </c>
      <c r="AE29" s="28">
        <f>IF('AGR-OD-OV-2023-bez'!AE29+'AGR-OD-VHD-2023-bez'!AE29=0,0.5,'AGR-OD-VHD-2023-bez'!AE29*'J- Parameters'!$D$11/('AGR-OD-OV-2023-bez'!AE29+'AGR-OD-VHD-2023-bez'!AE29*'J- Parameters'!$D$11))</f>
        <v>0.54663280096326416</v>
      </c>
      <c r="AF29" s="28">
        <f>IF('AGR-OD-OV-2023-bez'!AF29+'AGR-OD-VHD-2023-bez'!AF29=0,0.5,'AGR-OD-VHD-2023-bez'!AF29*'J- Parameters'!$D$11/('AGR-OD-OV-2023-bez'!AF29+'AGR-OD-VHD-2023-bez'!AF29*'J- Parameters'!$D$11))</f>
        <v>0.57398645107706681</v>
      </c>
      <c r="AG29" s="28">
        <f>IF('AGR-OD-OV-2023-bez'!AG29+'AGR-OD-VHD-2023-bez'!AG29=0,0.5,'AGR-OD-VHD-2023-bez'!AG29*'J- Parameters'!$D$11/('AGR-OD-OV-2023-bez'!AG29+'AGR-OD-VHD-2023-bez'!AG29*'J- Parameters'!$D$11))</f>
        <v>0.29538749117062235</v>
      </c>
      <c r="AH29" s="28">
        <f>IF('AGR-OD-OV-2023-bez'!AH29+'AGR-OD-VHD-2023-bez'!AH29=0,0.5,'AGR-OD-VHD-2023-bez'!AH29*'J- Parameters'!$D$11/('AGR-OD-OV-2023-bez'!AH29+'AGR-OD-VHD-2023-bez'!AH29*'J- Parameters'!$D$11))</f>
        <v>1</v>
      </c>
      <c r="AI29" s="28">
        <f>IF('AGR-OD-OV-2023-bez'!AI29+'AGR-OD-VHD-2023-bez'!AI29=0,0.5,'AGR-OD-VHD-2023-bez'!AI29*'J- Parameters'!$D$11/('AGR-OD-OV-2023-bez'!AI29+'AGR-OD-VHD-2023-bez'!AI29*'J- Parameters'!$D$11))</f>
        <v>0.37683205028984179</v>
      </c>
      <c r="AJ29" s="28">
        <f>IF('AGR-OD-OV-2023-bez'!AJ29+'AGR-OD-VHD-2023-bez'!AJ29=0,0.5,'AGR-OD-VHD-2023-bez'!AJ29*'J- Parameters'!$D$11/('AGR-OD-OV-2023-bez'!AJ29+'AGR-OD-VHD-2023-bez'!AJ29*'J- Parameters'!$D$11))</f>
        <v>0.55931473540118948</v>
      </c>
      <c r="AK29" s="28">
        <f>IF('AGR-OD-OV-2023-bez'!AK29+'AGR-OD-VHD-2023-bez'!AK29=0,0.5,'AGR-OD-VHD-2023-bez'!AK29*'J- Parameters'!$D$11/('AGR-OD-OV-2023-bez'!AK29+'AGR-OD-VHD-2023-bez'!AK29*'J- Parameters'!$D$11))</f>
        <v>1</v>
      </c>
      <c r="AL29" s="28">
        <f>IF('AGR-OD-OV-2023-bez'!AL29+'AGR-OD-VHD-2023-bez'!AL29=0,0.5,'AGR-OD-VHD-2023-bez'!AL29*'J- Parameters'!$D$11/('AGR-OD-OV-2023-bez'!AL29+'AGR-OD-VHD-2023-bez'!AL29*'J- Parameters'!$D$11))</f>
        <v>1</v>
      </c>
      <c r="AM29" s="28">
        <f>IF('AGR-OD-OV-2023-bez'!AM29+'AGR-OD-VHD-2023-bez'!AM29=0,0.5,'AGR-OD-VHD-2023-bez'!AM29*'J- Parameters'!$D$11/('AGR-OD-OV-2023-bez'!AM29+'AGR-OD-VHD-2023-bez'!AM29*'J- Parameters'!$D$11))</f>
        <v>1</v>
      </c>
      <c r="AN29" s="28">
        <f>IF('AGR-OD-OV-2023-bez'!AN29+'AGR-OD-VHD-2023-bez'!AN29=0,0.5,'AGR-OD-VHD-2023-bez'!AN29*'J- Parameters'!$D$11/('AGR-OD-OV-2023-bez'!AN29+'AGR-OD-VHD-2023-bez'!AN29*'J- Parameters'!$D$11))</f>
        <v>1</v>
      </c>
      <c r="AO29" s="28">
        <f>IF('AGR-OD-OV-2023-bez'!AO29+'AGR-OD-VHD-2023-bez'!AO29=0,0.5,'AGR-OD-VHD-2023-bez'!AO29*'J- Parameters'!$D$11/('AGR-OD-OV-2023-bez'!AO29+'AGR-OD-VHD-2023-bez'!AO29*'J- Parameters'!$D$11))</f>
        <v>1.9494808463156651E-2</v>
      </c>
    </row>
    <row r="30" spans="1:41" x14ac:dyDescent="0.25">
      <c r="A30" s="5">
        <v>81</v>
      </c>
      <c r="B30" s="24" t="s">
        <v>18</v>
      </c>
      <c r="C30" s="21">
        <f t="shared" si="1"/>
        <v>24.113644818422749</v>
      </c>
      <c r="D30" s="28">
        <f>IF('AGR-OD-OV-2023-bez'!D30+'AGR-OD-VHD-2023-bez'!D30=0,0.5,'AGR-OD-VHD-2023-bez'!D30*'J- Parameters'!$D$11/('AGR-OD-OV-2023-bez'!D30+'AGR-OD-VHD-2023-bez'!D30*'J- Parameters'!$D$11))</f>
        <v>0.51903847060374975</v>
      </c>
      <c r="E30" s="28">
        <f>IF('AGR-OD-OV-2023-bez'!E30+'AGR-OD-VHD-2023-bez'!E30=0,0.5,'AGR-OD-VHD-2023-bez'!E30*'J- Parameters'!$D$11/('AGR-OD-OV-2023-bez'!E30+'AGR-OD-VHD-2023-bez'!E30*'J- Parameters'!$D$11))</f>
        <v>0.76105006335402581</v>
      </c>
      <c r="F30" s="28">
        <f>IF('AGR-OD-OV-2023-bez'!F30+'AGR-OD-VHD-2023-bez'!F30=0,0.5,'AGR-OD-VHD-2023-bez'!F30*'J- Parameters'!$D$11/('AGR-OD-OV-2023-bez'!F30+'AGR-OD-VHD-2023-bez'!F30*'J- Parameters'!$D$11))</f>
        <v>0.70228621942413594</v>
      </c>
      <c r="G30" s="28">
        <f>IF('AGR-OD-OV-2023-bez'!G30+'AGR-OD-VHD-2023-bez'!G30=0,0.5,'AGR-OD-VHD-2023-bez'!G30*'J- Parameters'!$D$11/('AGR-OD-OV-2023-bez'!G30+'AGR-OD-VHD-2023-bez'!G30*'J- Parameters'!$D$11))</f>
        <v>0.9020722700335847</v>
      </c>
      <c r="H30" s="28">
        <f>IF('AGR-OD-OV-2023-bez'!H30+'AGR-OD-VHD-2023-bez'!H30=0,0.5,'AGR-OD-VHD-2023-bez'!H30*'J- Parameters'!$D$11/('AGR-OD-OV-2023-bez'!H30+'AGR-OD-VHD-2023-bez'!H30*'J- Parameters'!$D$11))</f>
        <v>0.7126140665325168</v>
      </c>
      <c r="I30" s="28">
        <f>IF('AGR-OD-OV-2023-bez'!I30+'AGR-OD-VHD-2023-bez'!I30=0,0.5,'AGR-OD-VHD-2023-bez'!I30*'J- Parameters'!$D$11/('AGR-OD-OV-2023-bez'!I30+'AGR-OD-VHD-2023-bez'!I30*'J- Parameters'!$D$11))</f>
        <v>0.8591574197817351</v>
      </c>
      <c r="J30" s="28">
        <f>IF('AGR-OD-OV-2023-bez'!J30+'AGR-OD-VHD-2023-bez'!J30=0,0.5,'AGR-OD-VHD-2023-bez'!J30*'J- Parameters'!$D$11/('AGR-OD-OV-2023-bez'!J30+'AGR-OD-VHD-2023-bez'!J30*'J- Parameters'!$D$11))</f>
        <v>0.48730578675722885</v>
      </c>
      <c r="K30" s="28">
        <f>IF('AGR-OD-OV-2023-bez'!K30+'AGR-OD-VHD-2023-bez'!K30=0,0.5,'AGR-OD-VHD-2023-bez'!K30*'J- Parameters'!$D$11/('AGR-OD-OV-2023-bez'!K30+'AGR-OD-VHD-2023-bez'!K30*'J- Parameters'!$D$11))</f>
        <v>0.40004027378992529</v>
      </c>
      <c r="L30" s="28">
        <f>IF('AGR-OD-OV-2023-bez'!L30+'AGR-OD-VHD-2023-bez'!L30=0,0.5,'AGR-OD-VHD-2023-bez'!L30*'J- Parameters'!$D$11/('AGR-OD-OV-2023-bez'!L30+'AGR-OD-VHD-2023-bez'!L30*'J- Parameters'!$D$11))</f>
        <v>0.75294396159591692</v>
      </c>
      <c r="M30" s="28">
        <f>IF('AGR-OD-OV-2023-bez'!M30+'AGR-OD-VHD-2023-bez'!M30=0,0.5,'AGR-OD-VHD-2023-bez'!M30*'J- Parameters'!$D$11/('AGR-OD-OV-2023-bez'!M30+'AGR-OD-VHD-2023-bez'!M30*'J- Parameters'!$D$11))</f>
        <v>0.54315842902449074</v>
      </c>
      <c r="N30" s="28">
        <f>IF('AGR-OD-OV-2023-bez'!N30+'AGR-OD-VHD-2023-bez'!N30=0,0.5,'AGR-OD-VHD-2023-bez'!N30*'J- Parameters'!$D$11/('AGR-OD-OV-2023-bez'!N30+'AGR-OD-VHD-2023-bez'!N30*'J- Parameters'!$D$11))</f>
        <v>0.52810590679338332</v>
      </c>
      <c r="O30" s="28">
        <f>IF('AGR-OD-OV-2023-bez'!O30+'AGR-OD-VHD-2023-bez'!O30=0,0.5,'AGR-OD-VHD-2023-bez'!O30*'J- Parameters'!$D$11/('AGR-OD-OV-2023-bez'!O30+'AGR-OD-VHD-2023-bez'!O30*'J- Parameters'!$D$11))</f>
        <v>0</v>
      </c>
      <c r="P30" s="28">
        <f>IF('AGR-OD-OV-2023-bez'!P30+'AGR-OD-VHD-2023-bez'!P30=0,0.5,'AGR-OD-VHD-2023-bez'!P30*'J- Parameters'!$D$11/('AGR-OD-OV-2023-bez'!P30+'AGR-OD-VHD-2023-bez'!P30*'J- Parameters'!$D$11))</f>
        <v>0.76515616068573311</v>
      </c>
      <c r="Q30" s="28">
        <f>IF('AGR-OD-OV-2023-bez'!Q30+'AGR-OD-VHD-2023-bez'!Q30=0,0.5,'AGR-OD-VHD-2023-bez'!Q30*'J- Parameters'!$D$11/('AGR-OD-OV-2023-bez'!Q30+'AGR-OD-VHD-2023-bez'!Q30*'J- Parameters'!$D$11))</f>
        <v>0.52379715487857659</v>
      </c>
      <c r="R30" s="28">
        <f>IF('AGR-OD-OV-2023-bez'!R30+'AGR-OD-VHD-2023-bez'!R30=0,0.5,'AGR-OD-VHD-2023-bez'!R30*'J- Parameters'!$D$11/('AGR-OD-OV-2023-bez'!R30+'AGR-OD-VHD-2023-bez'!R30*'J- Parameters'!$D$11))</f>
        <v>0.63913666408459224</v>
      </c>
      <c r="S30" s="28">
        <f>IF('AGR-OD-OV-2023-bez'!S30+'AGR-OD-VHD-2023-bez'!S30=0,0.5,'AGR-OD-VHD-2023-bez'!S30*'J- Parameters'!$D$11/('AGR-OD-OV-2023-bez'!S30+'AGR-OD-VHD-2023-bez'!S30*'J- Parameters'!$D$11))</f>
        <v>0.89085018770420932</v>
      </c>
      <c r="T30" s="28">
        <f>IF('AGR-OD-OV-2023-bez'!T30+'AGR-OD-VHD-2023-bez'!T30=0,0.5,'AGR-OD-VHD-2023-bez'!T30*'J- Parameters'!$D$11/('AGR-OD-OV-2023-bez'!T30+'AGR-OD-VHD-2023-bez'!T30*'J- Parameters'!$D$11))</f>
        <v>0.25991375702838254</v>
      </c>
      <c r="U30" s="28">
        <f>IF('AGR-OD-OV-2023-bez'!U30+'AGR-OD-VHD-2023-bez'!U30=0,0.5,'AGR-OD-VHD-2023-bez'!U30*'J- Parameters'!$D$11/('AGR-OD-OV-2023-bez'!U30+'AGR-OD-VHD-2023-bez'!U30*'J- Parameters'!$D$11))</f>
        <v>8.6992104483134061E-2</v>
      </c>
      <c r="V30" s="28">
        <f>IF('AGR-OD-OV-2023-bez'!V30+'AGR-OD-VHD-2023-bez'!V30=0,0.5,'AGR-OD-VHD-2023-bez'!V30*'J- Parameters'!$D$11/('AGR-OD-OV-2023-bez'!V30+'AGR-OD-VHD-2023-bez'!V30*'J- Parameters'!$D$11))</f>
        <v>0.73281675761253939</v>
      </c>
      <c r="W30" s="28">
        <f>IF('AGR-OD-OV-2023-bez'!W30+'AGR-OD-VHD-2023-bez'!W30=0,0.5,'AGR-OD-VHD-2023-bez'!W30*'J- Parameters'!$D$11/('AGR-OD-OV-2023-bez'!W30+'AGR-OD-VHD-2023-bez'!W30*'J- Parameters'!$D$11))</f>
        <v>0.51240998421905248</v>
      </c>
      <c r="X30" s="28">
        <f>IF('AGR-OD-OV-2023-bez'!X30+'AGR-OD-VHD-2023-bez'!X30=0,0.5,'AGR-OD-VHD-2023-bez'!X30*'J- Parameters'!$D$11/('AGR-OD-OV-2023-bez'!X30+'AGR-OD-VHD-2023-bez'!X30*'J- Parameters'!$D$11))</f>
        <v>0.95595709299578258</v>
      </c>
      <c r="Y30" s="28">
        <f>IF('AGR-OD-OV-2023-bez'!Y30+'AGR-OD-VHD-2023-bez'!Y30=0,0.5,'AGR-OD-VHD-2023-bez'!Y30*'J- Parameters'!$D$11/('AGR-OD-OV-2023-bez'!Y30+'AGR-OD-VHD-2023-bez'!Y30*'J- Parameters'!$D$11))</f>
        <v>0.26904509769530871</v>
      </c>
      <c r="Z30" s="28">
        <f>IF('AGR-OD-OV-2023-bez'!Z30+'AGR-OD-VHD-2023-bez'!Z30=0,0.5,'AGR-OD-VHD-2023-bez'!Z30*'J- Parameters'!$D$11/('AGR-OD-OV-2023-bez'!Z30+'AGR-OD-VHD-2023-bez'!Z30*'J- Parameters'!$D$11))</f>
        <v>0.79976566991549891</v>
      </c>
      <c r="AA30" s="28">
        <f>IF('AGR-OD-OV-2023-bez'!AA30+'AGR-OD-VHD-2023-bez'!AA30=0,0.5,'AGR-OD-VHD-2023-bez'!AA30*'J- Parameters'!$D$11/('AGR-OD-OV-2023-bez'!AA30+'AGR-OD-VHD-2023-bez'!AA30*'J- Parameters'!$D$11))</f>
        <v>0.92759999393204606</v>
      </c>
      <c r="AB30" s="28">
        <f>IF('AGR-OD-OV-2023-bez'!AB30+'AGR-OD-VHD-2023-bez'!AB30=0,0.5,'AGR-OD-VHD-2023-bez'!AB30*'J- Parameters'!$D$11/('AGR-OD-OV-2023-bez'!AB30+'AGR-OD-VHD-2023-bez'!AB30*'J- Parameters'!$D$11))</f>
        <v>0.82161526448521383</v>
      </c>
      <c r="AC30" s="28">
        <f>IF('AGR-OD-OV-2023-bez'!AC30+'AGR-OD-VHD-2023-bez'!AC30=0,0.5,'AGR-OD-VHD-2023-bez'!AC30*'J- Parameters'!$D$11/('AGR-OD-OV-2023-bez'!AC30+'AGR-OD-VHD-2023-bez'!AC30*'J- Parameters'!$D$11))</f>
        <v>0.39830541369106859</v>
      </c>
      <c r="AD30" s="28">
        <f>IF('AGR-OD-OV-2023-bez'!AD30+'AGR-OD-VHD-2023-bez'!AD30=0,0.5,'AGR-OD-VHD-2023-bez'!AD30*'J- Parameters'!$D$11/('AGR-OD-OV-2023-bez'!AD30+'AGR-OD-VHD-2023-bez'!AD30*'J- Parameters'!$D$11))</f>
        <v>0.33122243457456191</v>
      </c>
      <c r="AE30" s="28">
        <f>IF('AGR-OD-OV-2023-bez'!AE30+'AGR-OD-VHD-2023-bez'!AE30=0,0.5,'AGR-OD-VHD-2023-bez'!AE30*'J- Parameters'!$D$11/('AGR-OD-OV-2023-bez'!AE30+'AGR-OD-VHD-2023-bez'!AE30*'J- Parameters'!$D$11))</f>
        <v>0.34441542888701909</v>
      </c>
      <c r="AF30" s="28">
        <f>IF('AGR-OD-OV-2023-bez'!AF30+'AGR-OD-VHD-2023-bez'!AF30=0,0.5,'AGR-OD-VHD-2023-bez'!AF30*'J- Parameters'!$D$11/('AGR-OD-OV-2023-bez'!AF30+'AGR-OD-VHD-2023-bez'!AF30*'J- Parameters'!$D$11))</f>
        <v>0.34989639510553483</v>
      </c>
      <c r="AG30" s="28">
        <f>IF('AGR-OD-OV-2023-bez'!AG30+'AGR-OD-VHD-2023-bez'!AG30=0,0.5,'AGR-OD-VHD-2023-bez'!AG30*'J- Parameters'!$D$11/('AGR-OD-OV-2023-bez'!AG30+'AGR-OD-VHD-2023-bez'!AG30*'J- Parameters'!$D$11))</f>
        <v>0.32825193184181239</v>
      </c>
      <c r="AH30" s="28">
        <f>IF('AGR-OD-OV-2023-bez'!AH30+'AGR-OD-VHD-2023-bez'!AH30=0,0.5,'AGR-OD-VHD-2023-bez'!AH30*'J- Parameters'!$D$11/('AGR-OD-OV-2023-bez'!AH30+'AGR-OD-VHD-2023-bez'!AH30*'J- Parameters'!$D$11))</f>
        <v>1</v>
      </c>
      <c r="AI30" s="28">
        <f>IF('AGR-OD-OV-2023-bez'!AI30+'AGR-OD-VHD-2023-bez'!AI30=0,0.5,'AGR-OD-VHD-2023-bez'!AI30*'J- Parameters'!$D$11/('AGR-OD-OV-2023-bez'!AI30+'AGR-OD-VHD-2023-bez'!AI30*'J- Parameters'!$D$11))</f>
        <v>0.70211236640116104</v>
      </c>
      <c r="AJ30" s="28">
        <f>IF('AGR-OD-OV-2023-bez'!AJ30+'AGR-OD-VHD-2023-bez'!AJ30=0,0.5,'AGR-OD-VHD-2023-bez'!AJ30*'J- Parameters'!$D$11/('AGR-OD-OV-2023-bez'!AJ30+'AGR-OD-VHD-2023-bez'!AJ30*'J- Parameters'!$D$11))</f>
        <v>0.45357851205864019</v>
      </c>
      <c r="AK30" s="28">
        <f>IF('AGR-OD-OV-2023-bez'!AK30+'AGR-OD-VHD-2023-bez'!AK30=0,0.5,'AGR-OD-VHD-2023-bez'!AK30*'J- Parameters'!$D$11/('AGR-OD-OV-2023-bez'!AK30+'AGR-OD-VHD-2023-bez'!AK30*'J- Parameters'!$D$11))</f>
        <v>1</v>
      </c>
      <c r="AL30" s="28">
        <f>IF('AGR-OD-OV-2023-bez'!AL30+'AGR-OD-VHD-2023-bez'!AL30=0,0.5,'AGR-OD-VHD-2023-bez'!AL30*'J- Parameters'!$D$11/('AGR-OD-OV-2023-bez'!AL30+'AGR-OD-VHD-2023-bez'!AL30*'J- Parameters'!$D$11))</f>
        <v>1</v>
      </c>
      <c r="AM30" s="28">
        <f>IF('AGR-OD-OV-2023-bez'!AM30+'AGR-OD-VHD-2023-bez'!AM30=0,0.5,'AGR-OD-VHD-2023-bez'!AM30*'J- Parameters'!$D$11/('AGR-OD-OV-2023-bez'!AM30+'AGR-OD-VHD-2023-bez'!AM30*'J- Parameters'!$D$11))</f>
        <v>1</v>
      </c>
      <c r="AN30" s="28">
        <f>IF('AGR-OD-OV-2023-bez'!AN30+'AGR-OD-VHD-2023-bez'!AN30=0,0.5,'AGR-OD-VHD-2023-bez'!AN30*'J- Parameters'!$D$11/('AGR-OD-OV-2023-bez'!AN30+'AGR-OD-VHD-2023-bez'!AN30*'J- Parameters'!$D$11))</f>
        <v>1</v>
      </c>
      <c r="AO30" s="28">
        <f>IF('AGR-OD-OV-2023-bez'!AO30+'AGR-OD-VHD-2023-bez'!AO30=0,0.5,'AGR-OD-VHD-2023-bez'!AO30*'J- Parameters'!$D$11/('AGR-OD-OV-2023-bez'!AO30+'AGR-OD-VHD-2023-bez'!AO30*'J- Parameters'!$D$11))</f>
        <v>0.8530335784521883</v>
      </c>
    </row>
    <row r="31" spans="1:41" x14ac:dyDescent="0.25">
      <c r="A31" s="5">
        <v>82</v>
      </c>
      <c r="B31" s="24" t="s">
        <v>19</v>
      </c>
      <c r="C31" s="21">
        <f t="shared" si="1"/>
        <v>22.920439994390094</v>
      </c>
      <c r="D31" s="28">
        <f>IF('AGR-OD-OV-2023-bez'!D31+'AGR-OD-VHD-2023-bez'!D31=0,0.5,'AGR-OD-VHD-2023-bez'!D31*'J- Parameters'!$D$11/('AGR-OD-OV-2023-bez'!D31+'AGR-OD-VHD-2023-bez'!D31*'J- Parameters'!$D$11))</f>
        <v>0.42107573432306028</v>
      </c>
      <c r="E31" s="28">
        <f>IF('AGR-OD-OV-2023-bez'!E31+'AGR-OD-VHD-2023-bez'!E31=0,0.5,'AGR-OD-VHD-2023-bez'!E31*'J- Parameters'!$D$11/('AGR-OD-OV-2023-bez'!E31+'AGR-OD-VHD-2023-bez'!E31*'J- Parameters'!$D$11))</f>
        <v>0.74817857205607263</v>
      </c>
      <c r="F31" s="28">
        <f>IF('AGR-OD-OV-2023-bez'!F31+'AGR-OD-VHD-2023-bez'!F31=0,0.5,'AGR-OD-VHD-2023-bez'!F31*'J- Parameters'!$D$11/('AGR-OD-OV-2023-bez'!F31+'AGR-OD-VHD-2023-bez'!F31*'J- Parameters'!$D$11))</f>
        <v>0.5950122916011128</v>
      </c>
      <c r="G31" s="28">
        <f>IF('AGR-OD-OV-2023-bez'!G31+'AGR-OD-VHD-2023-bez'!G31=0,0.5,'AGR-OD-VHD-2023-bez'!G31*'J- Parameters'!$D$11/('AGR-OD-OV-2023-bez'!G31+'AGR-OD-VHD-2023-bez'!G31*'J- Parameters'!$D$11))</f>
        <v>0.7533873865530033</v>
      </c>
      <c r="H31" s="28">
        <f>IF('AGR-OD-OV-2023-bez'!H31+'AGR-OD-VHD-2023-bez'!H31=0,0.5,'AGR-OD-VHD-2023-bez'!H31*'J- Parameters'!$D$11/('AGR-OD-OV-2023-bez'!H31+'AGR-OD-VHD-2023-bez'!H31*'J- Parameters'!$D$11))</f>
        <v>0.55147953327215249</v>
      </c>
      <c r="I31" s="28">
        <f>IF('AGR-OD-OV-2023-bez'!I31+'AGR-OD-VHD-2023-bez'!I31=0,0.5,'AGR-OD-VHD-2023-bez'!I31*'J- Parameters'!$D$11/('AGR-OD-OV-2023-bez'!I31+'AGR-OD-VHD-2023-bez'!I31*'J- Parameters'!$D$11))</f>
        <v>0.92645999316059036</v>
      </c>
      <c r="J31" s="28">
        <f>IF('AGR-OD-OV-2023-bez'!J31+'AGR-OD-VHD-2023-bez'!J31=0,0.5,'AGR-OD-VHD-2023-bez'!J31*'J- Parameters'!$D$11/('AGR-OD-OV-2023-bez'!J31+'AGR-OD-VHD-2023-bez'!J31*'J- Parameters'!$D$11))</f>
        <v>0.68539460457305834</v>
      </c>
      <c r="K31" s="28">
        <f>IF('AGR-OD-OV-2023-bez'!K31+'AGR-OD-VHD-2023-bez'!K31=0,0.5,'AGR-OD-VHD-2023-bez'!K31*'J- Parameters'!$D$11/('AGR-OD-OV-2023-bez'!K31+'AGR-OD-VHD-2023-bez'!K31*'J- Parameters'!$D$11))</f>
        <v>0.52066363925587678</v>
      </c>
      <c r="L31" s="28">
        <f>IF('AGR-OD-OV-2023-bez'!L31+'AGR-OD-VHD-2023-bez'!L31=0,0.5,'AGR-OD-VHD-2023-bez'!L31*'J- Parameters'!$D$11/('AGR-OD-OV-2023-bez'!L31+'AGR-OD-VHD-2023-bez'!L31*'J- Parameters'!$D$11))</f>
        <v>0.74440998169270045</v>
      </c>
      <c r="M31" s="28">
        <f>IF('AGR-OD-OV-2023-bez'!M31+'AGR-OD-VHD-2023-bez'!M31=0,0.5,'AGR-OD-VHD-2023-bez'!M31*'J- Parameters'!$D$11/('AGR-OD-OV-2023-bez'!M31+'AGR-OD-VHD-2023-bez'!M31*'J- Parameters'!$D$11))</f>
        <v>0.29355920270154229</v>
      </c>
      <c r="N31" s="28">
        <f>IF('AGR-OD-OV-2023-bez'!N31+'AGR-OD-VHD-2023-bez'!N31=0,0.5,'AGR-OD-VHD-2023-bez'!N31*'J- Parameters'!$D$11/('AGR-OD-OV-2023-bez'!N31+'AGR-OD-VHD-2023-bez'!N31*'J- Parameters'!$D$11))</f>
        <v>0.17533901757981329</v>
      </c>
      <c r="O31" s="28">
        <f>IF('AGR-OD-OV-2023-bez'!O31+'AGR-OD-VHD-2023-bez'!O31=0,0.5,'AGR-OD-VHD-2023-bez'!O31*'J- Parameters'!$D$11/('AGR-OD-OV-2023-bez'!O31+'AGR-OD-VHD-2023-bez'!O31*'J- Parameters'!$D$11))</f>
        <v>0</v>
      </c>
      <c r="P31" s="28">
        <f>IF('AGR-OD-OV-2023-bez'!P31+'AGR-OD-VHD-2023-bez'!P31=0,0.5,'AGR-OD-VHD-2023-bez'!P31*'J- Parameters'!$D$11/('AGR-OD-OV-2023-bez'!P31+'AGR-OD-VHD-2023-bez'!P31*'J- Parameters'!$D$11))</f>
        <v>0.68988586691915521</v>
      </c>
      <c r="Q31" s="28">
        <f>IF('AGR-OD-OV-2023-bez'!Q31+'AGR-OD-VHD-2023-bez'!Q31=0,0.5,'AGR-OD-VHD-2023-bez'!Q31*'J- Parameters'!$D$11/('AGR-OD-OV-2023-bez'!Q31+'AGR-OD-VHD-2023-bez'!Q31*'J- Parameters'!$D$11))</f>
        <v>0.56831894744536993</v>
      </c>
      <c r="R31" s="28">
        <f>IF('AGR-OD-OV-2023-bez'!R31+'AGR-OD-VHD-2023-bez'!R31=0,0.5,'AGR-OD-VHD-2023-bez'!R31*'J- Parameters'!$D$11/('AGR-OD-OV-2023-bez'!R31+'AGR-OD-VHD-2023-bez'!R31*'J- Parameters'!$D$11))</f>
        <v>0.62513425885689733</v>
      </c>
      <c r="S31" s="28">
        <f>IF('AGR-OD-OV-2023-bez'!S31+'AGR-OD-VHD-2023-bez'!S31=0,0.5,'AGR-OD-VHD-2023-bez'!S31*'J- Parameters'!$D$11/('AGR-OD-OV-2023-bez'!S31+'AGR-OD-VHD-2023-bez'!S31*'J- Parameters'!$D$11))</f>
        <v>0.71684082365379376</v>
      </c>
      <c r="T31" s="28">
        <f>IF('AGR-OD-OV-2023-bez'!T31+'AGR-OD-VHD-2023-bez'!T31=0,0.5,'AGR-OD-VHD-2023-bez'!T31*'J- Parameters'!$D$11/('AGR-OD-OV-2023-bez'!T31+'AGR-OD-VHD-2023-bez'!T31*'J- Parameters'!$D$11))</f>
        <v>0.80144561113529067</v>
      </c>
      <c r="U31" s="28">
        <f>IF('AGR-OD-OV-2023-bez'!U31+'AGR-OD-VHD-2023-bez'!U31=0,0.5,'AGR-OD-VHD-2023-bez'!U31*'J- Parameters'!$D$11/('AGR-OD-OV-2023-bez'!U31+'AGR-OD-VHD-2023-bez'!U31*'J- Parameters'!$D$11))</f>
        <v>0.20100448115371319</v>
      </c>
      <c r="V31" s="28">
        <f>IF('AGR-OD-OV-2023-bez'!V31+'AGR-OD-VHD-2023-bez'!V31=0,0.5,'AGR-OD-VHD-2023-bez'!V31*'J- Parameters'!$D$11/('AGR-OD-OV-2023-bez'!V31+'AGR-OD-VHD-2023-bez'!V31*'J- Parameters'!$D$11))</f>
        <v>0.64480158491905459</v>
      </c>
      <c r="W31" s="28">
        <f>IF('AGR-OD-OV-2023-bez'!W31+'AGR-OD-VHD-2023-bez'!W31=0,0.5,'AGR-OD-VHD-2023-bez'!W31*'J- Parameters'!$D$11/('AGR-OD-OV-2023-bez'!W31+'AGR-OD-VHD-2023-bez'!W31*'J- Parameters'!$D$11))</f>
        <v>0.14156069353410103</v>
      </c>
      <c r="X31" s="28">
        <f>IF('AGR-OD-OV-2023-bez'!X31+'AGR-OD-VHD-2023-bez'!X31=0,0.5,'AGR-OD-VHD-2023-bez'!X31*'J- Parameters'!$D$11/('AGR-OD-OV-2023-bez'!X31+'AGR-OD-VHD-2023-bez'!X31*'J- Parameters'!$D$11))</f>
        <v>0.94004658382900508</v>
      </c>
      <c r="Y31" s="28">
        <f>IF('AGR-OD-OV-2023-bez'!Y31+'AGR-OD-VHD-2023-bez'!Y31=0,0.5,'AGR-OD-VHD-2023-bez'!Y31*'J- Parameters'!$D$11/('AGR-OD-OV-2023-bez'!Y31+'AGR-OD-VHD-2023-bez'!Y31*'J- Parameters'!$D$11))</f>
        <v>0.54318254600373528</v>
      </c>
      <c r="Z31" s="28">
        <f>IF('AGR-OD-OV-2023-bez'!Z31+'AGR-OD-VHD-2023-bez'!Z31=0,0.5,'AGR-OD-VHD-2023-bez'!Z31*'J- Parameters'!$D$11/('AGR-OD-OV-2023-bez'!Z31+'AGR-OD-VHD-2023-bez'!Z31*'J- Parameters'!$D$11))</f>
        <v>0.7084480105094183</v>
      </c>
      <c r="AA31" s="28">
        <f>IF('AGR-OD-OV-2023-bez'!AA31+'AGR-OD-VHD-2023-bez'!AA31=0,0.5,'AGR-OD-VHD-2023-bez'!AA31*'J- Parameters'!$D$11/('AGR-OD-OV-2023-bez'!AA31+'AGR-OD-VHD-2023-bez'!AA31*'J- Parameters'!$D$11))</f>
        <v>0.90653828766618372</v>
      </c>
      <c r="AB31" s="28">
        <f>IF('AGR-OD-OV-2023-bez'!AB31+'AGR-OD-VHD-2023-bez'!AB31=0,0.5,'AGR-OD-VHD-2023-bez'!AB31*'J- Parameters'!$D$11/('AGR-OD-OV-2023-bez'!AB31+'AGR-OD-VHD-2023-bez'!AB31*'J- Parameters'!$D$11))</f>
        <v>0.61187828357444907</v>
      </c>
      <c r="AC31" s="28">
        <f>IF('AGR-OD-OV-2023-bez'!AC31+'AGR-OD-VHD-2023-bez'!AC31=0,0.5,'AGR-OD-VHD-2023-bez'!AC31*'J- Parameters'!$D$11/('AGR-OD-OV-2023-bez'!AC31+'AGR-OD-VHD-2023-bez'!AC31*'J- Parameters'!$D$11))</f>
        <v>0.59667928764162836</v>
      </c>
      <c r="AD31" s="28">
        <f>IF('AGR-OD-OV-2023-bez'!AD31+'AGR-OD-VHD-2023-bez'!AD31=0,0.5,'AGR-OD-VHD-2023-bez'!AD31*'J- Parameters'!$D$11/('AGR-OD-OV-2023-bez'!AD31+'AGR-OD-VHD-2023-bez'!AD31*'J- Parameters'!$D$11))</f>
        <v>0.37765356725714078</v>
      </c>
      <c r="AE31" s="28">
        <f>IF('AGR-OD-OV-2023-bez'!AE31+'AGR-OD-VHD-2023-bez'!AE31=0,0.5,'AGR-OD-VHD-2023-bez'!AE31*'J- Parameters'!$D$11/('AGR-OD-OV-2023-bez'!AE31+'AGR-OD-VHD-2023-bez'!AE31*'J- Parameters'!$D$11))</f>
        <v>0.34799176505447621</v>
      </c>
      <c r="AF31" s="28">
        <f>IF('AGR-OD-OV-2023-bez'!AF31+'AGR-OD-VHD-2023-bez'!AF31=0,0.5,'AGR-OD-VHD-2023-bez'!AF31*'J- Parameters'!$D$11/('AGR-OD-OV-2023-bez'!AF31+'AGR-OD-VHD-2023-bez'!AF31*'J- Parameters'!$D$11))</f>
        <v>0.45803839315106565</v>
      </c>
      <c r="AG31" s="28">
        <f>IF('AGR-OD-OV-2023-bez'!AG31+'AGR-OD-VHD-2023-bez'!AG31=0,0.5,'AGR-OD-VHD-2023-bez'!AG31*'J- Parameters'!$D$11/('AGR-OD-OV-2023-bez'!AG31+'AGR-OD-VHD-2023-bez'!AG31*'J- Parameters'!$D$11))</f>
        <v>0.45877530402675348</v>
      </c>
      <c r="AH31" s="28">
        <f>IF('AGR-OD-OV-2023-bez'!AH31+'AGR-OD-VHD-2023-bez'!AH31=0,0.5,'AGR-OD-VHD-2023-bez'!AH31*'J- Parameters'!$D$11/('AGR-OD-OV-2023-bez'!AH31+'AGR-OD-VHD-2023-bez'!AH31*'J- Parameters'!$D$11))</f>
        <v>1</v>
      </c>
      <c r="AI31" s="28">
        <f>IF('AGR-OD-OV-2023-bez'!AI31+'AGR-OD-VHD-2023-bez'!AI31=0,0.5,'AGR-OD-VHD-2023-bez'!AI31*'J- Parameters'!$D$11/('AGR-OD-OV-2023-bez'!AI31+'AGR-OD-VHD-2023-bez'!AI31*'J- Parameters'!$D$11))</f>
        <v>0.64022189304806398</v>
      </c>
      <c r="AJ31" s="28">
        <f>IF('AGR-OD-OV-2023-bez'!AJ31+'AGR-OD-VHD-2023-bez'!AJ31=0,0.5,'AGR-OD-VHD-2023-bez'!AJ31*'J- Parameters'!$D$11/('AGR-OD-OV-2023-bez'!AJ31+'AGR-OD-VHD-2023-bez'!AJ31*'J- Parameters'!$D$11))</f>
        <v>0.38098624414928989</v>
      </c>
      <c r="AK31" s="28">
        <f>IF('AGR-OD-OV-2023-bez'!AK31+'AGR-OD-VHD-2023-bez'!AK31=0,0.5,'AGR-OD-VHD-2023-bez'!AK31*'J- Parameters'!$D$11/('AGR-OD-OV-2023-bez'!AK31+'AGR-OD-VHD-2023-bez'!AK31*'J- Parameters'!$D$11))</f>
        <v>1</v>
      </c>
      <c r="AL31" s="28">
        <f>IF('AGR-OD-OV-2023-bez'!AL31+'AGR-OD-VHD-2023-bez'!AL31=0,0.5,'AGR-OD-VHD-2023-bez'!AL31*'J- Parameters'!$D$11/('AGR-OD-OV-2023-bez'!AL31+'AGR-OD-VHD-2023-bez'!AL31*'J- Parameters'!$D$11))</f>
        <v>1</v>
      </c>
      <c r="AM31" s="28">
        <f>IF('AGR-OD-OV-2023-bez'!AM31+'AGR-OD-VHD-2023-bez'!AM31=0,0.5,'AGR-OD-VHD-2023-bez'!AM31*'J- Parameters'!$D$11/('AGR-OD-OV-2023-bez'!AM31+'AGR-OD-VHD-2023-bez'!AM31*'J- Parameters'!$D$11))</f>
        <v>1</v>
      </c>
      <c r="AN31" s="28">
        <f>IF('AGR-OD-OV-2023-bez'!AN31+'AGR-OD-VHD-2023-bez'!AN31=0,0.5,'AGR-OD-VHD-2023-bez'!AN31*'J- Parameters'!$D$11/('AGR-OD-OV-2023-bez'!AN31+'AGR-OD-VHD-2023-bez'!AN31*'J- Parameters'!$D$11))</f>
        <v>1</v>
      </c>
      <c r="AO31" s="28">
        <f>IF('AGR-OD-OV-2023-bez'!AO31+'AGR-OD-VHD-2023-bez'!AO31=0,0.5,'AGR-OD-VHD-2023-bez'!AO31*'J- Parameters'!$D$11/('AGR-OD-OV-2023-bez'!AO31+'AGR-OD-VHD-2023-bez'!AO31*'J- Parameters'!$D$11))</f>
        <v>0.14604760409252082</v>
      </c>
    </row>
    <row r="32" spans="1:41" x14ac:dyDescent="0.25">
      <c r="A32" s="5">
        <v>83</v>
      </c>
      <c r="B32" s="24" t="s">
        <v>20</v>
      </c>
      <c r="C32" s="21">
        <f t="shared" si="1"/>
        <v>28.063909045223077</v>
      </c>
      <c r="D32" s="28">
        <f>IF('AGR-OD-OV-2023-bez'!D32+'AGR-OD-VHD-2023-bez'!D32=0,0.5,'AGR-OD-VHD-2023-bez'!D32*'J- Parameters'!$D$11/('AGR-OD-OV-2023-bez'!D32+'AGR-OD-VHD-2023-bez'!D32*'J- Parameters'!$D$11))</f>
        <v>0.86934665383326271</v>
      </c>
      <c r="E32" s="28">
        <f>IF('AGR-OD-OV-2023-bez'!E32+'AGR-OD-VHD-2023-bez'!E32=0,0.5,'AGR-OD-VHD-2023-bez'!E32*'J- Parameters'!$D$11/('AGR-OD-OV-2023-bez'!E32+'AGR-OD-VHD-2023-bez'!E32*'J- Parameters'!$D$11))</f>
        <v>0.97385363862504359</v>
      </c>
      <c r="F32" s="28">
        <f>IF('AGR-OD-OV-2023-bez'!F32+'AGR-OD-VHD-2023-bez'!F32=0,0.5,'AGR-OD-VHD-2023-bez'!F32*'J- Parameters'!$D$11/('AGR-OD-OV-2023-bez'!F32+'AGR-OD-VHD-2023-bez'!F32*'J- Parameters'!$D$11))</f>
        <v>0.91086453689772395</v>
      </c>
      <c r="G32" s="28">
        <f>IF('AGR-OD-OV-2023-bez'!G32+'AGR-OD-VHD-2023-bez'!G32=0,0.5,'AGR-OD-VHD-2023-bez'!G32*'J- Parameters'!$D$11/('AGR-OD-OV-2023-bez'!G32+'AGR-OD-VHD-2023-bez'!G32*'J- Parameters'!$D$11))</f>
        <v>0.9685626859643186</v>
      </c>
      <c r="H32" s="28">
        <f>IF('AGR-OD-OV-2023-bez'!H32+'AGR-OD-VHD-2023-bez'!H32=0,0.5,'AGR-OD-VHD-2023-bez'!H32*'J- Parameters'!$D$11/('AGR-OD-OV-2023-bez'!H32+'AGR-OD-VHD-2023-bez'!H32*'J- Parameters'!$D$11))</f>
        <v>0.84347492673658453</v>
      </c>
      <c r="I32" s="28">
        <f>IF('AGR-OD-OV-2023-bez'!I32+'AGR-OD-VHD-2023-bez'!I32=0,0.5,'AGR-OD-VHD-2023-bez'!I32*'J- Parameters'!$D$11/('AGR-OD-OV-2023-bez'!I32+'AGR-OD-VHD-2023-bez'!I32*'J- Parameters'!$D$11))</f>
        <v>0.83048321776645484</v>
      </c>
      <c r="J32" s="28">
        <f>IF('AGR-OD-OV-2023-bez'!J32+'AGR-OD-VHD-2023-bez'!J32=0,0.5,'AGR-OD-VHD-2023-bez'!J32*'J- Parameters'!$D$11/('AGR-OD-OV-2023-bez'!J32+'AGR-OD-VHD-2023-bez'!J32*'J- Parameters'!$D$11))</f>
        <v>0.95395215565643365</v>
      </c>
      <c r="K32" s="28">
        <f>IF('AGR-OD-OV-2023-bez'!K32+'AGR-OD-VHD-2023-bez'!K32=0,0.5,'AGR-OD-VHD-2023-bez'!K32*'J- Parameters'!$D$11/('AGR-OD-OV-2023-bez'!K32+'AGR-OD-VHD-2023-bez'!K32*'J- Parameters'!$D$11))</f>
        <v>0.66200521268354973</v>
      </c>
      <c r="L32" s="28">
        <f>IF('AGR-OD-OV-2023-bez'!L32+'AGR-OD-VHD-2023-bez'!L32=0,0.5,'AGR-OD-VHD-2023-bez'!L32*'J- Parameters'!$D$11/('AGR-OD-OV-2023-bez'!L32+'AGR-OD-VHD-2023-bez'!L32*'J- Parameters'!$D$11))</f>
        <v>0.95850055862015482</v>
      </c>
      <c r="M32" s="28">
        <f>IF('AGR-OD-OV-2023-bez'!M32+'AGR-OD-VHD-2023-bez'!M32=0,0.5,'AGR-OD-VHD-2023-bez'!M32*'J- Parameters'!$D$11/('AGR-OD-OV-2023-bez'!M32+'AGR-OD-VHD-2023-bez'!M32*'J- Parameters'!$D$11))</f>
        <v>0.49132939602602016</v>
      </c>
      <c r="N32" s="28">
        <f>IF('AGR-OD-OV-2023-bez'!N32+'AGR-OD-VHD-2023-bez'!N32=0,0.5,'AGR-OD-VHD-2023-bez'!N32*'J- Parameters'!$D$11/('AGR-OD-OV-2023-bez'!N32+'AGR-OD-VHD-2023-bez'!N32*'J- Parameters'!$D$11))</f>
        <v>5.5884966809432904E-2</v>
      </c>
      <c r="O32" s="28">
        <f>IF('AGR-OD-OV-2023-bez'!O32+'AGR-OD-VHD-2023-bez'!O32=0,0.5,'AGR-OD-VHD-2023-bez'!O32*'J- Parameters'!$D$11/('AGR-OD-OV-2023-bez'!O32+'AGR-OD-VHD-2023-bez'!O32*'J- Parameters'!$D$11))</f>
        <v>0</v>
      </c>
      <c r="P32" s="28">
        <f>IF('AGR-OD-OV-2023-bez'!P32+'AGR-OD-VHD-2023-bez'!P32=0,0.5,'AGR-OD-VHD-2023-bez'!P32*'J- Parameters'!$D$11/('AGR-OD-OV-2023-bez'!P32+'AGR-OD-VHD-2023-bez'!P32*'J- Parameters'!$D$11))</f>
        <v>0.63569838116951605</v>
      </c>
      <c r="Q32" s="28">
        <f>IF('AGR-OD-OV-2023-bez'!Q32+'AGR-OD-VHD-2023-bez'!Q32=0,0.5,'AGR-OD-VHD-2023-bez'!Q32*'J- Parameters'!$D$11/('AGR-OD-OV-2023-bez'!Q32+'AGR-OD-VHD-2023-bez'!Q32*'J- Parameters'!$D$11))</f>
        <v>0.40002470133827001</v>
      </c>
      <c r="R32" s="28">
        <f>IF('AGR-OD-OV-2023-bez'!R32+'AGR-OD-VHD-2023-bez'!R32=0,0.5,'AGR-OD-VHD-2023-bez'!R32*'J- Parameters'!$D$11/('AGR-OD-OV-2023-bez'!R32+'AGR-OD-VHD-2023-bez'!R32*'J- Parameters'!$D$11))</f>
        <v>0.87301321364686457</v>
      </c>
      <c r="S32" s="28">
        <f>IF('AGR-OD-OV-2023-bez'!S32+'AGR-OD-VHD-2023-bez'!S32=0,0.5,'AGR-OD-VHD-2023-bez'!S32*'J- Parameters'!$D$11/('AGR-OD-OV-2023-bez'!S32+'AGR-OD-VHD-2023-bez'!S32*'J- Parameters'!$D$11))</f>
        <v>0.5097208872494795</v>
      </c>
      <c r="T32" s="28">
        <f>IF('AGR-OD-OV-2023-bez'!T32+'AGR-OD-VHD-2023-bez'!T32=0,0.5,'AGR-OD-VHD-2023-bez'!T32*'J- Parameters'!$D$11/('AGR-OD-OV-2023-bez'!T32+'AGR-OD-VHD-2023-bez'!T32*'J- Parameters'!$D$11))</f>
        <v>0.98111665606899467</v>
      </c>
      <c r="U32" s="28">
        <f>IF('AGR-OD-OV-2023-bez'!U32+'AGR-OD-VHD-2023-bez'!U32=0,0.5,'AGR-OD-VHD-2023-bez'!U32*'J- Parameters'!$D$11/('AGR-OD-OV-2023-bez'!U32+'AGR-OD-VHD-2023-bez'!U32*'J- Parameters'!$D$11))</f>
        <v>0.45275059613311214</v>
      </c>
      <c r="V32" s="28">
        <f>IF('AGR-OD-OV-2023-bez'!V32+'AGR-OD-VHD-2023-bez'!V32=0,0.5,'AGR-OD-VHD-2023-bez'!V32*'J- Parameters'!$D$11/('AGR-OD-OV-2023-bez'!V32+'AGR-OD-VHD-2023-bez'!V32*'J- Parameters'!$D$11))</f>
        <v>0.76247993932497526</v>
      </c>
      <c r="W32" s="28">
        <f>IF('AGR-OD-OV-2023-bez'!W32+'AGR-OD-VHD-2023-bez'!W32=0,0.5,'AGR-OD-VHD-2023-bez'!W32*'J- Parameters'!$D$11/('AGR-OD-OV-2023-bez'!W32+'AGR-OD-VHD-2023-bez'!W32*'J- Parameters'!$D$11))</f>
        <v>0.47013547156644708</v>
      </c>
      <c r="X32" s="28">
        <f>IF('AGR-OD-OV-2023-bez'!X32+'AGR-OD-VHD-2023-bez'!X32=0,0.5,'AGR-OD-VHD-2023-bez'!X32*'J- Parameters'!$D$11/('AGR-OD-OV-2023-bez'!X32+'AGR-OD-VHD-2023-bez'!X32*'J- Parameters'!$D$11))</f>
        <v>0.98436923850893676</v>
      </c>
      <c r="Y32" s="28">
        <f>IF('AGR-OD-OV-2023-bez'!Y32+'AGR-OD-VHD-2023-bez'!Y32=0,0.5,'AGR-OD-VHD-2023-bez'!Y32*'J- Parameters'!$D$11/('AGR-OD-OV-2023-bez'!Y32+'AGR-OD-VHD-2023-bez'!Y32*'J- Parameters'!$D$11))</f>
        <v>0.83433162571252395</v>
      </c>
      <c r="Z32" s="28">
        <f>IF('AGR-OD-OV-2023-bez'!Z32+'AGR-OD-VHD-2023-bez'!Z32=0,0.5,'AGR-OD-VHD-2023-bez'!Z32*'J- Parameters'!$D$11/('AGR-OD-OV-2023-bez'!Z32+'AGR-OD-VHD-2023-bez'!Z32*'J- Parameters'!$D$11))</f>
        <v>0.91892509898132779</v>
      </c>
      <c r="AA32" s="28">
        <f>IF('AGR-OD-OV-2023-bez'!AA32+'AGR-OD-VHD-2023-bez'!AA32=0,0.5,'AGR-OD-VHD-2023-bez'!AA32*'J- Parameters'!$D$11/('AGR-OD-OV-2023-bez'!AA32+'AGR-OD-VHD-2023-bez'!AA32*'J- Parameters'!$D$11))</f>
        <v>0.94520491661217187</v>
      </c>
      <c r="AB32" s="28">
        <f>IF('AGR-OD-OV-2023-bez'!AB32+'AGR-OD-VHD-2023-bez'!AB32=0,0.5,'AGR-OD-VHD-2023-bez'!AB32*'J- Parameters'!$D$11/('AGR-OD-OV-2023-bez'!AB32+'AGR-OD-VHD-2023-bez'!AB32*'J- Parameters'!$D$11))</f>
        <v>0.85682027006749162</v>
      </c>
      <c r="AC32" s="28">
        <f>IF('AGR-OD-OV-2023-bez'!AC32+'AGR-OD-VHD-2023-bez'!AC32=0,0.5,'AGR-OD-VHD-2023-bez'!AC32*'J- Parameters'!$D$11/('AGR-OD-OV-2023-bez'!AC32+'AGR-OD-VHD-2023-bez'!AC32*'J- Parameters'!$D$11))</f>
        <v>0.52281079783482187</v>
      </c>
      <c r="AD32" s="28">
        <f>IF('AGR-OD-OV-2023-bez'!AD32+'AGR-OD-VHD-2023-bez'!AD32=0,0.5,'AGR-OD-VHD-2023-bez'!AD32*'J- Parameters'!$D$11/('AGR-OD-OV-2023-bez'!AD32+'AGR-OD-VHD-2023-bez'!AD32*'J- Parameters'!$D$11))</f>
        <v>0.36331350797866308</v>
      </c>
      <c r="AE32" s="28">
        <f>IF('AGR-OD-OV-2023-bez'!AE32+'AGR-OD-VHD-2023-bez'!AE32=0,0.5,'AGR-OD-VHD-2023-bez'!AE32*'J- Parameters'!$D$11/('AGR-OD-OV-2023-bez'!AE32+'AGR-OD-VHD-2023-bez'!AE32*'J- Parameters'!$D$11))</f>
        <v>0.44982231885644497</v>
      </c>
      <c r="AF32" s="28">
        <f>IF('AGR-OD-OV-2023-bez'!AF32+'AGR-OD-VHD-2023-bez'!AF32=0,0.5,'AGR-OD-VHD-2023-bez'!AF32*'J- Parameters'!$D$11/('AGR-OD-OV-2023-bez'!AF32+'AGR-OD-VHD-2023-bez'!AF32*'J- Parameters'!$D$11))</f>
        <v>0.42273807698249816</v>
      </c>
      <c r="AG32" s="28">
        <f>IF('AGR-OD-OV-2023-bez'!AG32+'AGR-OD-VHD-2023-bez'!AG32=0,0.5,'AGR-OD-VHD-2023-bez'!AG32*'J- Parameters'!$D$11/('AGR-OD-OV-2023-bez'!AG32+'AGR-OD-VHD-2023-bez'!AG32*'J- Parameters'!$D$11))</f>
        <v>0.83898766170212424</v>
      </c>
      <c r="AH32" s="28">
        <f>IF('AGR-OD-OV-2023-bez'!AH32+'AGR-OD-VHD-2023-bez'!AH32=0,0.5,'AGR-OD-VHD-2023-bez'!AH32*'J- Parameters'!$D$11/('AGR-OD-OV-2023-bez'!AH32+'AGR-OD-VHD-2023-bez'!AH32*'J- Parameters'!$D$11))</f>
        <v>1</v>
      </c>
      <c r="AI32" s="28">
        <f>IF('AGR-OD-OV-2023-bez'!AI32+'AGR-OD-VHD-2023-bez'!AI32=0,0.5,'AGR-OD-VHD-2023-bez'!AI32*'J- Parameters'!$D$11/('AGR-OD-OV-2023-bez'!AI32+'AGR-OD-VHD-2023-bez'!AI32*'J- Parameters'!$D$11))</f>
        <v>0.9045619528892932</v>
      </c>
      <c r="AJ32" s="28">
        <f>IF('AGR-OD-OV-2023-bez'!AJ32+'AGR-OD-VHD-2023-bez'!AJ32=0,0.5,'AGR-OD-VHD-2023-bez'!AJ32*'J- Parameters'!$D$11/('AGR-OD-OV-2023-bez'!AJ32+'AGR-OD-VHD-2023-bez'!AJ32*'J- Parameters'!$D$11))</f>
        <v>0.85487009251058765</v>
      </c>
      <c r="AK32" s="28">
        <f>IF('AGR-OD-OV-2023-bez'!AK32+'AGR-OD-VHD-2023-bez'!AK32=0,0.5,'AGR-OD-VHD-2023-bez'!AK32*'J- Parameters'!$D$11/('AGR-OD-OV-2023-bez'!AK32+'AGR-OD-VHD-2023-bez'!AK32*'J- Parameters'!$D$11))</f>
        <v>1</v>
      </c>
      <c r="AL32" s="28">
        <f>IF('AGR-OD-OV-2023-bez'!AL32+'AGR-OD-VHD-2023-bez'!AL32=0,0.5,'AGR-OD-VHD-2023-bez'!AL32*'J- Parameters'!$D$11/('AGR-OD-OV-2023-bez'!AL32+'AGR-OD-VHD-2023-bez'!AL32*'J- Parameters'!$D$11))</f>
        <v>1</v>
      </c>
      <c r="AM32" s="28">
        <f>IF('AGR-OD-OV-2023-bez'!AM32+'AGR-OD-VHD-2023-bez'!AM32=0,0.5,'AGR-OD-VHD-2023-bez'!AM32*'J- Parameters'!$D$11/('AGR-OD-OV-2023-bez'!AM32+'AGR-OD-VHD-2023-bez'!AM32*'J- Parameters'!$D$11))</f>
        <v>1</v>
      </c>
      <c r="AN32" s="28">
        <f>IF('AGR-OD-OV-2023-bez'!AN32+'AGR-OD-VHD-2023-bez'!AN32=0,0.5,'AGR-OD-VHD-2023-bez'!AN32*'J- Parameters'!$D$11/('AGR-OD-OV-2023-bez'!AN32+'AGR-OD-VHD-2023-bez'!AN32*'J- Parameters'!$D$11))</f>
        <v>1</v>
      </c>
      <c r="AO32" s="28">
        <f>IF('AGR-OD-OV-2023-bez'!AO32+'AGR-OD-VHD-2023-bez'!AO32=0,0.5,'AGR-OD-VHD-2023-bez'!AO32*'J- Parameters'!$D$11/('AGR-OD-OV-2023-bez'!AO32+'AGR-OD-VHD-2023-bez'!AO32*'J- Parameters'!$D$11))</f>
        <v>0.56395569046955352</v>
      </c>
    </row>
    <row r="33" spans="1:41" x14ac:dyDescent="0.25">
      <c r="A33" s="5">
        <v>84</v>
      </c>
      <c r="B33" s="24" t="s">
        <v>11</v>
      </c>
      <c r="C33" s="21">
        <f t="shared" si="1"/>
        <v>24.304308198227119</v>
      </c>
      <c r="D33" s="28">
        <f>IF('AGR-OD-OV-2023-bez'!D33+'AGR-OD-VHD-2023-bez'!D33=0,0.5,'AGR-OD-VHD-2023-bez'!D33*'J- Parameters'!$D$11/('AGR-OD-OV-2023-bez'!D33+'AGR-OD-VHD-2023-bez'!D33*'J- Parameters'!$D$11))</f>
        <v>0.3302416321905452</v>
      </c>
      <c r="E33" s="28">
        <f>IF('AGR-OD-OV-2023-bez'!E33+'AGR-OD-VHD-2023-bez'!E33=0,0.5,'AGR-OD-VHD-2023-bez'!E33*'J- Parameters'!$D$11/('AGR-OD-OV-2023-bez'!E33+'AGR-OD-VHD-2023-bez'!E33*'J- Parameters'!$D$11))</f>
        <v>0.64798789309278881</v>
      </c>
      <c r="F33" s="28">
        <f>IF('AGR-OD-OV-2023-bez'!F33+'AGR-OD-VHD-2023-bez'!F33=0,0.5,'AGR-OD-VHD-2023-bez'!F33*'J- Parameters'!$D$11/('AGR-OD-OV-2023-bez'!F33+'AGR-OD-VHD-2023-bez'!F33*'J- Parameters'!$D$11))</f>
        <v>0.6963567400767775</v>
      </c>
      <c r="G33" s="28">
        <f>IF('AGR-OD-OV-2023-bez'!G33+'AGR-OD-VHD-2023-bez'!G33=0,0.5,'AGR-OD-VHD-2023-bez'!G33*'J- Parameters'!$D$11/('AGR-OD-OV-2023-bez'!G33+'AGR-OD-VHD-2023-bez'!G33*'J- Parameters'!$D$11))</f>
        <v>0.95734833808372377</v>
      </c>
      <c r="H33" s="28">
        <f>IF('AGR-OD-OV-2023-bez'!H33+'AGR-OD-VHD-2023-bez'!H33=0,0.5,'AGR-OD-VHD-2023-bez'!H33*'J- Parameters'!$D$11/('AGR-OD-OV-2023-bez'!H33+'AGR-OD-VHD-2023-bez'!H33*'J- Parameters'!$D$11))</f>
        <v>0.880008165723137</v>
      </c>
      <c r="I33" s="28">
        <f>IF('AGR-OD-OV-2023-bez'!I33+'AGR-OD-VHD-2023-bez'!I33=0,0.5,'AGR-OD-VHD-2023-bez'!I33*'J- Parameters'!$D$11/('AGR-OD-OV-2023-bez'!I33+'AGR-OD-VHD-2023-bez'!I33*'J- Parameters'!$D$11))</f>
        <v>0.84792374384285973</v>
      </c>
      <c r="J33" s="28">
        <f>IF('AGR-OD-OV-2023-bez'!J33+'AGR-OD-VHD-2023-bez'!J33=0,0.5,'AGR-OD-VHD-2023-bez'!J33*'J- Parameters'!$D$11/('AGR-OD-OV-2023-bez'!J33+'AGR-OD-VHD-2023-bez'!J33*'J- Parameters'!$D$11))</f>
        <v>0.65320740370081409</v>
      </c>
      <c r="K33" s="28">
        <f>IF('AGR-OD-OV-2023-bez'!K33+'AGR-OD-VHD-2023-bez'!K33=0,0.5,'AGR-OD-VHD-2023-bez'!K33*'J- Parameters'!$D$11/('AGR-OD-OV-2023-bez'!K33+'AGR-OD-VHD-2023-bez'!K33*'J- Parameters'!$D$11))</f>
        <v>0.52076339160288476</v>
      </c>
      <c r="L33" s="28">
        <f>IF('AGR-OD-OV-2023-bez'!L33+'AGR-OD-VHD-2023-bez'!L33=0,0.5,'AGR-OD-VHD-2023-bez'!L33*'J- Parameters'!$D$11/('AGR-OD-OV-2023-bez'!L33+'AGR-OD-VHD-2023-bez'!L33*'J- Parameters'!$D$11))</f>
        <v>6.3673202491215719E-2</v>
      </c>
      <c r="M33" s="28">
        <f>IF('AGR-OD-OV-2023-bez'!M33+'AGR-OD-VHD-2023-bez'!M33=0,0.5,'AGR-OD-VHD-2023-bez'!M33*'J- Parameters'!$D$11/('AGR-OD-OV-2023-bez'!M33+'AGR-OD-VHD-2023-bez'!M33*'J- Parameters'!$D$11))</f>
        <v>0.80826526246779351</v>
      </c>
      <c r="N33" s="28">
        <f>IF('AGR-OD-OV-2023-bez'!N33+'AGR-OD-VHD-2023-bez'!N33=0,0.5,'AGR-OD-VHD-2023-bez'!N33*'J- Parameters'!$D$11/('AGR-OD-OV-2023-bez'!N33+'AGR-OD-VHD-2023-bez'!N33*'J- Parameters'!$D$11))</f>
        <v>0.34552302994150963</v>
      </c>
      <c r="O33" s="28">
        <f>IF('AGR-OD-OV-2023-bez'!O33+'AGR-OD-VHD-2023-bez'!O33=0,0.5,'AGR-OD-VHD-2023-bez'!O33*'J- Parameters'!$D$11/('AGR-OD-OV-2023-bez'!O33+'AGR-OD-VHD-2023-bez'!O33*'J- Parameters'!$D$11))</f>
        <v>0</v>
      </c>
      <c r="P33" s="28">
        <f>IF('AGR-OD-OV-2023-bez'!P33+'AGR-OD-VHD-2023-bez'!P33=0,0.5,'AGR-OD-VHD-2023-bez'!P33*'J- Parameters'!$D$11/('AGR-OD-OV-2023-bez'!P33+'AGR-OD-VHD-2023-bez'!P33*'J- Parameters'!$D$11))</f>
        <v>0.76800981129822776</v>
      </c>
      <c r="Q33" s="28">
        <f>IF('AGR-OD-OV-2023-bez'!Q33+'AGR-OD-VHD-2023-bez'!Q33=0,0.5,'AGR-OD-VHD-2023-bez'!Q33*'J- Parameters'!$D$11/('AGR-OD-OV-2023-bez'!Q33+'AGR-OD-VHD-2023-bez'!Q33*'J- Parameters'!$D$11))</f>
        <v>0.37181850395317867</v>
      </c>
      <c r="R33" s="28">
        <f>IF('AGR-OD-OV-2023-bez'!R33+'AGR-OD-VHD-2023-bez'!R33=0,0.5,'AGR-OD-VHD-2023-bez'!R33*'J- Parameters'!$D$11/('AGR-OD-OV-2023-bez'!R33+'AGR-OD-VHD-2023-bez'!R33*'J- Parameters'!$D$11))</f>
        <v>0.74124604401028416</v>
      </c>
      <c r="S33" s="28">
        <f>IF('AGR-OD-OV-2023-bez'!S33+'AGR-OD-VHD-2023-bez'!S33=0,0.5,'AGR-OD-VHD-2023-bez'!S33*'J- Parameters'!$D$11/('AGR-OD-OV-2023-bez'!S33+'AGR-OD-VHD-2023-bez'!S33*'J- Parameters'!$D$11))</f>
        <v>0.65288937161922012</v>
      </c>
      <c r="T33" s="28">
        <f>IF('AGR-OD-OV-2023-bez'!T33+'AGR-OD-VHD-2023-bez'!T33=0,0.5,'AGR-OD-VHD-2023-bez'!T33*'J- Parameters'!$D$11/('AGR-OD-OV-2023-bez'!T33+'AGR-OD-VHD-2023-bez'!T33*'J- Parameters'!$D$11))</f>
        <v>0.45576051698456232</v>
      </c>
      <c r="U33" s="28">
        <f>IF('AGR-OD-OV-2023-bez'!U33+'AGR-OD-VHD-2023-bez'!U33=0,0.5,'AGR-OD-VHD-2023-bez'!U33*'J- Parameters'!$D$11/('AGR-OD-OV-2023-bez'!U33+'AGR-OD-VHD-2023-bez'!U33*'J- Parameters'!$D$11))</f>
        <v>0.16215032132350091</v>
      </c>
      <c r="V33" s="28">
        <f>IF('AGR-OD-OV-2023-bez'!V33+'AGR-OD-VHD-2023-bez'!V33=0,0.5,'AGR-OD-VHD-2023-bez'!V33*'J- Parameters'!$D$11/('AGR-OD-OV-2023-bez'!V33+'AGR-OD-VHD-2023-bez'!V33*'J- Parameters'!$D$11))</f>
        <v>0.70357122482582568</v>
      </c>
      <c r="W33" s="28">
        <f>IF('AGR-OD-OV-2023-bez'!W33+'AGR-OD-VHD-2023-bez'!W33=0,0.5,'AGR-OD-VHD-2023-bez'!W33*'J- Parameters'!$D$11/('AGR-OD-OV-2023-bez'!W33+'AGR-OD-VHD-2023-bez'!W33*'J- Parameters'!$D$11))</f>
        <v>0.4772174761721128</v>
      </c>
      <c r="X33" s="28">
        <f>IF('AGR-OD-OV-2023-bez'!X33+'AGR-OD-VHD-2023-bez'!X33=0,0.5,'AGR-OD-VHD-2023-bez'!X33*'J- Parameters'!$D$11/('AGR-OD-OV-2023-bez'!X33+'AGR-OD-VHD-2023-bez'!X33*'J- Parameters'!$D$11))</f>
        <v>0.58307795422789865</v>
      </c>
      <c r="Y33" s="28">
        <f>IF('AGR-OD-OV-2023-bez'!Y33+'AGR-OD-VHD-2023-bez'!Y33=0,0.5,'AGR-OD-VHD-2023-bez'!Y33*'J- Parameters'!$D$11/('AGR-OD-OV-2023-bez'!Y33+'AGR-OD-VHD-2023-bez'!Y33*'J- Parameters'!$D$11))</f>
        <v>0.38089651177426193</v>
      </c>
      <c r="Z33" s="28">
        <f>IF('AGR-OD-OV-2023-bez'!Z33+'AGR-OD-VHD-2023-bez'!Z33=0,0.5,'AGR-OD-VHD-2023-bez'!Z33*'J- Parameters'!$D$11/('AGR-OD-OV-2023-bez'!Z33+'AGR-OD-VHD-2023-bez'!Z33*'J- Parameters'!$D$11))</f>
        <v>0.73695992652864484</v>
      </c>
      <c r="AA33" s="28">
        <f>IF('AGR-OD-OV-2023-bez'!AA33+'AGR-OD-VHD-2023-bez'!AA33=0,0.5,'AGR-OD-VHD-2023-bez'!AA33*'J- Parameters'!$D$11/('AGR-OD-OV-2023-bez'!AA33+'AGR-OD-VHD-2023-bez'!AA33*'J- Parameters'!$D$11))</f>
        <v>0.73426194595133332</v>
      </c>
      <c r="AB33" s="28">
        <f>IF('AGR-OD-OV-2023-bez'!AB33+'AGR-OD-VHD-2023-bez'!AB33=0,0.5,'AGR-OD-VHD-2023-bez'!AB33*'J- Parameters'!$D$11/('AGR-OD-OV-2023-bez'!AB33+'AGR-OD-VHD-2023-bez'!AB33*'J- Parameters'!$D$11))</f>
        <v>0.77417488441280202</v>
      </c>
      <c r="AC33" s="28">
        <f>IF('AGR-OD-OV-2023-bez'!AC33+'AGR-OD-VHD-2023-bez'!AC33=0,0.5,'AGR-OD-VHD-2023-bez'!AC33*'J- Parameters'!$D$11/('AGR-OD-OV-2023-bez'!AC33+'AGR-OD-VHD-2023-bez'!AC33*'J- Parameters'!$D$11))</f>
        <v>0.35391307247331383</v>
      </c>
      <c r="AD33" s="28">
        <f>IF('AGR-OD-OV-2023-bez'!AD33+'AGR-OD-VHD-2023-bez'!AD33=0,0.5,'AGR-OD-VHD-2023-bez'!AD33*'J- Parameters'!$D$11/('AGR-OD-OV-2023-bez'!AD33+'AGR-OD-VHD-2023-bez'!AD33*'J- Parameters'!$D$11))</f>
        <v>0.31566215641163525</v>
      </c>
      <c r="AE33" s="28">
        <f>IF('AGR-OD-OV-2023-bez'!AE33+'AGR-OD-VHD-2023-bez'!AE33=0,0.5,'AGR-OD-VHD-2023-bez'!AE33*'J- Parameters'!$D$11/('AGR-OD-OV-2023-bez'!AE33+'AGR-OD-VHD-2023-bez'!AE33*'J- Parameters'!$D$11))</f>
        <v>0.50249898324869591</v>
      </c>
      <c r="AF33" s="28">
        <f>IF('AGR-OD-OV-2023-bez'!AF33+'AGR-OD-VHD-2023-bez'!AF33=0,0.5,'AGR-OD-VHD-2023-bez'!AF33*'J- Parameters'!$D$11/('AGR-OD-OV-2023-bez'!AF33+'AGR-OD-VHD-2023-bez'!AF33*'J- Parameters'!$D$11))</f>
        <v>0.84897651697910415</v>
      </c>
      <c r="AG33" s="28">
        <f>IF('AGR-OD-OV-2023-bez'!AG33+'AGR-OD-VHD-2023-bez'!AG33=0,0.5,'AGR-OD-VHD-2023-bez'!AG33*'J- Parameters'!$D$11/('AGR-OD-OV-2023-bez'!AG33+'AGR-OD-VHD-2023-bez'!AG33*'J- Parameters'!$D$11))</f>
        <v>0.26558227749186419</v>
      </c>
      <c r="AH33" s="28">
        <f>IF('AGR-OD-OV-2023-bez'!AH33+'AGR-OD-VHD-2023-bez'!AH33=0,0.5,'AGR-OD-VHD-2023-bez'!AH33*'J- Parameters'!$D$11/('AGR-OD-OV-2023-bez'!AH33+'AGR-OD-VHD-2023-bez'!AH33*'J- Parameters'!$D$11))</f>
        <v>1</v>
      </c>
      <c r="AI33" s="28">
        <f>IF('AGR-OD-OV-2023-bez'!AI33+'AGR-OD-VHD-2023-bez'!AI33=0,0.5,'AGR-OD-VHD-2023-bez'!AI33*'J- Parameters'!$D$11/('AGR-OD-OV-2023-bez'!AI33+'AGR-OD-VHD-2023-bez'!AI33*'J- Parameters'!$D$11))</f>
        <v>0.91055512438327202</v>
      </c>
      <c r="AJ33" s="28">
        <f>IF('AGR-OD-OV-2023-bez'!AJ33+'AGR-OD-VHD-2023-bez'!AJ33=0,0.5,'AGR-OD-VHD-2023-bez'!AJ33*'J- Parameters'!$D$11/('AGR-OD-OV-2023-bez'!AJ33+'AGR-OD-VHD-2023-bez'!AJ33*'J- Parameters'!$D$11))</f>
        <v>0.81378677094333296</v>
      </c>
      <c r="AK33" s="28">
        <f>IF('AGR-OD-OV-2023-bez'!AK33+'AGR-OD-VHD-2023-bez'!AK33=0,0.5,'AGR-OD-VHD-2023-bez'!AK33*'J- Parameters'!$D$11/('AGR-OD-OV-2023-bez'!AK33+'AGR-OD-VHD-2023-bez'!AK33*'J- Parameters'!$D$11))</f>
        <v>1</v>
      </c>
      <c r="AL33" s="28">
        <f>IF('AGR-OD-OV-2023-bez'!AL33+'AGR-OD-VHD-2023-bez'!AL33=0,0.5,'AGR-OD-VHD-2023-bez'!AL33*'J- Parameters'!$D$11/('AGR-OD-OV-2023-bez'!AL33+'AGR-OD-VHD-2023-bez'!AL33*'J- Parameters'!$D$11))</f>
        <v>1</v>
      </c>
      <c r="AM33" s="28">
        <f>IF('AGR-OD-OV-2023-bez'!AM33+'AGR-OD-VHD-2023-bez'!AM33=0,0.5,'AGR-OD-VHD-2023-bez'!AM33*'J- Parameters'!$D$11/('AGR-OD-OV-2023-bez'!AM33+'AGR-OD-VHD-2023-bez'!AM33*'J- Parameters'!$D$11))</f>
        <v>1</v>
      </c>
      <c r="AN33" s="28">
        <f>IF('AGR-OD-OV-2023-bez'!AN33+'AGR-OD-VHD-2023-bez'!AN33=0,0.5,'AGR-OD-VHD-2023-bez'!AN33*'J- Parameters'!$D$11/('AGR-OD-OV-2023-bez'!AN33+'AGR-OD-VHD-2023-bez'!AN33*'J- Parameters'!$D$11))</f>
        <v>1</v>
      </c>
      <c r="AO33" s="28">
        <f>IF('AGR-OD-OV-2023-bez'!AO33+'AGR-OD-VHD-2023-bez'!AO33=0,0.5,'AGR-OD-VHD-2023-bez'!AO33*'J- Parameters'!$D$11/('AGR-OD-OV-2023-bez'!AO33+'AGR-OD-VHD-2023-bez'!AO33*'J- Parameters'!$D$11))</f>
        <v>1</v>
      </c>
    </row>
    <row r="34" spans="1:41" x14ac:dyDescent="0.25">
      <c r="A34" s="5">
        <v>91</v>
      </c>
      <c r="B34" s="24" t="s">
        <v>30</v>
      </c>
      <c r="C34" s="21">
        <f t="shared" si="1"/>
        <v>31.042828706622636</v>
      </c>
      <c r="D34" s="28">
        <f>IF('AGR-OD-OV-2023-bez'!D34+'AGR-OD-VHD-2023-bez'!D34=0,0.5,'AGR-OD-VHD-2023-bez'!D34*'J- Parameters'!$D$11/('AGR-OD-OV-2023-bez'!D34+'AGR-OD-VHD-2023-bez'!D34*'J- Parameters'!$D$11))</f>
        <v>0.5</v>
      </c>
      <c r="E34" s="28">
        <f>IF('AGR-OD-OV-2023-bez'!E34+'AGR-OD-VHD-2023-bez'!E34=0,0.5,'AGR-OD-VHD-2023-bez'!E34*'J- Parameters'!$D$11/('AGR-OD-OV-2023-bez'!E34+'AGR-OD-VHD-2023-bez'!E34*'J- Parameters'!$D$11))</f>
        <v>1</v>
      </c>
      <c r="F34" s="28">
        <f>IF('AGR-OD-OV-2023-bez'!F34+'AGR-OD-VHD-2023-bez'!F34=0,0.5,'AGR-OD-VHD-2023-bez'!F34*'J- Parameters'!$D$11/('AGR-OD-OV-2023-bez'!F34+'AGR-OD-VHD-2023-bez'!F34*'J- Parameters'!$D$11))</f>
        <v>0.5</v>
      </c>
      <c r="G34" s="28">
        <f>IF('AGR-OD-OV-2023-bez'!G34+'AGR-OD-VHD-2023-bez'!G34=0,0.5,'AGR-OD-VHD-2023-bez'!G34*'J- Parameters'!$D$11/('AGR-OD-OV-2023-bez'!G34+'AGR-OD-VHD-2023-bez'!G34*'J- Parameters'!$D$11))</f>
        <v>1</v>
      </c>
      <c r="H34" s="28">
        <f>IF('AGR-OD-OV-2023-bez'!H34+'AGR-OD-VHD-2023-bez'!H34=0,0.5,'AGR-OD-VHD-2023-bez'!H34*'J- Parameters'!$D$11/('AGR-OD-OV-2023-bez'!H34+'AGR-OD-VHD-2023-bez'!H34*'J- Parameters'!$D$11))</f>
        <v>0.5</v>
      </c>
      <c r="I34" s="28">
        <f>IF('AGR-OD-OV-2023-bez'!I34+'AGR-OD-VHD-2023-bez'!I34=0,0.5,'AGR-OD-VHD-2023-bez'!I34*'J- Parameters'!$D$11/('AGR-OD-OV-2023-bez'!I34+'AGR-OD-VHD-2023-bez'!I34*'J- Parameters'!$D$11))</f>
        <v>4.2828706622636034E-2</v>
      </c>
      <c r="J34" s="28">
        <f>IF('AGR-OD-OV-2023-bez'!J34+'AGR-OD-VHD-2023-bez'!J34=0,0.5,'AGR-OD-VHD-2023-bez'!J34*'J- Parameters'!$D$11/('AGR-OD-OV-2023-bez'!J34+'AGR-OD-VHD-2023-bez'!J34*'J- Parameters'!$D$11))</f>
        <v>1</v>
      </c>
      <c r="K34" s="28">
        <f>IF('AGR-OD-OV-2023-bez'!K34+'AGR-OD-VHD-2023-bez'!K34=0,0.5,'AGR-OD-VHD-2023-bez'!K34*'J- Parameters'!$D$11/('AGR-OD-OV-2023-bez'!K34+'AGR-OD-VHD-2023-bez'!K34*'J- Parameters'!$D$11))</f>
        <v>1</v>
      </c>
      <c r="L34" s="28">
        <f>IF('AGR-OD-OV-2023-bez'!L34+'AGR-OD-VHD-2023-bez'!L34=0,0.5,'AGR-OD-VHD-2023-bez'!L34*'J- Parameters'!$D$11/('AGR-OD-OV-2023-bez'!L34+'AGR-OD-VHD-2023-bez'!L34*'J- Parameters'!$D$11))</f>
        <v>1</v>
      </c>
      <c r="M34" s="28">
        <f>IF('AGR-OD-OV-2023-bez'!M34+'AGR-OD-VHD-2023-bez'!M34=0,0.5,'AGR-OD-VHD-2023-bez'!M34*'J- Parameters'!$D$11/('AGR-OD-OV-2023-bez'!M34+'AGR-OD-VHD-2023-bez'!M34*'J- Parameters'!$D$11))</f>
        <v>1</v>
      </c>
      <c r="N34" s="28">
        <f>IF('AGR-OD-OV-2023-bez'!N34+'AGR-OD-VHD-2023-bez'!N34=0,0.5,'AGR-OD-VHD-2023-bez'!N34*'J- Parameters'!$D$11/('AGR-OD-OV-2023-bez'!N34+'AGR-OD-VHD-2023-bez'!N34*'J- Parameters'!$D$11))</f>
        <v>1</v>
      </c>
      <c r="O34" s="28">
        <f>IF('AGR-OD-OV-2023-bez'!O34+'AGR-OD-VHD-2023-bez'!O34=0,0.5,'AGR-OD-VHD-2023-bez'!O34*'J- Parameters'!$D$11/('AGR-OD-OV-2023-bez'!O34+'AGR-OD-VHD-2023-bez'!O34*'J- Parameters'!$D$11))</f>
        <v>0.5</v>
      </c>
      <c r="P34" s="28">
        <f>IF('AGR-OD-OV-2023-bez'!P34+'AGR-OD-VHD-2023-bez'!P34=0,0.5,'AGR-OD-VHD-2023-bez'!P34*'J- Parameters'!$D$11/('AGR-OD-OV-2023-bez'!P34+'AGR-OD-VHD-2023-bez'!P34*'J- Parameters'!$D$11))</f>
        <v>1</v>
      </c>
      <c r="Q34" s="28">
        <f>IF('AGR-OD-OV-2023-bez'!Q34+'AGR-OD-VHD-2023-bez'!Q34=0,0.5,'AGR-OD-VHD-2023-bez'!Q34*'J- Parameters'!$D$11/('AGR-OD-OV-2023-bez'!Q34+'AGR-OD-VHD-2023-bez'!Q34*'J- Parameters'!$D$11))</f>
        <v>1</v>
      </c>
      <c r="R34" s="28">
        <f>IF('AGR-OD-OV-2023-bez'!R34+'AGR-OD-VHD-2023-bez'!R34=0,0.5,'AGR-OD-VHD-2023-bez'!R34*'J- Parameters'!$D$11/('AGR-OD-OV-2023-bez'!R34+'AGR-OD-VHD-2023-bez'!R34*'J- Parameters'!$D$11))</f>
        <v>1</v>
      </c>
      <c r="S34" s="28">
        <f>IF('AGR-OD-OV-2023-bez'!S34+'AGR-OD-VHD-2023-bez'!S34=0,0.5,'AGR-OD-VHD-2023-bez'!S34*'J- Parameters'!$D$11/('AGR-OD-OV-2023-bez'!S34+'AGR-OD-VHD-2023-bez'!S34*'J- Parameters'!$D$11))</f>
        <v>1</v>
      </c>
      <c r="T34" s="28">
        <f>IF('AGR-OD-OV-2023-bez'!T34+'AGR-OD-VHD-2023-bez'!T34=0,0.5,'AGR-OD-VHD-2023-bez'!T34*'J- Parameters'!$D$11/('AGR-OD-OV-2023-bez'!T34+'AGR-OD-VHD-2023-bez'!T34*'J- Parameters'!$D$11))</f>
        <v>1</v>
      </c>
      <c r="U34" s="28">
        <f>IF('AGR-OD-OV-2023-bez'!U34+'AGR-OD-VHD-2023-bez'!U34=0,0.5,'AGR-OD-VHD-2023-bez'!U34*'J- Parameters'!$D$11/('AGR-OD-OV-2023-bez'!U34+'AGR-OD-VHD-2023-bez'!U34*'J- Parameters'!$D$11))</f>
        <v>1</v>
      </c>
      <c r="V34" s="28">
        <f>IF('AGR-OD-OV-2023-bez'!V34+'AGR-OD-VHD-2023-bez'!V34=0,0.5,'AGR-OD-VHD-2023-bez'!V34*'J- Parameters'!$D$11/('AGR-OD-OV-2023-bez'!V34+'AGR-OD-VHD-2023-bez'!V34*'J- Parameters'!$D$11))</f>
        <v>1</v>
      </c>
      <c r="W34" s="28">
        <f>IF('AGR-OD-OV-2023-bez'!W34+'AGR-OD-VHD-2023-bez'!W34=0,0.5,'AGR-OD-VHD-2023-bez'!W34*'J- Parameters'!$D$11/('AGR-OD-OV-2023-bez'!W34+'AGR-OD-VHD-2023-bez'!W34*'J- Parameters'!$D$11))</f>
        <v>1</v>
      </c>
      <c r="X34" s="28">
        <f>IF('AGR-OD-OV-2023-bez'!X34+'AGR-OD-VHD-2023-bez'!X34=0,0.5,'AGR-OD-VHD-2023-bez'!X34*'J- Parameters'!$D$11/('AGR-OD-OV-2023-bez'!X34+'AGR-OD-VHD-2023-bez'!X34*'J- Parameters'!$D$11))</f>
        <v>1</v>
      </c>
      <c r="Y34" s="28">
        <f>IF('AGR-OD-OV-2023-bez'!Y34+'AGR-OD-VHD-2023-bez'!Y34=0,0.5,'AGR-OD-VHD-2023-bez'!Y34*'J- Parameters'!$D$11/('AGR-OD-OV-2023-bez'!Y34+'AGR-OD-VHD-2023-bez'!Y34*'J- Parameters'!$D$11))</f>
        <v>1</v>
      </c>
      <c r="Z34" s="28">
        <f>IF('AGR-OD-OV-2023-bez'!Z34+'AGR-OD-VHD-2023-bez'!Z34=0,0.5,'AGR-OD-VHD-2023-bez'!Z34*'J- Parameters'!$D$11/('AGR-OD-OV-2023-bez'!Z34+'AGR-OD-VHD-2023-bez'!Z34*'J- Parameters'!$D$11))</f>
        <v>1</v>
      </c>
      <c r="AA34" s="28">
        <f>IF('AGR-OD-OV-2023-bez'!AA34+'AGR-OD-VHD-2023-bez'!AA34=0,0.5,'AGR-OD-VHD-2023-bez'!AA34*'J- Parameters'!$D$11/('AGR-OD-OV-2023-bez'!AA34+'AGR-OD-VHD-2023-bez'!AA34*'J- Parameters'!$D$11))</f>
        <v>1</v>
      </c>
      <c r="AB34" s="28">
        <f>IF('AGR-OD-OV-2023-bez'!AB34+'AGR-OD-VHD-2023-bez'!AB34=0,0.5,'AGR-OD-VHD-2023-bez'!AB34*'J- Parameters'!$D$11/('AGR-OD-OV-2023-bez'!AB34+'AGR-OD-VHD-2023-bez'!AB34*'J- Parameters'!$D$11))</f>
        <v>1</v>
      </c>
      <c r="AC34" s="28">
        <f>IF('AGR-OD-OV-2023-bez'!AC34+'AGR-OD-VHD-2023-bez'!AC34=0,0.5,'AGR-OD-VHD-2023-bez'!AC34*'J- Parameters'!$D$11/('AGR-OD-OV-2023-bez'!AC34+'AGR-OD-VHD-2023-bez'!AC34*'J- Parameters'!$D$11))</f>
        <v>1</v>
      </c>
      <c r="AD34" s="28">
        <f>IF('AGR-OD-OV-2023-bez'!AD34+'AGR-OD-VHD-2023-bez'!AD34=0,0.5,'AGR-OD-VHD-2023-bez'!AD34*'J- Parameters'!$D$11/('AGR-OD-OV-2023-bez'!AD34+'AGR-OD-VHD-2023-bez'!AD34*'J- Parameters'!$D$11))</f>
        <v>1</v>
      </c>
      <c r="AE34" s="28">
        <f>IF('AGR-OD-OV-2023-bez'!AE34+'AGR-OD-VHD-2023-bez'!AE34=0,0.5,'AGR-OD-VHD-2023-bez'!AE34*'J- Parameters'!$D$11/('AGR-OD-OV-2023-bez'!AE34+'AGR-OD-VHD-2023-bez'!AE34*'J- Parameters'!$D$11))</f>
        <v>1</v>
      </c>
      <c r="AF34" s="28">
        <f>IF('AGR-OD-OV-2023-bez'!AF34+'AGR-OD-VHD-2023-bez'!AF34=0,0.5,'AGR-OD-VHD-2023-bez'!AF34*'J- Parameters'!$D$11/('AGR-OD-OV-2023-bez'!AF34+'AGR-OD-VHD-2023-bez'!AF34*'J- Parameters'!$D$11))</f>
        <v>1</v>
      </c>
      <c r="AG34" s="28">
        <f>IF('AGR-OD-OV-2023-bez'!AG34+'AGR-OD-VHD-2023-bez'!AG34=0,0.5,'AGR-OD-VHD-2023-bez'!AG34*'J- Parameters'!$D$11/('AGR-OD-OV-2023-bez'!AG34+'AGR-OD-VHD-2023-bez'!AG34*'J- Parameters'!$D$11))</f>
        <v>1</v>
      </c>
      <c r="AH34" s="28">
        <f>IF('AGR-OD-OV-2023-bez'!AH34+'AGR-OD-VHD-2023-bez'!AH34=0,0.5,'AGR-OD-VHD-2023-bez'!AH34*'J- Parameters'!$D$11/('AGR-OD-OV-2023-bez'!AH34+'AGR-OD-VHD-2023-bez'!AH34*'J- Parameters'!$D$11))</f>
        <v>0.5</v>
      </c>
      <c r="AI34" s="28">
        <f>IF('AGR-OD-OV-2023-bez'!AI34+'AGR-OD-VHD-2023-bez'!AI34=0,0.5,'AGR-OD-VHD-2023-bez'!AI34*'J- Parameters'!$D$11/('AGR-OD-OV-2023-bez'!AI34+'AGR-OD-VHD-2023-bez'!AI34*'J- Parameters'!$D$11))</f>
        <v>0.5</v>
      </c>
      <c r="AJ34" s="28">
        <f>IF('AGR-OD-OV-2023-bez'!AJ34+'AGR-OD-VHD-2023-bez'!AJ34=0,0.5,'AGR-OD-VHD-2023-bez'!AJ34*'J- Parameters'!$D$11/('AGR-OD-OV-2023-bez'!AJ34+'AGR-OD-VHD-2023-bez'!AJ34*'J- Parameters'!$D$11))</f>
        <v>0.5</v>
      </c>
      <c r="AK34" s="28">
        <f>IF('AGR-OD-OV-2023-bez'!AK34+'AGR-OD-VHD-2023-bez'!AK34=0,0.5,'AGR-OD-VHD-2023-bez'!AK34*'J- Parameters'!$D$11/('AGR-OD-OV-2023-bez'!AK34+'AGR-OD-VHD-2023-bez'!AK34*'J- Parameters'!$D$11))</f>
        <v>0.5</v>
      </c>
      <c r="AL34" s="28">
        <f>IF('AGR-OD-OV-2023-bez'!AL34+'AGR-OD-VHD-2023-bez'!AL34=0,0.5,'AGR-OD-VHD-2023-bez'!AL34*'J- Parameters'!$D$11/('AGR-OD-OV-2023-bez'!AL34+'AGR-OD-VHD-2023-bez'!AL34*'J- Parameters'!$D$11))</f>
        <v>0.5</v>
      </c>
      <c r="AM34" s="28">
        <f>IF('AGR-OD-OV-2023-bez'!AM34+'AGR-OD-VHD-2023-bez'!AM34=0,0.5,'AGR-OD-VHD-2023-bez'!AM34*'J- Parameters'!$D$11/('AGR-OD-OV-2023-bez'!AM34+'AGR-OD-VHD-2023-bez'!AM34*'J- Parameters'!$D$11))</f>
        <v>0.5</v>
      </c>
      <c r="AN34" s="28">
        <f>IF('AGR-OD-OV-2023-bez'!AN34+'AGR-OD-VHD-2023-bez'!AN34=0,0.5,'AGR-OD-VHD-2023-bez'!AN34*'J- Parameters'!$D$11/('AGR-OD-OV-2023-bez'!AN34+'AGR-OD-VHD-2023-bez'!AN34*'J- Parameters'!$D$11))</f>
        <v>0.5</v>
      </c>
      <c r="AO34" s="28">
        <f>IF('AGR-OD-OV-2023-bez'!AO34+'AGR-OD-VHD-2023-bez'!AO34=0,0.5,'AGR-OD-VHD-2023-bez'!AO34*'J- Parameters'!$D$11/('AGR-OD-OV-2023-bez'!AO34+'AGR-OD-VHD-2023-bez'!AO34*'J- Parameters'!$D$11))</f>
        <v>0.5</v>
      </c>
    </row>
    <row r="35" spans="1:41" x14ac:dyDescent="0.25">
      <c r="A35" s="5">
        <v>92</v>
      </c>
      <c r="B35" s="24" t="s">
        <v>39</v>
      </c>
      <c r="C35" s="21">
        <f t="shared" si="1"/>
        <v>11.139026201426784</v>
      </c>
      <c r="D35" s="28">
        <f>IF('AGR-OD-OV-2023-bez'!D35+'AGR-OD-VHD-2023-bez'!D35=0,0.5,'AGR-OD-VHD-2023-bez'!D35*'J- Parameters'!$D$11/('AGR-OD-OV-2023-bez'!D35+'AGR-OD-VHD-2023-bez'!D35*'J- Parameters'!$D$11))</f>
        <v>8.2142915275655592E-2</v>
      </c>
      <c r="E35" s="28">
        <f>IF('AGR-OD-OV-2023-bez'!E35+'AGR-OD-VHD-2023-bez'!E35=0,0.5,'AGR-OD-VHD-2023-bez'!E35*'J- Parameters'!$D$11/('AGR-OD-OV-2023-bez'!E35+'AGR-OD-VHD-2023-bez'!E35*'J- Parameters'!$D$11))</f>
        <v>0.20799865930051631</v>
      </c>
      <c r="F35" s="28">
        <f>IF('AGR-OD-OV-2023-bez'!F35+'AGR-OD-VHD-2023-bez'!F35=0,0.5,'AGR-OD-VHD-2023-bez'!F35*'J- Parameters'!$D$11/('AGR-OD-OV-2023-bez'!F35+'AGR-OD-VHD-2023-bez'!F35*'J- Parameters'!$D$11))</f>
        <v>0</v>
      </c>
      <c r="G35" s="28">
        <f>IF('AGR-OD-OV-2023-bez'!G35+'AGR-OD-VHD-2023-bez'!G35=0,0.5,'AGR-OD-VHD-2023-bez'!G35*'J- Parameters'!$D$11/('AGR-OD-OV-2023-bez'!G35+'AGR-OD-VHD-2023-bez'!G35*'J- Parameters'!$D$11))</f>
        <v>9.154509789671296E-2</v>
      </c>
      <c r="H35" s="28">
        <f>IF('AGR-OD-OV-2023-bez'!H35+'AGR-OD-VHD-2023-bez'!H35=0,0.5,'AGR-OD-VHD-2023-bez'!H35*'J- Parameters'!$D$11/('AGR-OD-OV-2023-bez'!H35+'AGR-OD-VHD-2023-bez'!H35*'J- Parameters'!$D$11))</f>
        <v>2.2614561181318472E-2</v>
      </c>
      <c r="I35" s="28">
        <f>IF('AGR-OD-OV-2023-bez'!I35+'AGR-OD-VHD-2023-bez'!I35=0,0.5,'AGR-OD-VHD-2023-bez'!I35*'J- Parameters'!$D$11/('AGR-OD-OV-2023-bez'!I35+'AGR-OD-VHD-2023-bez'!I35*'J- Parameters'!$D$11))</f>
        <v>2.4984384759525302E-2</v>
      </c>
      <c r="J35" s="28">
        <f>IF('AGR-OD-OV-2023-bez'!J35+'AGR-OD-VHD-2023-bez'!J35=0,0.5,'AGR-OD-VHD-2023-bez'!J35*'J- Parameters'!$D$11/('AGR-OD-OV-2023-bez'!J35+'AGR-OD-VHD-2023-bez'!J35*'J- Parameters'!$D$11))</f>
        <v>1.8226581182236819E-3</v>
      </c>
      <c r="K35" s="28">
        <f>IF('AGR-OD-OV-2023-bez'!K35+'AGR-OD-VHD-2023-bez'!K35=0,0.5,'AGR-OD-VHD-2023-bez'!K35*'J- Parameters'!$D$11/('AGR-OD-OV-2023-bez'!K35+'AGR-OD-VHD-2023-bez'!K35*'J- Parameters'!$D$11))</f>
        <v>0.35585533317880796</v>
      </c>
      <c r="L35" s="28">
        <f>IF('AGR-OD-OV-2023-bez'!L35+'AGR-OD-VHD-2023-bez'!L35=0,0.5,'AGR-OD-VHD-2023-bez'!L35*'J- Parameters'!$D$11/('AGR-OD-OV-2023-bez'!L35+'AGR-OD-VHD-2023-bez'!L35*'J- Parameters'!$D$11))</f>
        <v>0.23834098441961904</v>
      </c>
      <c r="M35" s="28">
        <f>IF('AGR-OD-OV-2023-bez'!M35+'AGR-OD-VHD-2023-bez'!M35=0,0.5,'AGR-OD-VHD-2023-bez'!M35*'J- Parameters'!$D$11/('AGR-OD-OV-2023-bez'!M35+'AGR-OD-VHD-2023-bez'!M35*'J- Parameters'!$D$11))</f>
        <v>0.69910939784757653</v>
      </c>
      <c r="N35" s="28">
        <f>IF('AGR-OD-OV-2023-bez'!N35+'AGR-OD-VHD-2023-bez'!N35=0,0.5,'AGR-OD-VHD-2023-bez'!N35*'J- Parameters'!$D$11/('AGR-OD-OV-2023-bez'!N35+'AGR-OD-VHD-2023-bez'!N35*'J- Parameters'!$D$11))</f>
        <v>0.43295143947248038</v>
      </c>
      <c r="O35" s="28">
        <f>IF('AGR-OD-OV-2023-bez'!O35+'AGR-OD-VHD-2023-bez'!O35=0,0.5,'AGR-OD-VHD-2023-bez'!O35*'J- Parameters'!$D$11/('AGR-OD-OV-2023-bez'!O35+'AGR-OD-VHD-2023-bez'!O35*'J- Parameters'!$D$11))</f>
        <v>0</v>
      </c>
      <c r="P35" s="28">
        <f>IF('AGR-OD-OV-2023-bez'!P35+'AGR-OD-VHD-2023-bez'!P35=0,0.5,'AGR-OD-VHD-2023-bez'!P35*'J- Parameters'!$D$11/('AGR-OD-OV-2023-bez'!P35+'AGR-OD-VHD-2023-bez'!P35*'J- Parameters'!$D$11))</f>
        <v>0.19353643050816621</v>
      </c>
      <c r="Q35" s="28">
        <f>IF('AGR-OD-OV-2023-bez'!Q35+'AGR-OD-VHD-2023-bez'!Q35=0,0.5,'AGR-OD-VHD-2023-bez'!Q35*'J- Parameters'!$D$11/('AGR-OD-OV-2023-bez'!Q35+'AGR-OD-VHD-2023-bez'!Q35*'J- Parameters'!$D$11))</f>
        <v>5.543322889583268E-2</v>
      </c>
      <c r="R35" s="28">
        <f>IF('AGR-OD-OV-2023-bez'!R35+'AGR-OD-VHD-2023-bez'!R35=0,0.5,'AGR-OD-VHD-2023-bez'!R35*'J- Parameters'!$D$11/('AGR-OD-OV-2023-bez'!R35+'AGR-OD-VHD-2023-bez'!R35*'J- Parameters'!$D$11))</f>
        <v>0.23055826428350576</v>
      </c>
      <c r="S35" s="28">
        <f>IF('AGR-OD-OV-2023-bez'!S35+'AGR-OD-VHD-2023-bez'!S35=0,0.5,'AGR-OD-VHD-2023-bez'!S35*'J- Parameters'!$D$11/('AGR-OD-OV-2023-bez'!S35+'AGR-OD-VHD-2023-bez'!S35*'J- Parameters'!$D$11))</f>
        <v>0.17480467634027771</v>
      </c>
      <c r="T35" s="28">
        <f>IF('AGR-OD-OV-2023-bez'!T35+'AGR-OD-VHD-2023-bez'!T35=0,0.5,'AGR-OD-VHD-2023-bez'!T35*'J- Parameters'!$D$11/('AGR-OD-OV-2023-bez'!T35+'AGR-OD-VHD-2023-bez'!T35*'J- Parameters'!$D$11))</f>
        <v>0.1584530086298481</v>
      </c>
      <c r="U35" s="28">
        <f>IF('AGR-OD-OV-2023-bez'!U35+'AGR-OD-VHD-2023-bez'!U35=0,0.5,'AGR-OD-VHD-2023-bez'!U35*'J- Parameters'!$D$11/('AGR-OD-OV-2023-bez'!U35+'AGR-OD-VHD-2023-bez'!U35*'J- Parameters'!$D$11))</f>
        <v>0.17767561766513487</v>
      </c>
      <c r="V35" s="28">
        <f>IF('AGR-OD-OV-2023-bez'!V35+'AGR-OD-VHD-2023-bez'!V35=0,0.5,'AGR-OD-VHD-2023-bez'!V35*'J- Parameters'!$D$11/('AGR-OD-OV-2023-bez'!V35+'AGR-OD-VHD-2023-bez'!V35*'J- Parameters'!$D$11))</f>
        <v>0.1059072645276222</v>
      </c>
      <c r="W35" s="28">
        <f>IF('AGR-OD-OV-2023-bez'!W35+'AGR-OD-VHD-2023-bez'!W35=0,0.5,'AGR-OD-VHD-2023-bez'!W35*'J- Parameters'!$D$11/('AGR-OD-OV-2023-bez'!W35+'AGR-OD-VHD-2023-bez'!W35*'J- Parameters'!$D$11))</f>
        <v>0.10018743927579038</v>
      </c>
      <c r="X35" s="28">
        <f>IF('AGR-OD-OV-2023-bez'!X35+'AGR-OD-VHD-2023-bez'!X35=0,0.5,'AGR-OD-VHD-2023-bez'!X35*'J- Parameters'!$D$11/('AGR-OD-OV-2023-bez'!X35+'AGR-OD-VHD-2023-bez'!X35*'J- Parameters'!$D$11))</f>
        <v>3.1635558367605191E-3</v>
      </c>
      <c r="Y35" s="28">
        <f>IF('AGR-OD-OV-2023-bez'!Y35+'AGR-OD-VHD-2023-bez'!Y35=0,0.5,'AGR-OD-VHD-2023-bez'!Y35*'J- Parameters'!$D$11/('AGR-OD-OV-2023-bez'!Y35+'AGR-OD-VHD-2023-bez'!Y35*'J- Parameters'!$D$11))</f>
        <v>0.13633399270074861</v>
      </c>
      <c r="Z35" s="28">
        <f>IF('AGR-OD-OV-2023-bez'!Z35+'AGR-OD-VHD-2023-bez'!Z35=0,0.5,'AGR-OD-VHD-2023-bez'!Z35*'J- Parameters'!$D$11/('AGR-OD-OV-2023-bez'!Z35+'AGR-OD-VHD-2023-bez'!Z35*'J- Parameters'!$D$11))</f>
        <v>0.39406313061327686</v>
      </c>
      <c r="AA35" s="28">
        <f>IF('AGR-OD-OV-2023-bez'!AA35+'AGR-OD-VHD-2023-bez'!AA35=0,0.5,'AGR-OD-VHD-2023-bez'!AA35*'J- Parameters'!$D$11/('AGR-OD-OV-2023-bez'!AA35+'AGR-OD-VHD-2023-bez'!AA35*'J- Parameters'!$D$11))</f>
        <v>0.43664477208079472</v>
      </c>
      <c r="AB35" s="28">
        <f>IF('AGR-OD-OV-2023-bez'!AB35+'AGR-OD-VHD-2023-bez'!AB35=0,0.5,'AGR-OD-VHD-2023-bez'!AB35*'J- Parameters'!$D$11/('AGR-OD-OV-2023-bez'!AB35+'AGR-OD-VHD-2023-bez'!AB35*'J- Parameters'!$D$11))</f>
        <v>0.181615417583218</v>
      </c>
      <c r="AC35" s="28">
        <f>IF('AGR-OD-OV-2023-bez'!AC35+'AGR-OD-VHD-2023-bez'!AC35=0,0.5,'AGR-OD-VHD-2023-bez'!AC35*'J- Parameters'!$D$11/('AGR-OD-OV-2023-bez'!AC35+'AGR-OD-VHD-2023-bez'!AC35*'J- Parameters'!$D$11))</f>
        <v>0.17906903041410735</v>
      </c>
      <c r="AD35" s="28">
        <f>IF('AGR-OD-OV-2023-bez'!AD35+'AGR-OD-VHD-2023-bez'!AD35=0,0.5,'AGR-OD-VHD-2023-bez'!AD35*'J- Parameters'!$D$11/('AGR-OD-OV-2023-bez'!AD35+'AGR-OD-VHD-2023-bez'!AD35*'J- Parameters'!$D$11))</f>
        <v>0.44431834857208125</v>
      </c>
      <c r="AE35" s="28">
        <f>IF('AGR-OD-OV-2023-bez'!AE35+'AGR-OD-VHD-2023-bez'!AE35=0,0.5,'AGR-OD-VHD-2023-bez'!AE35*'J- Parameters'!$D$11/('AGR-OD-OV-2023-bez'!AE35+'AGR-OD-VHD-2023-bez'!AE35*'J- Parameters'!$D$11))</f>
        <v>0.82064858944842645</v>
      </c>
      <c r="AF35" s="28">
        <f>IF('AGR-OD-OV-2023-bez'!AF35+'AGR-OD-VHD-2023-bez'!AF35=0,0.5,'AGR-OD-VHD-2023-bez'!AF35*'J- Parameters'!$D$11/('AGR-OD-OV-2023-bez'!AF35+'AGR-OD-VHD-2023-bez'!AF35*'J- Parameters'!$D$11))</f>
        <v>0.90150083369824052</v>
      </c>
      <c r="AG35" s="28">
        <f>IF('AGR-OD-OV-2023-bez'!AG35+'AGR-OD-VHD-2023-bez'!AG35=0,0.5,'AGR-OD-VHD-2023-bez'!AG35*'J- Parameters'!$D$11/('AGR-OD-OV-2023-bez'!AG35+'AGR-OD-VHD-2023-bez'!AG35*'J- Parameters'!$D$11))</f>
        <v>0.78774716890251739</v>
      </c>
      <c r="AH35" s="28">
        <f>IF('AGR-OD-OV-2023-bez'!AH35+'AGR-OD-VHD-2023-bez'!AH35=0,0.5,'AGR-OD-VHD-2023-bez'!AH35*'J- Parameters'!$D$11/('AGR-OD-OV-2023-bez'!AH35+'AGR-OD-VHD-2023-bez'!AH35*'J- Parameters'!$D$11))</f>
        <v>0.5</v>
      </c>
      <c r="AI35" s="28">
        <f>IF('AGR-OD-OV-2023-bez'!AI35+'AGR-OD-VHD-2023-bez'!AI35=0,0.5,'AGR-OD-VHD-2023-bez'!AI35*'J- Parameters'!$D$11/('AGR-OD-OV-2023-bez'!AI35+'AGR-OD-VHD-2023-bez'!AI35*'J- Parameters'!$D$11))</f>
        <v>0.5</v>
      </c>
      <c r="AJ35" s="28">
        <f>IF('AGR-OD-OV-2023-bez'!AJ35+'AGR-OD-VHD-2023-bez'!AJ35=0,0.5,'AGR-OD-VHD-2023-bez'!AJ35*'J- Parameters'!$D$11/('AGR-OD-OV-2023-bez'!AJ35+'AGR-OD-VHD-2023-bez'!AJ35*'J- Parameters'!$D$11))</f>
        <v>0</v>
      </c>
      <c r="AK35" s="28">
        <f>IF('AGR-OD-OV-2023-bez'!AK35+'AGR-OD-VHD-2023-bez'!AK35=0,0.5,'AGR-OD-VHD-2023-bez'!AK35*'J- Parameters'!$D$11/('AGR-OD-OV-2023-bez'!AK35+'AGR-OD-VHD-2023-bez'!AK35*'J- Parameters'!$D$11))</f>
        <v>0.5</v>
      </c>
      <c r="AL35" s="28">
        <f>IF('AGR-OD-OV-2023-bez'!AL35+'AGR-OD-VHD-2023-bez'!AL35=0,0.5,'AGR-OD-VHD-2023-bez'!AL35*'J- Parameters'!$D$11/('AGR-OD-OV-2023-bez'!AL35+'AGR-OD-VHD-2023-bez'!AL35*'J- Parameters'!$D$11))</f>
        <v>0.5</v>
      </c>
      <c r="AM35" s="28">
        <f>IF('AGR-OD-OV-2023-bez'!AM35+'AGR-OD-VHD-2023-bez'!AM35=0,0.5,'AGR-OD-VHD-2023-bez'!AM35*'J- Parameters'!$D$11/('AGR-OD-OV-2023-bez'!AM35+'AGR-OD-VHD-2023-bez'!AM35*'J- Parameters'!$D$11))</f>
        <v>0.5</v>
      </c>
      <c r="AN35" s="28">
        <f>IF('AGR-OD-OV-2023-bez'!AN35+'AGR-OD-VHD-2023-bez'!AN35=0,0.5,'AGR-OD-VHD-2023-bez'!AN35*'J- Parameters'!$D$11/('AGR-OD-OV-2023-bez'!AN35+'AGR-OD-VHD-2023-bez'!AN35*'J- Parameters'!$D$11))</f>
        <v>0.5</v>
      </c>
      <c r="AO35" s="28">
        <f>IF('AGR-OD-OV-2023-bez'!AO35+'AGR-OD-VHD-2023-bez'!AO35=0,0.5,'AGR-OD-VHD-2023-bez'!AO35*'J- Parameters'!$D$11/('AGR-OD-OV-2023-bez'!AO35+'AGR-OD-VHD-2023-bez'!AO35*'J- Parameters'!$D$11))</f>
        <v>0.5</v>
      </c>
    </row>
    <row r="36" spans="1:41" x14ac:dyDescent="0.25">
      <c r="A36" s="5">
        <v>93</v>
      </c>
      <c r="B36" s="24" t="s">
        <v>29</v>
      </c>
      <c r="C36" s="21">
        <f t="shared" si="1"/>
        <v>9.0644880834487278</v>
      </c>
      <c r="D36" s="28">
        <f>IF('AGR-OD-OV-2023-bez'!D36+'AGR-OD-VHD-2023-bez'!D36=0,0.5,'AGR-OD-VHD-2023-bez'!D36*'J- Parameters'!$D$11/('AGR-OD-OV-2023-bez'!D36+'AGR-OD-VHD-2023-bez'!D36*'J- Parameters'!$D$11))</f>
        <v>0.11795987869438819</v>
      </c>
      <c r="E36" s="28">
        <f>IF('AGR-OD-OV-2023-bez'!E36+'AGR-OD-VHD-2023-bez'!E36=0,0.5,'AGR-OD-VHD-2023-bez'!E36*'J- Parameters'!$D$11/('AGR-OD-OV-2023-bez'!E36+'AGR-OD-VHD-2023-bez'!E36*'J- Parameters'!$D$11))</f>
        <v>0.20811072295473834</v>
      </c>
      <c r="F36" s="28">
        <f>IF('AGR-OD-OV-2023-bez'!F36+'AGR-OD-VHD-2023-bez'!F36=0,0.5,'AGR-OD-VHD-2023-bez'!F36*'J- Parameters'!$D$11/('AGR-OD-OV-2023-bez'!F36+'AGR-OD-VHD-2023-bez'!F36*'J- Parameters'!$D$11))</f>
        <v>0</v>
      </c>
      <c r="G36" s="28">
        <f>IF('AGR-OD-OV-2023-bez'!G36+'AGR-OD-VHD-2023-bez'!G36=0,0.5,'AGR-OD-VHD-2023-bez'!G36*'J- Parameters'!$D$11/('AGR-OD-OV-2023-bez'!G36+'AGR-OD-VHD-2023-bez'!G36*'J- Parameters'!$D$11))</f>
        <v>1.2752372375899336E-3</v>
      </c>
      <c r="H36" s="28">
        <f>IF('AGR-OD-OV-2023-bez'!H36+'AGR-OD-VHD-2023-bez'!H36=0,0.5,'AGR-OD-VHD-2023-bez'!H36*'J- Parameters'!$D$11/('AGR-OD-OV-2023-bez'!H36+'AGR-OD-VHD-2023-bez'!H36*'J- Parameters'!$D$11))</f>
        <v>8.7147336515954074E-6</v>
      </c>
      <c r="I36" s="28">
        <f>IF('AGR-OD-OV-2023-bez'!I36+'AGR-OD-VHD-2023-bez'!I36=0,0.5,'AGR-OD-VHD-2023-bez'!I36*'J- Parameters'!$D$11/('AGR-OD-OV-2023-bez'!I36+'AGR-OD-VHD-2023-bez'!I36*'J- Parameters'!$D$11))</f>
        <v>0</v>
      </c>
      <c r="J36" s="28">
        <f>IF('AGR-OD-OV-2023-bez'!J36+'AGR-OD-VHD-2023-bez'!J36=0,0.5,'AGR-OD-VHD-2023-bez'!J36*'J- Parameters'!$D$11/('AGR-OD-OV-2023-bez'!J36+'AGR-OD-VHD-2023-bez'!J36*'J- Parameters'!$D$11))</f>
        <v>1.2704836008444912E-2</v>
      </c>
      <c r="K36" s="28">
        <f>IF('AGR-OD-OV-2023-bez'!K36+'AGR-OD-VHD-2023-bez'!K36=0,0.5,'AGR-OD-VHD-2023-bez'!K36*'J- Parameters'!$D$11/('AGR-OD-OV-2023-bez'!K36+'AGR-OD-VHD-2023-bez'!K36*'J- Parameters'!$D$11))</f>
        <v>0.77747153142704362</v>
      </c>
      <c r="L36" s="28">
        <f>IF('AGR-OD-OV-2023-bez'!L36+'AGR-OD-VHD-2023-bez'!L36=0,0.5,'AGR-OD-VHD-2023-bez'!L36*'J- Parameters'!$D$11/('AGR-OD-OV-2023-bez'!L36+'AGR-OD-VHD-2023-bez'!L36*'J- Parameters'!$D$11))</f>
        <v>0.81523839234354312</v>
      </c>
      <c r="M36" s="28">
        <f>IF('AGR-OD-OV-2023-bez'!M36+'AGR-OD-VHD-2023-bez'!M36=0,0.5,'AGR-OD-VHD-2023-bez'!M36*'J- Parameters'!$D$11/('AGR-OD-OV-2023-bez'!M36+'AGR-OD-VHD-2023-bez'!M36*'J- Parameters'!$D$11))</f>
        <v>0.58494626222979618</v>
      </c>
      <c r="N36" s="28">
        <f>IF('AGR-OD-OV-2023-bez'!N36+'AGR-OD-VHD-2023-bez'!N36=0,0.5,'AGR-OD-VHD-2023-bez'!N36*'J- Parameters'!$D$11/('AGR-OD-OV-2023-bez'!N36+'AGR-OD-VHD-2023-bez'!N36*'J- Parameters'!$D$11))</f>
        <v>0.15165771919374563</v>
      </c>
      <c r="O36" s="28">
        <f>IF('AGR-OD-OV-2023-bez'!O36+'AGR-OD-VHD-2023-bez'!O36=0,0.5,'AGR-OD-VHD-2023-bez'!O36*'J- Parameters'!$D$11/('AGR-OD-OV-2023-bez'!O36+'AGR-OD-VHD-2023-bez'!O36*'J- Parameters'!$D$11))</f>
        <v>0</v>
      </c>
      <c r="P36" s="28">
        <f>IF('AGR-OD-OV-2023-bez'!P36+'AGR-OD-VHD-2023-bez'!P36=0,0.5,'AGR-OD-VHD-2023-bez'!P36*'J- Parameters'!$D$11/('AGR-OD-OV-2023-bez'!P36+'AGR-OD-VHD-2023-bez'!P36*'J- Parameters'!$D$11))</f>
        <v>8.0093946100028485E-2</v>
      </c>
      <c r="Q36" s="28">
        <f>IF('AGR-OD-OV-2023-bez'!Q36+'AGR-OD-VHD-2023-bez'!Q36=0,0.5,'AGR-OD-VHD-2023-bez'!Q36*'J- Parameters'!$D$11/('AGR-OD-OV-2023-bez'!Q36+'AGR-OD-VHD-2023-bez'!Q36*'J- Parameters'!$D$11))</f>
        <v>2.5304392711034747E-2</v>
      </c>
      <c r="R36" s="28">
        <f>IF('AGR-OD-OV-2023-bez'!R36+'AGR-OD-VHD-2023-bez'!R36=0,0.5,'AGR-OD-VHD-2023-bez'!R36*'J- Parameters'!$D$11/('AGR-OD-OV-2023-bez'!R36+'AGR-OD-VHD-2023-bez'!R36*'J- Parameters'!$D$11))</f>
        <v>3.53022715075997E-3</v>
      </c>
      <c r="S36" s="28">
        <f>IF('AGR-OD-OV-2023-bez'!S36+'AGR-OD-VHD-2023-bez'!S36=0,0.5,'AGR-OD-VHD-2023-bez'!S36*'J- Parameters'!$D$11/('AGR-OD-OV-2023-bez'!S36+'AGR-OD-VHD-2023-bez'!S36*'J- Parameters'!$D$11))</f>
        <v>4.4216575483820061E-2</v>
      </c>
      <c r="T36" s="28">
        <f>IF('AGR-OD-OV-2023-bez'!T36+'AGR-OD-VHD-2023-bez'!T36=0,0.5,'AGR-OD-VHD-2023-bez'!T36*'J- Parameters'!$D$11/('AGR-OD-OV-2023-bez'!T36+'AGR-OD-VHD-2023-bez'!T36*'J- Parameters'!$D$11))</f>
        <v>3.3000882372140321E-2</v>
      </c>
      <c r="U36" s="28">
        <f>IF('AGR-OD-OV-2023-bez'!U36+'AGR-OD-VHD-2023-bez'!U36=0,0.5,'AGR-OD-VHD-2023-bez'!U36*'J- Parameters'!$D$11/('AGR-OD-OV-2023-bez'!U36+'AGR-OD-VHD-2023-bez'!U36*'J- Parameters'!$D$11))</f>
        <v>8.8308098497806992E-3</v>
      </c>
      <c r="V36" s="28">
        <f>IF('AGR-OD-OV-2023-bez'!V36+'AGR-OD-VHD-2023-bez'!V36=0,0.5,'AGR-OD-VHD-2023-bez'!V36*'J- Parameters'!$D$11/('AGR-OD-OV-2023-bez'!V36+'AGR-OD-VHD-2023-bez'!V36*'J- Parameters'!$D$11))</f>
        <v>5.0345032643329131E-2</v>
      </c>
      <c r="W36" s="28">
        <f>IF('AGR-OD-OV-2023-bez'!W36+'AGR-OD-VHD-2023-bez'!W36=0,0.5,'AGR-OD-VHD-2023-bez'!W36*'J- Parameters'!$D$11/('AGR-OD-OV-2023-bez'!W36+'AGR-OD-VHD-2023-bez'!W36*'J- Parameters'!$D$11))</f>
        <v>2.5608263759448278E-3</v>
      </c>
      <c r="X36" s="28">
        <f>IF('AGR-OD-OV-2023-bez'!X36+'AGR-OD-VHD-2023-bez'!X36=0,0.5,'AGR-OD-VHD-2023-bez'!X36*'J- Parameters'!$D$11/('AGR-OD-OV-2023-bez'!X36+'AGR-OD-VHD-2023-bez'!X36*'J- Parameters'!$D$11))</f>
        <v>0</v>
      </c>
      <c r="Y36" s="28">
        <f>IF('AGR-OD-OV-2023-bez'!Y36+'AGR-OD-VHD-2023-bez'!Y36=0,0.5,'AGR-OD-VHD-2023-bez'!Y36*'J- Parameters'!$D$11/('AGR-OD-OV-2023-bez'!Y36+'AGR-OD-VHD-2023-bez'!Y36*'J- Parameters'!$D$11))</f>
        <v>4.1887878864396669E-2</v>
      </c>
      <c r="Z36" s="28">
        <f>IF('AGR-OD-OV-2023-bez'!Z36+'AGR-OD-VHD-2023-bez'!Z36=0,0.5,'AGR-OD-VHD-2023-bez'!Z36*'J- Parameters'!$D$11/('AGR-OD-OV-2023-bez'!Z36+'AGR-OD-VHD-2023-bez'!Z36*'J- Parameters'!$D$11))</f>
        <v>5.7640866778004051E-3</v>
      </c>
      <c r="AA36" s="28">
        <f>IF('AGR-OD-OV-2023-bez'!AA36+'AGR-OD-VHD-2023-bez'!AA36=0,0.5,'AGR-OD-VHD-2023-bez'!AA36*'J- Parameters'!$D$11/('AGR-OD-OV-2023-bez'!AA36+'AGR-OD-VHD-2023-bez'!AA36*'J- Parameters'!$D$11))</f>
        <v>2.6102845210127902E-3</v>
      </c>
      <c r="AB36" s="28">
        <f>IF('AGR-OD-OV-2023-bez'!AB36+'AGR-OD-VHD-2023-bez'!AB36=0,0.5,'AGR-OD-VHD-2023-bez'!AB36*'J- Parameters'!$D$11/('AGR-OD-OV-2023-bez'!AB36+'AGR-OD-VHD-2023-bez'!AB36*'J- Parameters'!$D$11))</f>
        <v>7.9064618123771552E-2</v>
      </c>
      <c r="AC36" s="28">
        <f>IF('AGR-OD-OV-2023-bez'!AC36+'AGR-OD-VHD-2023-bez'!AC36=0,0.5,'AGR-OD-VHD-2023-bez'!AC36*'J- Parameters'!$D$11/('AGR-OD-OV-2023-bez'!AC36+'AGR-OD-VHD-2023-bez'!AC36*'J- Parameters'!$D$11))</f>
        <v>0.42197353799155074</v>
      </c>
      <c r="AD36" s="28">
        <f>IF('AGR-OD-OV-2023-bez'!AD36+'AGR-OD-VHD-2023-bez'!AD36=0,0.5,'AGR-OD-VHD-2023-bez'!AD36*'J- Parameters'!$D$11/('AGR-OD-OV-2023-bez'!AD36+'AGR-OD-VHD-2023-bez'!AD36*'J- Parameters'!$D$11))</f>
        <v>0.43382976200129014</v>
      </c>
      <c r="AE36" s="28">
        <f>IF('AGR-OD-OV-2023-bez'!AE36+'AGR-OD-VHD-2023-bez'!AE36=0,0.5,'AGR-OD-VHD-2023-bez'!AE36*'J- Parameters'!$D$11/('AGR-OD-OV-2023-bez'!AE36+'AGR-OD-VHD-2023-bez'!AE36*'J- Parameters'!$D$11))</f>
        <v>0.48460743613705065</v>
      </c>
      <c r="AF36" s="28">
        <f>IF('AGR-OD-OV-2023-bez'!AF36+'AGR-OD-VHD-2023-bez'!AF36=0,0.5,'AGR-OD-VHD-2023-bez'!AF36*'J- Parameters'!$D$11/('AGR-OD-OV-2023-bez'!AF36+'AGR-OD-VHD-2023-bez'!AF36*'J- Parameters'!$D$11))</f>
        <v>0.87310724197769896</v>
      </c>
      <c r="AG36" s="28">
        <f>IF('AGR-OD-OV-2023-bez'!AG36+'AGR-OD-VHD-2023-bez'!AG36=0,0.5,'AGR-OD-VHD-2023-bez'!AG36*'J- Parameters'!$D$11/('AGR-OD-OV-2023-bez'!AG36+'AGR-OD-VHD-2023-bez'!AG36*'J- Parameters'!$D$11))</f>
        <v>0.80438724964437514</v>
      </c>
      <c r="AH36" s="28">
        <f>IF('AGR-OD-OV-2023-bez'!AH36+'AGR-OD-VHD-2023-bez'!AH36=0,0.5,'AGR-OD-VHD-2023-bez'!AH36*'J- Parameters'!$D$11/('AGR-OD-OV-2023-bez'!AH36+'AGR-OD-VHD-2023-bez'!AH36*'J- Parameters'!$D$11))</f>
        <v>0.5</v>
      </c>
      <c r="AI36" s="28">
        <f>IF('AGR-OD-OV-2023-bez'!AI36+'AGR-OD-VHD-2023-bez'!AI36=0,0.5,'AGR-OD-VHD-2023-bez'!AI36*'J- Parameters'!$D$11/('AGR-OD-OV-2023-bez'!AI36+'AGR-OD-VHD-2023-bez'!AI36*'J- Parameters'!$D$11))</f>
        <v>0</v>
      </c>
      <c r="AJ36" s="28">
        <f>IF('AGR-OD-OV-2023-bez'!AJ36+'AGR-OD-VHD-2023-bez'!AJ36=0,0.5,'AGR-OD-VHD-2023-bez'!AJ36*'J- Parameters'!$D$11/('AGR-OD-OV-2023-bez'!AJ36+'AGR-OD-VHD-2023-bez'!AJ36*'J- Parameters'!$D$11))</f>
        <v>0.5</v>
      </c>
      <c r="AK36" s="28">
        <f>IF('AGR-OD-OV-2023-bez'!AK36+'AGR-OD-VHD-2023-bez'!AK36=0,0.5,'AGR-OD-VHD-2023-bez'!AK36*'J- Parameters'!$D$11/('AGR-OD-OV-2023-bez'!AK36+'AGR-OD-VHD-2023-bez'!AK36*'J- Parameters'!$D$11))</f>
        <v>0.5</v>
      </c>
      <c r="AL36" s="28">
        <f>IF('AGR-OD-OV-2023-bez'!AL36+'AGR-OD-VHD-2023-bez'!AL36=0,0.5,'AGR-OD-VHD-2023-bez'!AL36*'J- Parameters'!$D$11/('AGR-OD-OV-2023-bez'!AL36+'AGR-OD-VHD-2023-bez'!AL36*'J- Parameters'!$D$11))</f>
        <v>0.5</v>
      </c>
      <c r="AM36" s="28">
        <f>IF('AGR-OD-OV-2023-bez'!AM36+'AGR-OD-VHD-2023-bez'!AM36=0,0.5,'AGR-OD-VHD-2023-bez'!AM36*'J- Parameters'!$D$11/('AGR-OD-OV-2023-bez'!AM36+'AGR-OD-VHD-2023-bez'!AM36*'J- Parameters'!$D$11))</f>
        <v>0.5</v>
      </c>
      <c r="AN36" s="28">
        <f>IF('AGR-OD-OV-2023-bez'!AN36+'AGR-OD-VHD-2023-bez'!AN36=0,0.5,'AGR-OD-VHD-2023-bez'!AN36*'J- Parameters'!$D$11/('AGR-OD-OV-2023-bez'!AN36+'AGR-OD-VHD-2023-bez'!AN36*'J- Parameters'!$D$11))</f>
        <v>0.5</v>
      </c>
      <c r="AO36" s="28">
        <f>IF('AGR-OD-OV-2023-bez'!AO36+'AGR-OD-VHD-2023-bez'!AO36=0,0.5,'AGR-OD-VHD-2023-bez'!AO36*'J- Parameters'!$D$11/('AGR-OD-OV-2023-bez'!AO36+'AGR-OD-VHD-2023-bez'!AO36*'J- Parameters'!$D$11))</f>
        <v>0</v>
      </c>
    </row>
    <row r="37" spans="1:41" x14ac:dyDescent="0.25">
      <c r="A37" s="5">
        <v>94</v>
      </c>
      <c r="B37" s="24" t="s">
        <v>31</v>
      </c>
      <c r="C37" s="21">
        <f t="shared" si="1"/>
        <v>32.5</v>
      </c>
      <c r="D37" s="28">
        <f>IF('AGR-OD-OV-2023-bez'!D37+'AGR-OD-VHD-2023-bez'!D37=0,0.5,'AGR-OD-VHD-2023-bez'!D37*'J- Parameters'!$D$11/('AGR-OD-OV-2023-bez'!D37+'AGR-OD-VHD-2023-bez'!D37*'J- Parameters'!$D$11))</f>
        <v>1</v>
      </c>
      <c r="E37" s="28">
        <f>IF('AGR-OD-OV-2023-bez'!E37+'AGR-OD-VHD-2023-bez'!E37=0,0.5,'AGR-OD-VHD-2023-bez'!E37*'J- Parameters'!$D$11/('AGR-OD-OV-2023-bez'!E37+'AGR-OD-VHD-2023-bez'!E37*'J- Parameters'!$D$11))</f>
        <v>1</v>
      </c>
      <c r="F37" s="28">
        <f>IF('AGR-OD-OV-2023-bez'!F37+'AGR-OD-VHD-2023-bez'!F37=0,0.5,'AGR-OD-VHD-2023-bez'!F37*'J- Parameters'!$D$11/('AGR-OD-OV-2023-bez'!F37+'AGR-OD-VHD-2023-bez'!F37*'J- Parameters'!$D$11))</f>
        <v>0.5</v>
      </c>
      <c r="G37" s="28">
        <f>IF('AGR-OD-OV-2023-bez'!G37+'AGR-OD-VHD-2023-bez'!G37=0,0.5,'AGR-OD-VHD-2023-bez'!G37*'J- Parameters'!$D$11/('AGR-OD-OV-2023-bez'!G37+'AGR-OD-VHD-2023-bez'!G37*'J- Parameters'!$D$11))</f>
        <v>1</v>
      </c>
      <c r="H37" s="28">
        <f>IF('AGR-OD-OV-2023-bez'!H37+'AGR-OD-VHD-2023-bez'!H37=0,0.5,'AGR-OD-VHD-2023-bez'!H37*'J- Parameters'!$D$11/('AGR-OD-OV-2023-bez'!H37+'AGR-OD-VHD-2023-bez'!H37*'J- Parameters'!$D$11))</f>
        <v>1</v>
      </c>
      <c r="I37" s="28">
        <f>IF('AGR-OD-OV-2023-bez'!I37+'AGR-OD-VHD-2023-bez'!I37=0,0.5,'AGR-OD-VHD-2023-bez'!I37*'J- Parameters'!$D$11/('AGR-OD-OV-2023-bez'!I37+'AGR-OD-VHD-2023-bez'!I37*'J- Parameters'!$D$11))</f>
        <v>1</v>
      </c>
      <c r="J37" s="28">
        <f>IF('AGR-OD-OV-2023-bez'!J37+'AGR-OD-VHD-2023-bez'!J37=0,0.5,'AGR-OD-VHD-2023-bez'!J37*'J- Parameters'!$D$11/('AGR-OD-OV-2023-bez'!J37+'AGR-OD-VHD-2023-bez'!J37*'J- Parameters'!$D$11))</f>
        <v>0.5</v>
      </c>
      <c r="K37" s="28">
        <f>IF('AGR-OD-OV-2023-bez'!K37+'AGR-OD-VHD-2023-bez'!K37=0,0.5,'AGR-OD-VHD-2023-bez'!K37*'J- Parameters'!$D$11/('AGR-OD-OV-2023-bez'!K37+'AGR-OD-VHD-2023-bez'!K37*'J- Parameters'!$D$11))</f>
        <v>1</v>
      </c>
      <c r="L37" s="28">
        <f>IF('AGR-OD-OV-2023-bez'!L37+'AGR-OD-VHD-2023-bez'!L37=0,0.5,'AGR-OD-VHD-2023-bez'!L37*'J- Parameters'!$D$11/('AGR-OD-OV-2023-bez'!L37+'AGR-OD-VHD-2023-bez'!L37*'J- Parameters'!$D$11))</f>
        <v>1</v>
      </c>
      <c r="M37" s="28">
        <f>IF('AGR-OD-OV-2023-bez'!M37+'AGR-OD-VHD-2023-bez'!M37=0,0.5,'AGR-OD-VHD-2023-bez'!M37*'J- Parameters'!$D$11/('AGR-OD-OV-2023-bez'!M37+'AGR-OD-VHD-2023-bez'!M37*'J- Parameters'!$D$11))</f>
        <v>1</v>
      </c>
      <c r="N37" s="28">
        <f>IF('AGR-OD-OV-2023-bez'!N37+'AGR-OD-VHD-2023-bez'!N37=0,0.5,'AGR-OD-VHD-2023-bez'!N37*'J- Parameters'!$D$11/('AGR-OD-OV-2023-bez'!N37+'AGR-OD-VHD-2023-bez'!N37*'J- Parameters'!$D$11))</f>
        <v>1</v>
      </c>
      <c r="O37" s="28">
        <f>IF('AGR-OD-OV-2023-bez'!O37+'AGR-OD-VHD-2023-bez'!O37=0,0.5,'AGR-OD-VHD-2023-bez'!O37*'J- Parameters'!$D$11/('AGR-OD-OV-2023-bez'!O37+'AGR-OD-VHD-2023-bez'!O37*'J- Parameters'!$D$11))</f>
        <v>0.5</v>
      </c>
      <c r="P37" s="28">
        <f>IF('AGR-OD-OV-2023-bez'!P37+'AGR-OD-VHD-2023-bez'!P37=0,0.5,'AGR-OD-VHD-2023-bez'!P37*'J- Parameters'!$D$11/('AGR-OD-OV-2023-bez'!P37+'AGR-OD-VHD-2023-bez'!P37*'J- Parameters'!$D$11))</f>
        <v>1</v>
      </c>
      <c r="Q37" s="28">
        <f>IF('AGR-OD-OV-2023-bez'!Q37+'AGR-OD-VHD-2023-bez'!Q37=0,0.5,'AGR-OD-VHD-2023-bez'!Q37*'J- Parameters'!$D$11/('AGR-OD-OV-2023-bez'!Q37+'AGR-OD-VHD-2023-bez'!Q37*'J- Parameters'!$D$11))</f>
        <v>1</v>
      </c>
      <c r="R37" s="28">
        <f>IF('AGR-OD-OV-2023-bez'!R37+'AGR-OD-VHD-2023-bez'!R37=0,0.5,'AGR-OD-VHD-2023-bez'!R37*'J- Parameters'!$D$11/('AGR-OD-OV-2023-bez'!R37+'AGR-OD-VHD-2023-bez'!R37*'J- Parameters'!$D$11))</f>
        <v>1</v>
      </c>
      <c r="S37" s="28">
        <f>IF('AGR-OD-OV-2023-bez'!S37+'AGR-OD-VHD-2023-bez'!S37=0,0.5,'AGR-OD-VHD-2023-bez'!S37*'J- Parameters'!$D$11/('AGR-OD-OV-2023-bez'!S37+'AGR-OD-VHD-2023-bez'!S37*'J- Parameters'!$D$11))</f>
        <v>1</v>
      </c>
      <c r="T37" s="28">
        <f>IF('AGR-OD-OV-2023-bez'!T37+'AGR-OD-VHD-2023-bez'!T37=0,0.5,'AGR-OD-VHD-2023-bez'!T37*'J- Parameters'!$D$11/('AGR-OD-OV-2023-bez'!T37+'AGR-OD-VHD-2023-bez'!T37*'J- Parameters'!$D$11))</f>
        <v>1</v>
      </c>
      <c r="U37" s="28">
        <f>IF('AGR-OD-OV-2023-bez'!U37+'AGR-OD-VHD-2023-bez'!U37=0,0.5,'AGR-OD-VHD-2023-bez'!U37*'J- Parameters'!$D$11/('AGR-OD-OV-2023-bez'!U37+'AGR-OD-VHD-2023-bez'!U37*'J- Parameters'!$D$11))</f>
        <v>1</v>
      </c>
      <c r="V37" s="28">
        <f>IF('AGR-OD-OV-2023-bez'!V37+'AGR-OD-VHD-2023-bez'!V37=0,0.5,'AGR-OD-VHD-2023-bez'!V37*'J- Parameters'!$D$11/('AGR-OD-OV-2023-bez'!V37+'AGR-OD-VHD-2023-bez'!V37*'J- Parameters'!$D$11))</f>
        <v>1</v>
      </c>
      <c r="W37" s="28">
        <f>IF('AGR-OD-OV-2023-bez'!W37+'AGR-OD-VHD-2023-bez'!W37=0,0.5,'AGR-OD-VHD-2023-bez'!W37*'J- Parameters'!$D$11/('AGR-OD-OV-2023-bez'!W37+'AGR-OD-VHD-2023-bez'!W37*'J- Parameters'!$D$11))</f>
        <v>1</v>
      </c>
      <c r="X37" s="28">
        <f>IF('AGR-OD-OV-2023-bez'!X37+'AGR-OD-VHD-2023-bez'!X37=0,0.5,'AGR-OD-VHD-2023-bez'!X37*'J- Parameters'!$D$11/('AGR-OD-OV-2023-bez'!X37+'AGR-OD-VHD-2023-bez'!X37*'J- Parameters'!$D$11))</f>
        <v>1</v>
      </c>
      <c r="Y37" s="28">
        <f>IF('AGR-OD-OV-2023-bez'!Y37+'AGR-OD-VHD-2023-bez'!Y37=0,0.5,'AGR-OD-VHD-2023-bez'!Y37*'J- Parameters'!$D$11/('AGR-OD-OV-2023-bez'!Y37+'AGR-OD-VHD-2023-bez'!Y37*'J- Parameters'!$D$11))</f>
        <v>1</v>
      </c>
      <c r="Z37" s="28">
        <f>IF('AGR-OD-OV-2023-bez'!Z37+'AGR-OD-VHD-2023-bez'!Z37=0,0.5,'AGR-OD-VHD-2023-bez'!Z37*'J- Parameters'!$D$11/('AGR-OD-OV-2023-bez'!Z37+'AGR-OD-VHD-2023-bez'!Z37*'J- Parameters'!$D$11))</f>
        <v>1</v>
      </c>
      <c r="AA37" s="28">
        <f>IF('AGR-OD-OV-2023-bez'!AA37+'AGR-OD-VHD-2023-bez'!AA37=0,0.5,'AGR-OD-VHD-2023-bez'!AA37*'J- Parameters'!$D$11/('AGR-OD-OV-2023-bez'!AA37+'AGR-OD-VHD-2023-bez'!AA37*'J- Parameters'!$D$11))</f>
        <v>1</v>
      </c>
      <c r="AB37" s="28">
        <f>IF('AGR-OD-OV-2023-bez'!AB37+'AGR-OD-VHD-2023-bez'!AB37=0,0.5,'AGR-OD-VHD-2023-bez'!AB37*'J- Parameters'!$D$11/('AGR-OD-OV-2023-bez'!AB37+'AGR-OD-VHD-2023-bez'!AB37*'J- Parameters'!$D$11))</f>
        <v>1</v>
      </c>
      <c r="AC37" s="28">
        <f>IF('AGR-OD-OV-2023-bez'!AC37+'AGR-OD-VHD-2023-bez'!AC37=0,0.5,'AGR-OD-VHD-2023-bez'!AC37*'J- Parameters'!$D$11/('AGR-OD-OV-2023-bez'!AC37+'AGR-OD-VHD-2023-bez'!AC37*'J- Parameters'!$D$11))</f>
        <v>1</v>
      </c>
      <c r="AD37" s="28">
        <f>IF('AGR-OD-OV-2023-bez'!AD37+'AGR-OD-VHD-2023-bez'!AD37=0,0.5,'AGR-OD-VHD-2023-bez'!AD37*'J- Parameters'!$D$11/('AGR-OD-OV-2023-bez'!AD37+'AGR-OD-VHD-2023-bez'!AD37*'J- Parameters'!$D$11))</f>
        <v>1</v>
      </c>
      <c r="AE37" s="28">
        <f>IF('AGR-OD-OV-2023-bez'!AE37+'AGR-OD-VHD-2023-bez'!AE37=0,0.5,'AGR-OD-VHD-2023-bez'!AE37*'J- Parameters'!$D$11/('AGR-OD-OV-2023-bez'!AE37+'AGR-OD-VHD-2023-bez'!AE37*'J- Parameters'!$D$11))</f>
        <v>1</v>
      </c>
      <c r="AF37" s="28">
        <f>IF('AGR-OD-OV-2023-bez'!AF37+'AGR-OD-VHD-2023-bez'!AF37=0,0.5,'AGR-OD-VHD-2023-bez'!AF37*'J- Parameters'!$D$11/('AGR-OD-OV-2023-bez'!AF37+'AGR-OD-VHD-2023-bez'!AF37*'J- Parameters'!$D$11))</f>
        <v>1</v>
      </c>
      <c r="AG37" s="28">
        <f>IF('AGR-OD-OV-2023-bez'!AG37+'AGR-OD-VHD-2023-bez'!AG37=0,0.5,'AGR-OD-VHD-2023-bez'!AG37*'J- Parameters'!$D$11/('AGR-OD-OV-2023-bez'!AG37+'AGR-OD-VHD-2023-bez'!AG37*'J- Parameters'!$D$11))</f>
        <v>1</v>
      </c>
      <c r="AH37" s="28">
        <f>IF('AGR-OD-OV-2023-bez'!AH37+'AGR-OD-VHD-2023-bez'!AH37=0,0.5,'AGR-OD-VHD-2023-bez'!AH37*'J- Parameters'!$D$11/('AGR-OD-OV-2023-bez'!AH37+'AGR-OD-VHD-2023-bez'!AH37*'J- Parameters'!$D$11))</f>
        <v>0.5</v>
      </c>
      <c r="AI37" s="28">
        <f>IF('AGR-OD-OV-2023-bez'!AI37+'AGR-OD-VHD-2023-bez'!AI37=0,0.5,'AGR-OD-VHD-2023-bez'!AI37*'J- Parameters'!$D$11/('AGR-OD-OV-2023-bez'!AI37+'AGR-OD-VHD-2023-bez'!AI37*'J- Parameters'!$D$11))</f>
        <v>0.5</v>
      </c>
      <c r="AJ37" s="28">
        <f>IF('AGR-OD-OV-2023-bez'!AJ37+'AGR-OD-VHD-2023-bez'!AJ37=0,0.5,'AGR-OD-VHD-2023-bez'!AJ37*'J- Parameters'!$D$11/('AGR-OD-OV-2023-bez'!AJ37+'AGR-OD-VHD-2023-bez'!AJ37*'J- Parameters'!$D$11))</f>
        <v>0.5</v>
      </c>
      <c r="AK37" s="28">
        <f>IF('AGR-OD-OV-2023-bez'!AK37+'AGR-OD-VHD-2023-bez'!AK37=0,0.5,'AGR-OD-VHD-2023-bez'!AK37*'J- Parameters'!$D$11/('AGR-OD-OV-2023-bez'!AK37+'AGR-OD-VHD-2023-bez'!AK37*'J- Parameters'!$D$11))</f>
        <v>0.5</v>
      </c>
      <c r="AL37" s="28">
        <f>IF('AGR-OD-OV-2023-bez'!AL37+'AGR-OD-VHD-2023-bez'!AL37=0,0.5,'AGR-OD-VHD-2023-bez'!AL37*'J- Parameters'!$D$11/('AGR-OD-OV-2023-bez'!AL37+'AGR-OD-VHD-2023-bez'!AL37*'J- Parameters'!$D$11))</f>
        <v>0.5</v>
      </c>
      <c r="AM37" s="28">
        <f>IF('AGR-OD-OV-2023-bez'!AM37+'AGR-OD-VHD-2023-bez'!AM37=0,0.5,'AGR-OD-VHD-2023-bez'!AM37*'J- Parameters'!$D$11/('AGR-OD-OV-2023-bez'!AM37+'AGR-OD-VHD-2023-bez'!AM37*'J- Parameters'!$D$11))</f>
        <v>0.5</v>
      </c>
      <c r="AN37" s="28">
        <f>IF('AGR-OD-OV-2023-bez'!AN37+'AGR-OD-VHD-2023-bez'!AN37=0,0.5,'AGR-OD-VHD-2023-bez'!AN37*'J- Parameters'!$D$11/('AGR-OD-OV-2023-bez'!AN37+'AGR-OD-VHD-2023-bez'!AN37*'J- Parameters'!$D$11))</f>
        <v>0.5</v>
      </c>
      <c r="AO37" s="28">
        <f>IF('AGR-OD-OV-2023-bez'!AO37+'AGR-OD-VHD-2023-bez'!AO37=0,0.5,'AGR-OD-VHD-2023-bez'!AO37*'J- Parameters'!$D$11/('AGR-OD-OV-2023-bez'!AO37+'AGR-OD-VHD-2023-bez'!AO37*'J- Parameters'!$D$11))</f>
        <v>0.5</v>
      </c>
    </row>
    <row r="38" spans="1:41" x14ac:dyDescent="0.25">
      <c r="A38" s="5">
        <v>95</v>
      </c>
      <c r="B38" s="24" t="s">
        <v>32</v>
      </c>
      <c r="C38" s="21">
        <f t="shared" si="1"/>
        <v>32.5</v>
      </c>
      <c r="D38" s="28">
        <f>IF('AGR-OD-OV-2023-bez'!D38+'AGR-OD-VHD-2023-bez'!D38=0,0.5,'AGR-OD-VHD-2023-bez'!D38*'J- Parameters'!$D$11/('AGR-OD-OV-2023-bez'!D38+'AGR-OD-VHD-2023-bez'!D38*'J- Parameters'!$D$11))</f>
        <v>1</v>
      </c>
      <c r="E38" s="28">
        <f>IF('AGR-OD-OV-2023-bez'!E38+'AGR-OD-VHD-2023-bez'!E38=0,0.5,'AGR-OD-VHD-2023-bez'!E38*'J- Parameters'!$D$11/('AGR-OD-OV-2023-bez'!E38+'AGR-OD-VHD-2023-bez'!E38*'J- Parameters'!$D$11))</f>
        <v>1</v>
      </c>
      <c r="F38" s="28">
        <f>IF('AGR-OD-OV-2023-bez'!F38+'AGR-OD-VHD-2023-bez'!F38=0,0.5,'AGR-OD-VHD-2023-bez'!F38*'J- Parameters'!$D$11/('AGR-OD-OV-2023-bez'!F38+'AGR-OD-VHD-2023-bez'!F38*'J- Parameters'!$D$11))</f>
        <v>0.5</v>
      </c>
      <c r="G38" s="28">
        <f>IF('AGR-OD-OV-2023-bez'!G38+'AGR-OD-VHD-2023-bez'!G38=0,0.5,'AGR-OD-VHD-2023-bez'!G38*'J- Parameters'!$D$11/('AGR-OD-OV-2023-bez'!G38+'AGR-OD-VHD-2023-bez'!G38*'J- Parameters'!$D$11))</f>
        <v>1</v>
      </c>
      <c r="H38" s="28">
        <f>IF('AGR-OD-OV-2023-bez'!H38+'AGR-OD-VHD-2023-bez'!H38=0,0.5,'AGR-OD-VHD-2023-bez'!H38*'J- Parameters'!$D$11/('AGR-OD-OV-2023-bez'!H38+'AGR-OD-VHD-2023-bez'!H38*'J- Parameters'!$D$11))</f>
        <v>0.5</v>
      </c>
      <c r="I38" s="28">
        <f>IF('AGR-OD-OV-2023-bez'!I38+'AGR-OD-VHD-2023-bez'!I38=0,0.5,'AGR-OD-VHD-2023-bez'!I38*'J- Parameters'!$D$11/('AGR-OD-OV-2023-bez'!I38+'AGR-OD-VHD-2023-bez'!I38*'J- Parameters'!$D$11))</f>
        <v>1</v>
      </c>
      <c r="J38" s="28">
        <f>IF('AGR-OD-OV-2023-bez'!J38+'AGR-OD-VHD-2023-bez'!J38=0,0.5,'AGR-OD-VHD-2023-bez'!J38*'J- Parameters'!$D$11/('AGR-OD-OV-2023-bez'!J38+'AGR-OD-VHD-2023-bez'!J38*'J- Parameters'!$D$11))</f>
        <v>1</v>
      </c>
      <c r="K38" s="28">
        <f>IF('AGR-OD-OV-2023-bez'!K38+'AGR-OD-VHD-2023-bez'!K38=0,0.5,'AGR-OD-VHD-2023-bez'!K38*'J- Parameters'!$D$11/('AGR-OD-OV-2023-bez'!K38+'AGR-OD-VHD-2023-bez'!K38*'J- Parameters'!$D$11))</f>
        <v>1</v>
      </c>
      <c r="L38" s="28">
        <f>IF('AGR-OD-OV-2023-bez'!L38+'AGR-OD-VHD-2023-bez'!L38=0,0.5,'AGR-OD-VHD-2023-bez'!L38*'J- Parameters'!$D$11/('AGR-OD-OV-2023-bez'!L38+'AGR-OD-VHD-2023-bez'!L38*'J- Parameters'!$D$11))</f>
        <v>1</v>
      </c>
      <c r="M38" s="28">
        <f>IF('AGR-OD-OV-2023-bez'!M38+'AGR-OD-VHD-2023-bez'!M38=0,0.5,'AGR-OD-VHD-2023-bez'!M38*'J- Parameters'!$D$11/('AGR-OD-OV-2023-bez'!M38+'AGR-OD-VHD-2023-bez'!M38*'J- Parameters'!$D$11))</f>
        <v>1</v>
      </c>
      <c r="N38" s="28">
        <f>IF('AGR-OD-OV-2023-bez'!N38+'AGR-OD-VHD-2023-bez'!N38=0,0.5,'AGR-OD-VHD-2023-bez'!N38*'J- Parameters'!$D$11/('AGR-OD-OV-2023-bez'!N38+'AGR-OD-VHD-2023-bez'!N38*'J- Parameters'!$D$11))</f>
        <v>1</v>
      </c>
      <c r="O38" s="28">
        <f>IF('AGR-OD-OV-2023-bez'!O38+'AGR-OD-VHD-2023-bez'!O38=0,0.5,'AGR-OD-VHD-2023-bez'!O38*'J- Parameters'!$D$11/('AGR-OD-OV-2023-bez'!O38+'AGR-OD-VHD-2023-bez'!O38*'J- Parameters'!$D$11))</f>
        <v>0.5</v>
      </c>
      <c r="P38" s="28">
        <f>IF('AGR-OD-OV-2023-bez'!P38+'AGR-OD-VHD-2023-bez'!P38=0,0.5,'AGR-OD-VHD-2023-bez'!P38*'J- Parameters'!$D$11/('AGR-OD-OV-2023-bez'!P38+'AGR-OD-VHD-2023-bez'!P38*'J- Parameters'!$D$11))</f>
        <v>1</v>
      </c>
      <c r="Q38" s="28">
        <f>IF('AGR-OD-OV-2023-bez'!Q38+'AGR-OD-VHD-2023-bez'!Q38=0,0.5,'AGR-OD-VHD-2023-bez'!Q38*'J- Parameters'!$D$11/('AGR-OD-OV-2023-bez'!Q38+'AGR-OD-VHD-2023-bez'!Q38*'J- Parameters'!$D$11))</f>
        <v>1</v>
      </c>
      <c r="R38" s="28">
        <f>IF('AGR-OD-OV-2023-bez'!R38+'AGR-OD-VHD-2023-bez'!R38=0,0.5,'AGR-OD-VHD-2023-bez'!R38*'J- Parameters'!$D$11/('AGR-OD-OV-2023-bez'!R38+'AGR-OD-VHD-2023-bez'!R38*'J- Parameters'!$D$11))</f>
        <v>1</v>
      </c>
      <c r="S38" s="28">
        <f>IF('AGR-OD-OV-2023-bez'!S38+'AGR-OD-VHD-2023-bez'!S38=0,0.5,'AGR-OD-VHD-2023-bez'!S38*'J- Parameters'!$D$11/('AGR-OD-OV-2023-bez'!S38+'AGR-OD-VHD-2023-bez'!S38*'J- Parameters'!$D$11))</f>
        <v>1</v>
      </c>
      <c r="T38" s="28">
        <f>IF('AGR-OD-OV-2023-bez'!T38+'AGR-OD-VHD-2023-bez'!T38=0,0.5,'AGR-OD-VHD-2023-bez'!T38*'J- Parameters'!$D$11/('AGR-OD-OV-2023-bez'!T38+'AGR-OD-VHD-2023-bez'!T38*'J- Parameters'!$D$11))</f>
        <v>1</v>
      </c>
      <c r="U38" s="28">
        <f>IF('AGR-OD-OV-2023-bez'!U38+'AGR-OD-VHD-2023-bez'!U38=0,0.5,'AGR-OD-VHD-2023-bez'!U38*'J- Parameters'!$D$11/('AGR-OD-OV-2023-bez'!U38+'AGR-OD-VHD-2023-bez'!U38*'J- Parameters'!$D$11))</f>
        <v>1</v>
      </c>
      <c r="V38" s="28">
        <f>IF('AGR-OD-OV-2023-bez'!V38+'AGR-OD-VHD-2023-bez'!V38=0,0.5,'AGR-OD-VHD-2023-bez'!V38*'J- Parameters'!$D$11/('AGR-OD-OV-2023-bez'!V38+'AGR-OD-VHD-2023-bez'!V38*'J- Parameters'!$D$11))</f>
        <v>1</v>
      </c>
      <c r="W38" s="28">
        <f>IF('AGR-OD-OV-2023-bez'!W38+'AGR-OD-VHD-2023-bez'!W38=0,0.5,'AGR-OD-VHD-2023-bez'!W38*'J- Parameters'!$D$11/('AGR-OD-OV-2023-bez'!W38+'AGR-OD-VHD-2023-bez'!W38*'J- Parameters'!$D$11))</f>
        <v>1</v>
      </c>
      <c r="X38" s="28">
        <f>IF('AGR-OD-OV-2023-bez'!X38+'AGR-OD-VHD-2023-bez'!X38=0,0.5,'AGR-OD-VHD-2023-bez'!X38*'J- Parameters'!$D$11/('AGR-OD-OV-2023-bez'!X38+'AGR-OD-VHD-2023-bez'!X38*'J- Parameters'!$D$11))</f>
        <v>1</v>
      </c>
      <c r="Y38" s="28">
        <f>IF('AGR-OD-OV-2023-bez'!Y38+'AGR-OD-VHD-2023-bez'!Y38=0,0.5,'AGR-OD-VHD-2023-bez'!Y38*'J- Parameters'!$D$11/('AGR-OD-OV-2023-bez'!Y38+'AGR-OD-VHD-2023-bez'!Y38*'J- Parameters'!$D$11))</f>
        <v>1</v>
      </c>
      <c r="Z38" s="28">
        <f>IF('AGR-OD-OV-2023-bez'!Z38+'AGR-OD-VHD-2023-bez'!Z38=0,0.5,'AGR-OD-VHD-2023-bez'!Z38*'J- Parameters'!$D$11/('AGR-OD-OV-2023-bez'!Z38+'AGR-OD-VHD-2023-bez'!Z38*'J- Parameters'!$D$11))</f>
        <v>1</v>
      </c>
      <c r="AA38" s="28">
        <f>IF('AGR-OD-OV-2023-bez'!AA38+'AGR-OD-VHD-2023-bez'!AA38=0,0.5,'AGR-OD-VHD-2023-bez'!AA38*'J- Parameters'!$D$11/('AGR-OD-OV-2023-bez'!AA38+'AGR-OD-VHD-2023-bez'!AA38*'J- Parameters'!$D$11))</f>
        <v>1</v>
      </c>
      <c r="AB38" s="28">
        <f>IF('AGR-OD-OV-2023-bez'!AB38+'AGR-OD-VHD-2023-bez'!AB38=0,0.5,'AGR-OD-VHD-2023-bez'!AB38*'J- Parameters'!$D$11/('AGR-OD-OV-2023-bez'!AB38+'AGR-OD-VHD-2023-bez'!AB38*'J- Parameters'!$D$11))</f>
        <v>1</v>
      </c>
      <c r="AC38" s="28">
        <f>IF('AGR-OD-OV-2023-bez'!AC38+'AGR-OD-VHD-2023-bez'!AC38=0,0.5,'AGR-OD-VHD-2023-bez'!AC38*'J- Parameters'!$D$11/('AGR-OD-OV-2023-bez'!AC38+'AGR-OD-VHD-2023-bez'!AC38*'J- Parameters'!$D$11))</f>
        <v>1</v>
      </c>
      <c r="AD38" s="28">
        <f>IF('AGR-OD-OV-2023-bez'!AD38+'AGR-OD-VHD-2023-bez'!AD38=0,0.5,'AGR-OD-VHD-2023-bez'!AD38*'J- Parameters'!$D$11/('AGR-OD-OV-2023-bez'!AD38+'AGR-OD-VHD-2023-bez'!AD38*'J- Parameters'!$D$11))</f>
        <v>1</v>
      </c>
      <c r="AE38" s="28">
        <f>IF('AGR-OD-OV-2023-bez'!AE38+'AGR-OD-VHD-2023-bez'!AE38=0,0.5,'AGR-OD-VHD-2023-bez'!AE38*'J- Parameters'!$D$11/('AGR-OD-OV-2023-bez'!AE38+'AGR-OD-VHD-2023-bez'!AE38*'J- Parameters'!$D$11))</f>
        <v>1</v>
      </c>
      <c r="AF38" s="28">
        <f>IF('AGR-OD-OV-2023-bez'!AF38+'AGR-OD-VHD-2023-bez'!AF38=0,0.5,'AGR-OD-VHD-2023-bez'!AF38*'J- Parameters'!$D$11/('AGR-OD-OV-2023-bez'!AF38+'AGR-OD-VHD-2023-bez'!AF38*'J- Parameters'!$D$11))</f>
        <v>1</v>
      </c>
      <c r="AG38" s="28">
        <f>IF('AGR-OD-OV-2023-bez'!AG38+'AGR-OD-VHD-2023-bez'!AG38=0,0.5,'AGR-OD-VHD-2023-bez'!AG38*'J- Parameters'!$D$11/('AGR-OD-OV-2023-bez'!AG38+'AGR-OD-VHD-2023-bez'!AG38*'J- Parameters'!$D$11))</f>
        <v>1</v>
      </c>
      <c r="AH38" s="28">
        <f>IF('AGR-OD-OV-2023-bez'!AH38+'AGR-OD-VHD-2023-bez'!AH38=0,0.5,'AGR-OD-VHD-2023-bez'!AH38*'J- Parameters'!$D$11/('AGR-OD-OV-2023-bez'!AH38+'AGR-OD-VHD-2023-bez'!AH38*'J- Parameters'!$D$11))</f>
        <v>0.5</v>
      </c>
      <c r="AI38" s="28">
        <f>IF('AGR-OD-OV-2023-bez'!AI38+'AGR-OD-VHD-2023-bez'!AI38=0,0.5,'AGR-OD-VHD-2023-bez'!AI38*'J- Parameters'!$D$11/('AGR-OD-OV-2023-bez'!AI38+'AGR-OD-VHD-2023-bez'!AI38*'J- Parameters'!$D$11))</f>
        <v>0.5</v>
      </c>
      <c r="AJ38" s="28">
        <f>IF('AGR-OD-OV-2023-bez'!AJ38+'AGR-OD-VHD-2023-bez'!AJ38=0,0.5,'AGR-OD-VHD-2023-bez'!AJ38*'J- Parameters'!$D$11/('AGR-OD-OV-2023-bez'!AJ38+'AGR-OD-VHD-2023-bez'!AJ38*'J- Parameters'!$D$11))</f>
        <v>0.5</v>
      </c>
      <c r="AK38" s="28">
        <f>IF('AGR-OD-OV-2023-bez'!AK38+'AGR-OD-VHD-2023-bez'!AK38=0,0.5,'AGR-OD-VHD-2023-bez'!AK38*'J- Parameters'!$D$11/('AGR-OD-OV-2023-bez'!AK38+'AGR-OD-VHD-2023-bez'!AK38*'J- Parameters'!$D$11))</f>
        <v>0.5</v>
      </c>
      <c r="AL38" s="28">
        <f>IF('AGR-OD-OV-2023-bez'!AL38+'AGR-OD-VHD-2023-bez'!AL38=0,0.5,'AGR-OD-VHD-2023-bez'!AL38*'J- Parameters'!$D$11/('AGR-OD-OV-2023-bez'!AL38+'AGR-OD-VHD-2023-bez'!AL38*'J- Parameters'!$D$11))</f>
        <v>0.5</v>
      </c>
      <c r="AM38" s="28">
        <f>IF('AGR-OD-OV-2023-bez'!AM38+'AGR-OD-VHD-2023-bez'!AM38=0,0.5,'AGR-OD-VHD-2023-bez'!AM38*'J- Parameters'!$D$11/('AGR-OD-OV-2023-bez'!AM38+'AGR-OD-VHD-2023-bez'!AM38*'J- Parameters'!$D$11))</f>
        <v>0.5</v>
      </c>
      <c r="AN38" s="28">
        <f>IF('AGR-OD-OV-2023-bez'!AN38+'AGR-OD-VHD-2023-bez'!AN38=0,0.5,'AGR-OD-VHD-2023-bez'!AN38*'J- Parameters'!$D$11/('AGR-OD-OV-2023-bez'!AN38+'AGR-OD-VHD-2023-bez'!AN38*'J- Parameters'!$D$11))</f>
        <v>0.5</v>
      </c>
      <c r="AO38" s="28">
        <f>IF('AGR-OD-OV-2023-bez'!AO38+'AGR-OD-VHD-2023-bez'!AO38=0,0.5,'AGR-OD-VHD-2023-bez'!AO38*'J- Parameters'!$D$11/('AGR-OD-OV-2023-bez'!AO38+'AGR-OD-VHD-2023-bez'!AO38*'J- Parameters'!$D$11))</f>
        <v>0.5</v>
      </c>
    </row>
    <row r="39" spans="1:41" x14ac:dyDescent="0.25">
      <c r="A39" s="5">
        <v>96</v>
      </c>
      <c r="B39" s="24" t="s">
        <v>33</v>
      </c>
      <c r="C39" s="21">
        <f t="shared" si="1"/>
        <v>30.5</v>
      </c>
      <c r="D39" s="28">
        <f>IF('AGR-OD-OV-2023-bez'!D39+'AGR-OD-VHD-2023-bez'!D39=0,0.5,'AGR-OD-VHD-2023-bez'!D39*'J- Parameters'!$D$11/('AGR-OD-OV-2023-bez'!D39+'AGR-OD-VHD-2023-bez'!D39*'J- Parameters'!$D$11))</f>
        <v>0.5</v>
      </c>
      <c r="E39" s="28">
        <f>IF('AGR-OD-OV-2023-bez'!E39+'AGR-OD-VHD-2023-bez'!E39=0,0.5,'AGR-OD-VHD-2023-bez'!E39*'J- Parameters'!$D$11/('AGR-OD-OV-2023-bez'!E39+'AGR-OD-VHD-2023-bez'!E39*'J- Parameters'!$D$11))</f>
        <v>0.5</v>
      </c>
      <c r="F39" s="28">
        <f>IF('AGR-OD-OV-2023-bez'!F39+'AGR-OD-VHD-2023-bez'!F39=0,0.5,'AGR-OD-VHD-2023-bez'!F39*'J- Parameters'!$D$11/('AGR-OD-OV-2023-bez'!F39+'AGR-OD-VHD-2023-bez'!F39*'J- Parameters'!$D$11))</f>
        <v>0.5</v>
      </c>
      <c r="G39" s="28">
        <f>IF('AGR-OD-OV-2023-bez'!G39+'AGR-OD-VHD-2023-bez'!G39=0,0.5,'AGR-OD-VHD-2023-bez'!G39*'J- Parameters'!$D$11/('AGR-OD-OV-2023-bez'!G39+'AGR-OD-VHD-2023-bez'!G39*'J- Parameters'!$D$11))</f>
        <v>1</v>
      </c>
      <c r="H39" s="28">
        <f>IF('AGR-OD-OV-2023-bez'!H39+'AGR-OD-VHD-2023-bez'!H39=0,0.5,'AGR-OD-VHD-2023-bez'!H39*'J- Parameters'!$D$11/('AGR-OD-OV-2023-bez'!H39+'AGR-OD-VHD-2023-bez'!H39*'J- Parameters'!$D$11))</f>
        <v>0.5</v>
      </c>
      <c r="I39" s="28">
        <f>IF('AGR-OD-OV-2023-bez'!I39+'AGR-OD-VHD-2023-bez'!I39=0,0.5,'AGR-OD-VHD-2023-bez'!I39*'J- Parameters'!$D$11/('AGR-OD-OV-2023-bez'!I39+'AGR-OD-VHD-2023-bez'!I39*'J- Parameters'!$D$11))</f>
        <v>0.5</v>
      </c>
      <c r="J39" s="28">
        <f>IF('AGR-OD-OV-2023-bez'!J39+'AGR-OD-VHD-2023-bez'!J39=0,0.5,'AGR-OD-VHD-2023-bez'!J39*'J- Parameters'!$D$11/('AGR-OD-OV-2023-bez'!J39+'AGR-OD-VHD-2023-bez'!J39*'J- Parameters'!$D$11))</f>
        <v>0.5</v>
      </c>
      <c r="K39" s="28">
        <f>IF('AGR-OD-OV-2023-bez'!K39+'AGR-OD-VHD-2023-bez'!K39=0,0.5,'AGR-OD-VHD-2023-bez'!K39*'J- Parameters'!$D$11/('AGR-OD-OV-2023-bez'!K39+'AGR-OD-VHD-2023-bez'!K39*'J- Parameters'!$D$11))</f>
        <v>1</v>
      </c>
      <c r="L39" s="28">
        <f>IF('AGR-OD-OV-2023-bez'!L39+'AGR-OD-VHD-2023-bez'!L39=0,0.5,'AGR-OD-VHD-2023-bez'!L39*'J- Parameters'!$D$11/('AGR-OD-OV-2023-bez'!L39+'AGR-OD-VHD-2023-bez'!L39*'J- Parameters'!$D$11))</f>
        <v>1</v>
      </c>
      <c r="M39" s="28">
        <f>IF('AGR-OD-OV-2023-bez'!M39+'AGR-OD-VHD-2023-bez'!M39=0,0.5,'AGR-OD-VHD-2023-bez'!M39*'J- Parameters'!$D$11/('AGR-OD-OV-2023-bez'!M39+'AGR-OD-VHD-2023-bez'!M39*'J- Parameters'!$D$11))</f>
        <v>1</v>
      </c>
      <c r="N39" s="28">
        <f>IF('AGR-OD-OV-2023-bez'!N39+'AGR-OD-VHD-2023-bez'!N39=0,0.5,'AGR-OD-VHD-2023-bez'!N39*'J- Parameters'!$D$11/('AGR-OD-OV-2023-bez'!N39+'AGR-OD-VHD-2023-bez'!N39*'J- Parameters'!$D$11))</f>
        <v>1</v>
      </c>
      <c r="O39" s="28">
        <f>IF('AGR-OD-OV-2023-bez'!O39+'AGR-OD-VHD-2023-bez'!O39=0,0.5,'AGR-OD-VHD-2023-bez'!O39*'J- Parameters'!$D$11/('AGR-OD-OV-2023-bez'!O39+'AGR-OD-VHD-2023-bez'!O39*'J- Parameters'!$D$11))</f>
        <v>0.5</v>
      </c>
      <c r="P39" s="28">
        <f>IF('AGR-OD-OV-2023-bez'!P39+'AGR-OD-VHD-2023-bez'!P39=0,0.5,'AGR-OD-VHD-2023-bez'!P39*'J- Parameters'!$D$11/('AGR-OD-OV-2023-bez'!P39+'AGR-OD-VHD-2023-bez'!P39*'J- Parameters'!$D$11))</f>
        <v>1</v>
      </c>
      <c r="Q39" s="28">
        <f>IF('AGR-OD-OV-2023-bez'!Q39+'AGR-OD-VHD-2023-bez'!Q39=0,0.5,'AGR-OD-VHD-2023-bez'!Q39*'J- Parameters'!$D$11/('AGR-OD-OV-2023-bez'!Q39+'AGR-OD-VHD-2023-bez'!Q39*'J- Parameters'!$D$11))</f>
        <v>1</v>
      </c>
      <c r="R39" s="28">
        <f>IF('AGR-OD-OV-2023-bez'!R39+'AGR-OD-VHD-2023-bez'!R39=0,0.5,'AGR-OD-VHD-2023-bez'!R39*'J- Parameters'!$D$11/('AGR-OD-OV-2023-bez'!R39+'AGR-OD-VHD-2023-bez'!R39*'J- Parameters'!$D$11))</f>
        <v>1</v>
      </c>
      <c r="S39" s="28">
        <f>IF('AGR-OD-OV-2023-bez'!S39+'AGR-OD-VHD-2023-bez'!S39=0,0.5,'AGR-OD-VHD-2023-bez'!S39*'J- Parameters'!$D$11/('AGR-OD-OV-2023-bez'!S39+'AGR-OD-VHD-2023-bez'!S39*'J- Parameters'!$D$11))</f>
        <v>1</v>
      </c>
      <c r="T39" s="28">
        <f>IF('AGR-OD-OV-2023-bez'!T39+'AGR-OD-VHD-2023-bez'!T39=0,0.5,'AGR-OD-VHD-2023-bez'!T39*'J- Parameters'!$D$11/('AGR-OD-OV-2023-bez'!T39+'AGR-OD-VHD-2023-bez'!T39*'J- Parameters'!$D$11))</f>
        <v>1</v>
      </c>
      <c r="U39" s="28">
        <f>IF('AGR-OD-OV-2023-bez'!U39+'AGR-OD-VHD-2023-bez'!U39=0,0.5,'AGR-OD-VHD-2023-bez'!U39*'J- Parameters'!$D$11/('AGR-OD-OV-2023-bez'!U39+'AGR-OD-VHD-2023-bez'!U39*'J- Parameters'!$D$11))</f>
        <v>1</v>
      </c>
      <c r="V39" s="28">
        <f>IF('AGR-OD-OV-2023-bez'!V39+'AGR-OD-VHD-2023-bez'!V39=0,0.5,'AGR-OD-VHD-2023-bez'!V39*'J- Parameters'!$D$11/('AGR-OD-OV-2023-bez'!V39+'AGR-OD-VHD-2023-bez'!V39*'J- Parameters'!$D$11))</f>
        <v>1</v>
      </c>
      <c r="W39" s="28">
        <f>IF('AGR-OD-OV-2023-bez'!W39+'AGR-OD-VHD-2023-bez'!W39=0,0.5,'AGR-OD-VHD-2023-bez'!W39*'J- Parameters'!$D$11/('AGR-OD-OV-2023-bez'!W39+'AGR-OD-VHD-2023-bez'!W39*'J- Parameters'!$D$11))</f>
        <v>1</v>
      </c>
      <c r="X39" s="28">
        <f>IF('AGR-OD-OV-2023-bez'!X39+'AGR-OD-VHD-2023-bez'!X39=0,0.5,'AGR-OD-VHD-2023-bez'!X39*'J- Parameters'!$D$11/('AGR-OD-OV-2023-bez'!X39+'AGR-OD-VHD-2023-bez'!X39*'J- Parameters'!$D$11))</f>
        <v>1</v>
      </c>
      <c r="Y39" s="28">
        <f>IF('AGR-OD-OV-2023-bez'!Y39+'AGR-OD-VHD-2023-bez'!Y39=0,0.5,'AGR-OD-VHD-2023-bez'!Y39*'J- Parameters'!$D$11/('AGR-OD-OV-2023-bez'!Y39+'AGR-OD-VHD-2023-bez'!Y39*'J- Parameters'!$D$11))</f>
        <v>1</v>
      </c>
      <c r="Z39" s="28">
        <f>IF('AGR-OD-OV-2023-bez'!Z39+'AGR-OD-VHD-2023-bez'!Z39=0,0.5,'AGR-OD-VHD-2023-bez'!Z39*'J- Parameters'!$D$11/('AGR-OD-OV-2023-bez'!Z39+'AGR-OD-VHD-2023-bez'!Z39*'J- Parameters'!$D$11))</f>
        <v>1</v>
      </c>
      <c r="AA39" s="28">
        <f>IF('AGR-OD-OV-2023-bez'!AA39+'AGR-OD-VHD-2023-bez'!AA39=0,0.5,'AGR-OD-VHD-2023-bez'!AA39*'J- Parameters'!$D$11/('AGR-OD-OV-2023-bez'!AA39+'AGR-OD-VHD-2023-bez'!AA39*'J- Parameters'!$D$11))</f>
        <v>1</v>
      </c>
      <c r="AB39" s="28">
        <f>IF('AGR-OD-OV-2023-bez'!AB39+'AGR-OD-VHD-2023-bez'!AB39=0,0.5,'AGR-OD-VHD-2023-bez'!AB39*'J- Parameters'!$D$11/('AGR-OD-OV-2023-bez'!AB39+'AGR-OD-VHD-2023-bez'!AB39*'J- Parameters'!$D$11))</f>
        <v>1</v>
      </c>
      <c r="AC39" s="28">
        <f>IF('AGR-OD-OV-2023-bez'!AC39+'AGR-OD-VHD-2023-bez'!AC39=0,0.5,'AGR-OD-VHD-2023-bez'!AC39*'J- Parameters'!$D$11/('AGR-OD-OV-2023-bez'!AC39+'AGR-OD-VHD-2023-bez'!AC39*'J- Parameters'!$D$11))</f>
        <v>1</v>
      </c>
      <c r="AD39" s="28">
        <f>IF('AGR-OD-OV-2023-bez'!AD39+'AGR-OD-VHD-2023-bez'!AD39=0,0.5,'AGR-OD-VHD-2023-bez'!AD39*'J- Parameters'!$D$11/('AGR-OD-OV-2023-bez'!AD39+'AGR-OD-VHD-2023-bez'!AD39*'J- Parameters'!$D$11))</f>
        <v>1</v>
      </c>
      <c r="AE39" s="28">
        <f>IF('AGR-OD-OV-2023-bez'!AE39+'AGR-OD-VHD-2023-bez'!AE39=0,0.5,'AGR-OD-VHD-2023-bez'!AE39*'J- Parameters'!$D$11/('AGR-OD-OV-2023-bez'!AE39+'AGR-OD-VHD-2023-bez'!AE39*'J- Parameters'!$D$11))</f>
        <v>1</v>
      </c>
      <c r="AF39" s="28">
        <f>IF('AGR-OD-OV-2023-bez'!AF39+'AGR-OD-VHD-2023-bez'!AF39=0,0.5,'AGR-OD-VHD-2023-bez'!AF39*'J- Parameters'!$D$11/('AGR-OD-OV-2023-bez'!AF39+'AGR-OD-VHD-2023-bez'!AF39*'J- Parameters'!$D$11))</f>
        <v>1</v>
      </c>
      <c r="AG39" s="28">
        <f>IF('AGR-OD-OV-2023-bez'!AG39+'AGR-OD-VHD-2023-bez'!AG39=0,0.5,'AGR-OD-VHD-2023-bez'!AG39*'J- Parameters'!$D$11/('AGR-OD-OV-2023-bez'!AG39+'AGR-OD-VHD-2023-bez'!AG39*'J- Parameters'!$D$11))</f>
        <v>1</v>
      </c>
      <c r="AH39" s="28">
        <f>IF('AGR-OD-OV-2023-bez'!AH39+'AGR-OD-VHD-2023-bez'!AH39=0,0.5,'AGR-OD-VHD-2023-bez'!AH39*'J- Parameters'!$D$11/('AGR-OD-OV-2023-bez'!AH39+'AGR-OD-VHD-2023-bez'!AH39*'J- Parameters'!$D$11))</f>
        <v>0.5</v>
      </c>
      <c r="AI39" s="28">
        <f>IF('AGR-OD-OV-2023-bez'!AI39+'AGR-OD-VHD-2023-bez'!AI39=0,0.5,'AGR-OD-VHD-2023-bez'!AI39*'J- Parameters'!$D$11/('AGR-OD-OV-2023-bez'!AI39+'AGR-OD-VHD-2023-bez'!AI39*'J- Parameters'!$D$11))</f>
        <v>0.5</v>
      </c>
      <c r="AJ39" s="28">
        <f>IF('AGR-OD-OV-2023-bez'!AJ39+'AGR-OD-VHD-2023-bez'!AJ39=0,0.5,'AGR-OD-VHD-2023-bez'!AJ39*'J- Parameters'!$D$11/('AGR-OD-OV-2023-bez'!AJ39+'AGR-OD-VHD-2023-bez'!AJ39*'J- Parameters'!$D$11))</f>
        <v>0.5</v>
      </c>
      <c r="AK39" s="28">
        <f>IF('AGR-OD-OV-2023-bez'!AK39+'AGR-OD-VHD-2023-bez'!AK39=0,0.5,'AGR-OD-VHD-2023-bez'!AK39*'J- Parameters'!$D$11/('AGR-OD-OV-2023-bez'!AK39+'AGR-OD-VHD-2023-bez'!AK39*'J- Parameters'!$D$11))</f>
        <v>0.5</v>
      </c>
      <c r="AL39" s="28">
        <f>IF('AGR-OD-OV-2023-bez'!AL39+'AGR-OD-VHD-2023-bez'!AL39=0,0.5,'AGR-OD-VHD-2023-bez'!AL39*'J- Parameters'!$D$11/('AGR-OD-OV-2023-bez'!AL39+'AGR-OD-VHD-2023-bez'!AL39*'J- Parameters'!$D$11))</f>
        <v>0.5</v>
      </c>
      <c r="AM39" s="28">
        <f>IF('AGR-OD-OV-2023-bez'!AM39+'AGR-OD-VHD-2023-bez'!AM39=0,0.5,'AGR-OD-VHD-2023-bez'!AM39*'J- Parameters'!$D$11/('AGR-OD-OV-2023-bez'!AM39+'AGR-OD-VHD-2023-bez'!AM39*'J- Parameters'!$D$11))</f>
        <v>0.5</v>
      </c>
      <c r="AN39" s="28">
        <f>IF('AGR-OD-OV-2023-bez'!AN39+'AGR-OD-VHD-2023-bez'!AN39=0,0.5,'AGR-OD-VHD-2023-bez'!AN39*'J- Parameters'!$D$11/('AGR-OD-OV-2023-bez'!AN39+'AGR-OD-VHD-2023-bez'!AN39*'J- Parameters'!$D$11))</f>
        <v>0.5</v>
      </c>
      <c r="AO39" s="28">
        <f>IF('AGR-OD-OV-2023-bez'!AO39+'AGR-OD-VHD-2023-bez'!AO39=0,0.5,'AGR-OD-VHD-2023-bez'!AO39*'J- Parameters'!$D$11/('AGR-OD-OV-2023-bez'!AO39+'AGR-OD-VHD-2023-bez'!AO39*'J- Parameters'!$D$11))</f>
        <v>0.5</v>
      </c>
    </row>
    <row r="40" spans="1:41" x14ac:dyDescent="0.25">
      <c r="A40" s="5">
        <v>97</v>
      </c>
      <c r="B40" s="24" t="s">
        <v>34</v>
      </c>
      <c r="C40" s="21">
        <f t="shared" si="1"/>
        <v>32</v>
      </c>
      <c r="D40" s="28">
        <f>IF('AGR-OD-OV-2023-bez'!D40+'AGR-OD-VHD-2023-bez'!D40=0,0.5,'AGR-OD-VHD-2023-bez'!D40*'J- Parameters'!$D$11/('AGR-OD-OV-2023-bez'!D40+'AGR-OD-VHD-2023-bez'!D40*'J- Parameters'!$D$11))</f>
        <v>1</v>
      </c>
      <c r="E40" s="28">
        <f>IF('AGR-OD-OV-2023-bez'!E40+'AGR-OD-VHD-2023-bez'!E40=0,0.5,'AGR-OD-VHD-2023-bez'!E40*'J- Parameters'!$D$11/('AGR-OD-OV-2023-bez'!E40+'AGR-OD-VHD-2023-bez'!E40*'J- Parameters'!$D$11))</f>
        <v>0.5</v>
      </c>
      <c r="F40" s="28">
        <f>IF('AGR-OD-OV-2023-bez'!F40+'AGR-OD-VHD-2023-bez'!F40=0,0.5,'AGR-OD-VHD-2023-bez'!F40*'J- Parameters'!$D$11/('AGR-OD-OV-2023-bez'!F40+'AGR-OD-VHD-2023-bez'!F40*'J- Parameters'!$D$11))</f>
        <v>0.5</v>
      </c>
      <c r="G40" s="28">
        <f>IF('AGR-OD-OV-2023-bez'!G40+'AGR-OD-VHD-2023-bez'!G40=0,0.5,'AGR-OD-VHD-2023-bez'!G40*'J- Parameters'!$D$11/('AGR-OD-OV-2023-bez'!G40+'AGR-OD-VHD-2023-bez'!G40*'J- Parameters'!$D$11))</f>
        <v>1</v>
      </c>
      <c r="H40" s="28">
        <f>IF('AGR-OD-OV-2023-bez'!H40+'AGR-OD-VHD-2023-bez'!H40=0,0.5,'AGR-OD-VHD-2023-bez'!H40*'J- Parameters'!$D$11/('AGR-OD-OV-2023-bez'!H40+'AGR-OD-VHD-2023-bez'!H40*'J- Parameters'!$D$11))</f>
        <v>1</v>
      </c>
      <c r="I40" s="28">
        <f>IF('AGR-OD-OV-2023-bez'!I40+'AGR-OD-VHD-2023-bez'!I40=0,0.5,'AGR-OD-VHD-2023-bez'!I40*'J- Parameters'!$D$11/('AGR-OD-OV-2023-bez'!I40+'AGR-OD-VHD-2023-bez'!I40*'J- Parameters'!$D$11))</f>
        <v>0.5</v>
      </c>
      <c r="J40" s="28">
        <f>IF('AGR-OD-OV-2023-bez'!J40+'AGR-OD-VHD-2023-bez'!J40=0,0.5,'AGR-OD-VHD-2023-bez'!J40*'J- Parameters'!$D$11/('AGR-OD-OV-2023-bez'!J40+'AGR-OD-VHD-2023-bez'!J40*'J- Parameters'!$D$11))</f>
        <v>1</v>
      </c>
      <c r="K40" s="28">
        <f>IF('AGR-OD-OV-2023-bez'!K40+'AGR-OD-VHD-2023-bez'!K40=0,0.5,'AGR-OD-VHD-2023-bez'!K40*'J- Parameters'!$D$11/('AGR-OD-OV-2023-bez'!K40+'AGR-OD-VHD-2023-bez'!K40*'J- Parameters'!$D$11))</f>
        <v>1</v>
      </c>
      <c r="L40" s="28">
        <f>IF('AGR-OD-OV-2023-bez'!L40+'AGR-OD-VHD-2023-bez'!L40=0,0.5,'AGR-OD-VHD-2023-bez'!L40*'J- Parameters'!$D$11/('AGR-OD-OV-2023-bez'!L40+'AGR-OD-VHD-2023-bez'!L40*'J- Parameters'!$D$11))</f>
        <v>1</v>
      </c>
      <c r="M40" s="28">
        <f>IF('AGR-OD-OV-2023-bez'!M40+'AGR-OD-VHD-2023-bez'!M40=0,0.5,'AGR-OD-VHD-2023-bez'!M40*'J- Parameters'!$D$11/('AGR-OD-OV-2023-bez'!M40+'AGR-OD-VHD-2023-bez'!M40*'J- Parameters'!$D$11))</f>
        <v>1</v>
      </c>
      <c r="N40" s="28">
        <f>IF('AGR-OD-OV-2023-bez'!N40+'AGR-OD-VHD-2023-bez'!N40=0,0.5,'AGR-OD-VHD-2023-bez'!N40*'J- Parameters'!$D$11/('AGR-OD-OV-2023-bez'!N40+'AGR-OD-VHD-2023-bez'!N40*'J- Parameters'!$D$11))</f>
        <v>1</v>
      </c>
      <c r="O40" s="28">
        <f>IF('AGR-OD-OV-2023-bez'!O40+'AGR-OD-VHD-2023-bez'!O40=0,0.5,'AGR-OD-VHD-2023-bez'!O40*'J- Parameters'!$D$11/('AGR-OD-OV-2023-bez'!O40+'AGR-OD-VHD-2023-bez'!O40*'J- Parameters'!$D$11))</f>
        <v>0.5</v>
      </c>
      <c r="P40" s="28">
        <f>IF('AGR-OD-OV-2023-bez'!P40+'AGR-OD-VHD-2023-bez'!P40=0,0.5,'AGR-OD-VHD-2023-bez'!P40*'J- Parameters'!$D$11/('AGR-OD-OV-2023-bez'!P40+'AGR-OD-VHD-2023-bez'!P40*'J- Parameters'!$D$11))</f>
        <v>1</v>
      </c>
      <c r="Q40" s="28">
        <f>IF('AGR-OD-OV-2023-bez'!Q40+'AGR-OD-VHD-2023-bez'!Q40=0,0.5,'AGR-OD-VHD-2023-bez'!Q40*'J- Parameters'!$D$11/('AGR-OD-OV-2023-bez'!Q40+'AGR-OD-VHD-2023-bez'!Q40*'J- Parameters'!$D$11))</f>
        <v>1</v>
      </c>
      <c r="R40" s="28">
        <f>IF('AGR-OD-OV-2023-bez'!R40+'AGR-OD-VHD-2023-bez'!R40=0,0.5,'AGR-OD-VHD-2023-bez'!R40*'J- Parameters'!$D$11/('AGR-OD-OV-2023-bez'!R40+'AGR-OD-VHD-2023-bez'!R40*'J- Parameters'!$D$11))</f>
        <v>1</v>
      </c>
      <c r="S40" s="28">
        <f>IF('AGR-OD-OV-2023-bez'!S40+'AGR-OD-VHD-2023-bez'!S40=0,0.5,'AGR-OD-VHD-2023-bez'!S40*'J- Parameters'!$D$11/('AGR-OD-OV-2023-bez'!S40+'AGR-OD-VHD-2023-bez'!S40*'J- Parameters'!$D$11))</f>
        <v>1</v>
      </c>
      <c r="T40" s="28">
        <f>IF('AGR-OD-OV-2023-bez'!T40+'AGR-OD-VHD-2023-bez'!T40=0,0.5,'AGR-OD-VHD-2023-bez'!T40*'J- Parameters'!$D$11/('AGR-OD-OV-2023-bez'!T40+'AGR-OD-VHD-2023-bez'!T40*'J- Parameters'!$D$11))</f>
        <v>1</v>
      </c>
      <c r="U40" s="28">
        <f>IF('AGR-OD-OV-2023-bez'!U40+'AGR-OD-VHD-2023-bez'!U40=0,0.5,'AGR-OD-VHD-2023-bez'!U40*'J- Parameters'!$D$11/('AGR-OD-OV-2023-bez'!U40+'AGR-OD-VHD-2023-bez'!U40*'J- Parameters'!$D$11))</f>
        <v>1</v>
      </c>
      <c r="V40" s="28">
        <f>IF('AGR-OD-OV-2023-bez'!V40+'AGR-OD-VHD-2023-bez'!V40=0,0.5,'AGR-OD-VHD-2023-bez'!V40*'J- Parameters'!$D$11/('AGR-OD-OV-2023-bez'!V40+'AGR-OD-VHD-2023-bez'!V40*'J- Parameters'!$D$11))</f>
        <v>1</v>
      </c>
      <c r="W40" s="28">
        <f>IF('AGR-OD-OV-2023-bez'!W40+'AGR-OD-VHD-2023-bez'!W40=0,0.5,'AGR-OD-VHD-2023-bez'!W40*'J- Parameters'!$D$11/('AGR-OD-OV-2023-bez'!W40+'AGR-OD-VHD-2023-bez'!W40*'J- Parameters'!$D$11))</f>
        <v>1</v>
      </c>
      <c r="X40" s="28">
        <f>IF('AGR-OD-OV-2023-bez'!X40+'AGR-OD-VHD-2023-bez'!X40=0,0.5,'AGR-OD-VHD-2023-bez'!X40*'J- Parameters'!$D$11/('AGR-OD-OV-2023-bez'!X40+'AGR-OD-VHD-2023-bez'!X40*'J- Parameters'!$D$11))</f>
        <v>1</v>
      </c>
      <c r="Y40" s="28">
        <f>IF('AGR-OD-OV-2023-bez'!Y40+'AGR-OD-VHD-2023-bez'!Y40=0,0.5,'AGR-OD-VHD-2023-bez'!Y40*'J- Parameters'!$D$11/('AGR-OD-OV-2023-bez'!Y40+'AGR-OD-VHD-2023-bez'!Y40*'J- Parameters'!$D$11))</f>
        <v>1</v>
      </c>
      <c r="Z40" s="28">
        <f>IF('AGR-OD-OV-2023-bez'!Z40+'AGR-OD-VHD-2023-bez'!Z40=0,0.5,'AGR-OD-VHD-2023-bez'!Z40*'J- Parameters'!$D$11/('AGR-OD-OV-2023-bez'!Z40+'AGR-OD-VHD-2023-bez'!Z40*'J- Parameters'!$D$11))</f>
        <v>1</v>
      </c>
      <c r="AA40" s="28">
        <f>IF('AGR-OD-OV-2023-bez'!AA40+'AGR-OD-VHD-2023-bez'!AA40=0,0.5,'AGR-OD-VHD-2023-bez'!AA40*'J- Parameters'!$D$11/('AGR-OD-OV-2023-bez'!AA40+'AGR-OD-VHD-2023-bez'!AA40*'J- Parameters'!$D$11))</f>
        <v>1</v>
      </c>
      <c r="AB40" s="28">
        <f>IF('AGR-OD-OV-2023-bez'!AB40+'AGR-OD-VHD-2023-bez'!AB40=0,0.5,'AGR-OD-VHD-2023-bez'!AB40*'J- Parameters'!$D$11/('AGR-OD-OV-2023-bez'!AB40+'AGR-OD-VHD-2023-bez'!AB40*'J- Parameters'!$D$11))</f>
        <v>1</v>
      </c>
      <c r="AC40" s="28">
        <f>IF('AGR-OD-OV-2023-bez'!AC40+'AGR-OD-VHD-2023-bez'!AC40=0,0.5,'AGR-OD-VHD-2023-bez'!AC40*'J- Parameters'!$D$11/('AGR-OD-OV-2023-bez'!AC40+'AGR-OD-VHD-2023-bez'!AC40*'J- Parameters'!$D$11))</f>
        <v>1</v>
      </c>
      <c r="AD40" s="28">
        <f>IF('AGR-OD-OV-2023-bez'!AD40+'AGR-OD-VHD-2023-bez'!AD40=0,0.5,'AGR-OD-VHD-2023-bez'!AD40*'J- Parameters'!$D$11/('AGR-OD-OV-2023-bez'!AD40+'AGR-OD-VHD-2023-bez'!AD40*'J- Parameters'!$D$11))</f>
        <v>1</v>
      </c>
      <c r="AE40" s="28">
        <f>IF('AGR-OD-OV-2023-bez'!AE40+'AGR-OD-VHD-2023-bez'!AE40=0,0.5,'AGR-OD-VHD-2023-bez'!AE40*'J- Parameters'!$D$11/('AGR-OD-OV-2023-bez'!AE40+'AGR-OD-VHD-2023-bez'!AE40*'J- Parameters'!$D$11))</f>
        <v>1</v>
      </c>
      <c r="AF40" s="28">
        <f>IF('AGR-OD-OV-2023-bez'!AF40+'AGR-OD-VHD-2023-bez'!AF40=0,0.5,'AGR-OD-VHD-2023-bez'!AF40*'J- Parameters'!$D$11/('AGR-OD-OV-2023-bez'!AF40+'AGR-OD-VHD-2023-bez'!AF40*'J- Parameters'!$D$11))</f>
        <v>1</v>
      </c>
      <c r="AG40" s="28">
        <f>IF('AGR-OD-OV-2023-bez'!AG40+'AGR-OD-VHD-2023-bez'!AG40=0,0.5,'AGR-OD-VHD-2023-bez'!AG40*'J- Parameters'!$D$11/('AGR-OD-OV-2023-bez'!AG40+'AGR-OD-VHD-2023-bez'!AG40*'J- Parameters'!$D$11))</f>
        <v>1</v>
      </c>
      <c r="AH40" s="28">
        <f>IF('AGR-OD-OV-2023-bez'!AH40+'AGR-OD-VHD-2023-bez'!AH40=0,0.5,'AGR-OD-VHD-2023-bez'!AH40*'J- Parameters'!$D$11/('AGR-OD-OV-2023-bez'!AH40+'AGR-OD-VHD-2023-bez'!AH40*'J- Parameters'!$D$11))</f>
        <v>0.5</v>
      </c>
      <c r="AI40" s="28">
        <f>IF('AGR-OD-OV-2023-bez'!AI40+'AGR-OD-VHD-2023-bez'!AI40=0,0.5,'AGR-OD-VHD-2023-bez'!AI40*'J- Parameters'!$D$11/('AGR-OD-OV-2023-bez'!AI40+'AGR-OD-VHD-2023-bez'!AI40*'J- Parameters'!$D$11))</f>
        <v>0.5</v>
      </c>
      <c r="AJ40" s="28">
        <f>IF('AGR-OD-OV-2023-bez'!AJ40+'AGR-OD-VHD-2023-bez'!AJ40=0,0.5,'AGR-OD-VHD-2023-bez'!AJ40*'J- Parameters'!$D$11/('AGR-OD-OV-2023-bez'!AJ40+'AGR-OD-VHD-2023-bez'!AJ40*'J- Parameters'!$D$11))</f>
        <v>0.5</v>
      </c>
      <c r="AK40" s="28">
        <f>IF('AGR-OD-OV-2023-bez'!AK40+'AGR-OD-VHD-2023-bez'!AK40=0,0.5,'AGR-OD-VHD-2023-bez'!AK40*'J- Parameters'!$D$11/('AGR-OD-OV-2023-bez'!AK40+'AGR-OD-VHD-2023-bez'!AK40*'J- Parameters'!$D$11))</f>
        <v>0.5</v>
      </c>
      <c r="AL40" s="28">
        <f>IF('AGR-OD-OV-2023-bez'!AL40+'AGR-OD-VHD-2023-bez'!AL40=0,0.5,'AGR-OD-VHD-2023-bez'!AL40*'J- Parameters'!$D$11/('AGR-OD-OV-2023-bez'!AL40+'AGR-OD-VHD-2023-bez'!AL40*'J- Parameters'!$D$11))</f>
        <v>0.5</v>
      </c>
      <c r="AM40" s="28">
        <f>IF('AGR-OD-OV-2023-bez'!AM40+'AGR-OD-VHD-2023-bez'!AM40=0,0.5,'AGR-OD-VHD-2023-bez'!AM40*'J- Parameters'!$D$11/('AGR-OD-OV-2023-bez'!AM40+'AGR-OD-VHD-2023-bez'!AM40*'J- Parameters'!$D$11))</f>
        <v>0.5</v>
      </c>
      <c r="AN40" s="28">
        <f>IF('AGR-OD-OV-2023-bez'!AN40+'AGR-OD-VHD-2023-bez'!AN40=0,0.5,'AGR-OD-VHD-2023-bez'!AN40*'J- Parameters'!$D$11/('AGR-OD-OV-2023-bez'!AN40+'AGR-OD-VHD-2023-bez'!AN40*'J- Parameters'!$D$11))</f>
        <v>0.5</v>
      </c>
      <c r="AO40" s="28">
        <f>IF('AGR-OD-OV-2023-bez'!AO40+'AGR-OD-VHD-2023-bez'!AO40=0,0.5,'AGR-OD-VHD-2023-bez'!AO40*'J- Parameters'!$D$11/('AGR-OD-OV-2023-bez'!AO40+'AGR-OD-VHD-2023-bez'!AO40*'J- Parameters'!$D$11))</f>
        <v>0.5</v>
      </c>
    </row>
    <row r="41" spans="1:41" x14ac:dyDescent="0.25">
      <c r="A41" s="5">
        <v>98</v>
      </c>
      <c r="B41" s="25" t="s">
        <v>37</v>
      </c>
      <c r="C41" s="21">
        <f t="shared" si="1"/>
        <v>7.8124059007721289</v>
      </c>
      <c r="D41" s="28">
        <f>IF('AGR-OD-OV-2023-bez'!D41+'AGR-OD-VHD-2023-bez'!D41=0,0.5,'AGR-OD-VHD-2023-bez'!D41*'J- Parameters'!$D$11/('AGR-OD-OV-2023-bez'!D41+'AGR-OD-VHD-2023-bez'!D41*'J- Parameters'!$D$11))</f>
        <v>1.044428653776436E-3</v>
      </c>
      <c r="E41" s="28">
        <f>IF('AGR-OD-OV-2023-bez'!E41+'AGR-OD-VHD-2023-bez'!E41=0,0.5,'AGR-OD-VHD-2023-bez'!E41*'J- Parameters'!$D$11/('AGR-OD-OV-2023-bez'!E41+'AGR-OD-VHD-2023-bez'!E41*'J- Parameters'!$D$11))</f>
        <v>1.4708727330165667E-3</v>
      </c>
      <c r="F41" s="28">
        <f>IF('AGR-OD-OV-2023-bez'!F41+'AGR-OD-VHD-2023-bez'!F41=0,0.5,'AGR-OD-VHD-2023-bez'!F41*'J- Parameters'!$D$11/('AGR-OD-OV-2023-bez'!F41+'AGR-OD-VHD-2023-bez'!F41*'J- Parameters'!$D$11))</f>
        <v>0</v>
      </c>
      <c r="G41" s="28">
        <f>IF('AGR-OD-OV-2023-bez'!G41+'AGR-OD-VHD-2023-bez'!G41=0,0.5,'AGR-OD-VHD-2023-bez'!G41*'J- Parameters'!$D$11/('AGR-OD-OV-2023-bez'!G41+'AGR-OD-VHD-2023-bez'!G41*'J- Parameters'!$D$11))</f>
        <v>0</v>
      </c>
      <c r="H41" s="28">
        <f>IF('AGR-OD-OV-2023-bez'!H41+'AGR-OD-VHD-2023-bez'!H41=0,0.5,'AGR-OD-VHD-2023-bez'!H41*'J- Parameters'!$D$11/('AGR-OD-OV-2023-bez'!H41+'AGR-OD-VHD-2023-bez'!H41*'J- Parameters'!$D$11))</f>
        <v>0</v>
      </c>
      <c r="I41" s="28">
        <f>IF('AGR-OD-OV-2023-bez'!I41+'AGR-OD-VHD-2023-bez'!I41=0,0.5,'AGR-OD-VHD-2023-bez'!I41*'J- Parameters'!$D$11/('AGR-OD-OV-2023-bez'!I41+'AGR-OD-VHD-2023-bez'!I41*'J- Parameters'!$D$11))</f>
        <v>1.7408706211655539E-3</v>
      </c>
      <c r="J41" s="28">
        <f>IF('AGR-OD-OV-2023-bez'!J41+'AGR-OD-VHD-2023-bez'!J41=0,0.5,'AGR-OD-VHD-2023-bez'!J41*'J- Parameters'!$D$11/('AGR-OD-OV-2023-bez'!J41+'AGR-OD-VHD-2023-bez'!J41*'J- Parameters'!$D$11))</f>
        <v>0</v>
      </c>
      <c r="K41" s="28">
        <f>IF('AGR-OD-OV-2023-bez'!K41+'AGR-OD-VHD-2023-bez'!K41=0,0.5,'AGR-OD-VHD-2023-bez'!K41*'J- Parameters'!$D$11/('AGR-OD-OV-2023-bez'!K41+'AGR-OD-VHD-2023-bez'!K41*'J- Parameters'!$D$11))</f>
        <v>0.47218504237896031</v>
      </c>
      <c r="L41" s="28">
        <f>IF('AGR-OD-OV-2023-bez'!L41+'AGR-OD-VHD-2023-bez'!L41=0,0.5,'AGR-OD-VHD-2023-bez'!L41*'J- Parameters'!$D$11/('AGR-OD-OV-2023-bez'!L41+'AGR-OD-VHD-2023-bez'!L41*'J- Parameters'!$D$11))</f>
        <v>0.14528149897415735</v>
      </c>
      <c r="M41" s="28">
        <f>IF('AGR-OD-OV-2023-bez'!M41+'AGR-OD-VHD-2023-bez'!M41=0,0.5,'AGR-OD-VHD-2023-bez'!M41*'J- Parameters'!$D$11/('AGR-OD-OV-2023-bez'!M41+'AGR-OD-VHD-2023-bez'!M41*'J- Parameters'!$D$11))</f>
        <v>0.44892274857066755</v>
      </c>
      <c r="N41" s="28">
        <f>IF('AGR-OD-OV-2023-bez'!N41+'AGR-OD-VHD-2023-bez'!N41=0,0.5,'AGR-OD-VHD-2023-bez'!N41*'J- Parameters'!$D$11/('AGR-OD-OV-2023-bez'!N41+'AGR-OD-VHD-2023-bez'!N41*'J- Parameters'!$D$11))</f>
        <v>6.1099081519583785E-2</v>
      </c>
      <c r="O41" s="28">
        <f>IF('AGR-OD-OV-2023-bez'!O41+'AGR-OD-VHD-2023-bez'!O41=0,0.5,'AGR-OD-VHD-2023-bez'!O41*'J- Parameters'!$D$11/('AGR-OD-OV-2023-bez'!O41+'AGR-OD-VHD-2023-bez'!O41*'J- Parameters'!$D$11))</f>
        <v>0</v>
      </c>
      <c r="P41" s="28">
        <f>IF('AGR-OD-OV-2023-bez'!P41+'AGR-OD-VHD-2023-bez'!P41=0,0.5,'AGR-OD-VHD-2023-bez'!P41*'J- Parameters'!$D$11/('AGR-OD-OV-2023-bez'!P41+'AGR-OD-VHD-2023-bez'!P41*'J- Parameters'!$D$11))</f>
        <v>3.8177727968419048E-2</v>
      </c>
      <c r="Q41" s="28">
        <f>IF('AGR-OD-OV-2023-bez'!Q41+'AGR-OD-VHD-2023-bez'!Q41=0,0.5,'AGR-OD-VHD-2023-bez'!Q41*'J- Parameters'!$D$11/('AGR-OD-OV-2023-bez'!Q41+'AGR-OD-VHD-2023-bez'!Q41*'J- Parameters'!$D$11))</f>
        <v>0.22548438446471314</v>
      </c>
      <c r="R41" s="28">
        <f>IF('AGR-OD-OV-2023-bez'!R41+'AGR-OD-VHD-2023-bez'!R41=0,0.5,'AGR-OD-VHD-2023-bez'!R41*'J- Parameters'!$D$11/('AGR-OD-OV-2023-bez'!R41+'AGR-OD-VHD-2023-bez'!R41*'J- Parameters'!$D$11))</f>
        <v>0.54748079757869106</v>
      </c>
      <c r="S41" s="28">
        <f>IF('AGR-OD-OV-2023-bez'!S41+'AGR-OD-VHD-2023-bez'!S41=0,0.5,'AGR-OD-VHD-2023-bez'!S41*'J- Parameters'!$D$11/('AGR-OD-OV-2023-bez'!S41+'AGR-OD-VHD-2023-bez'!S41*'J- Parameters'!$D$11))</f>
        <v>9.7495289602290258E-2</v>
      </c>
      <c r="T41" s="28">
        <f>IF('AGR-OD-OV-2023-bez'!T41+'AGR-OD-VHD-2023-bez'!T41=0,0.5,'AGR-OD-VHD-2023-bez'!T41*'J- Parameters'!$D$11/('AGR-OD-OV-2023-bez'!T41+'AGR-OD-VHD-2023-bez'!T41*'J- Parameters'!$D$11))</f>
        <v>3.6369077669554405E-2</v>
      </c>
      <c r="U41" s="28">
        <f>IF('AGR-OD-OV-2023-bez'!U41+'AGR-OD-VHD-2023-bez'!U41=0,0.5,'AGR-OD-VHD-2023-bez'!U41*'J- Parameters'!$D$11/('AGR-OD-OV-2023-bez'!U41+'AGR-OD-VHD-2023-bez'!U41*'J- Parameters'!$D$11))</f>
        <v>4.3232947578357647E-3</v>
      </c>
      <c r="V41" s="28">
        <f>IF('AGR-OD-OV-2023-bez'!V41+'AGR-OD-VHD-2023-bez'!V41=0,0.5,'AGR-OD-VHD-2023-bez'!V41*'J- Parameters'!$D$11/('AGR-OD-OV-2023-bez'!V41+'AGR-OD-VHD-2023-bez'!V41*'J- Parameters'!$D$11))</f>
        <v>1.9662126026362978E-4</v>
      </c>
      <c r="W41" s="28">
        <f>IF('AGR-OD-OV-2023-bez'!W41+'AGR-OD-VHD-2023-bez'!W41=0,0.5,'AGR-OD-VHD-2023-bez'!W41*'J- Parameters'!$D$11/('AGR-OD-OV-2023-bez'!W41+'AGR-OD-VHD-2023-bez'!W41*'J- Parameters'!$D$11))</f>
        <v>6.9450232255993693E-4</v>
      </c>
      <c r="X41" s="28">
        <f>IF('AGR-OD-OV-2023-bez'!X41+'AGR-OD-VHD-2023-bez'!X41=0,0.5,'AGR-OD-VHD-2023-bez'!X41*'J- Parameters'!$D$11/('AGR-OD-OV-2023-bez'!X41+'AGR-OD-VHD-2023-bez'!X41*'J- Parameters'!$D$11))</f>
        <v>0</v>
      </c>
      <c r="Y41" s="28">
        <f>IF('AGR-OD-OV-2023-bez'!Y41+'AGR-OD-VHD-2023-bez'!Y41=0,0.5,'AGR-OD-VHD-2023-bez'!Y41*'J- Parameters'!$D$11/('AGR-OD-OV-2023-bez'!Y41+'AGR-OD-VHD-2023-bez'!Y41*'J- Parameters'!$D$11))</f>
        <v>7.9157723091906884E-3</v>
      </c>
      <c r="Z41" s="28">
        <f>IF('AGR-OD-OV-2023-bez'!Z41+'AGR-OD-VHD-2023-bez'!Z41=0,0.5,'AGR-OD-VHD-2023-bez'!Z41*'J- Parameters'!$D$11/('AGR-OD-OV-2023-bez'!Z41+'AGR-OD-VHD-2023-bez'!Z41*'J- Parameters'!$D$11))</f>
        <v>4.1102963352602226E-4</v>
      </c>
      <c r="AA41" s="28">
        <f>IF('AGR-OD-OV-2023-bez'!AA41+'AGR-OD-VHD-2023-bez'!AA41=0,0.5,'AGR-OD-VHD-2023-bez'!AA41*'J- Parameters'!$D$11/('AGR-OD-OV-2023-bez'!AA41+'AGR-OD-VHD-2023-bez'!AA41*'J- Parameters'!$D$11))</f>
        <v>1.1007396970764354E-4</v>
      </c>
      <c r="AB41" s="28">
        <f>IF('AGR-OD-OV-2023-bez'!AB41+'AGR-OD-VHD-2023-bez'!AB41=0,0.5,'AGR-OD-VHD-2023-bez'!AB41*'J- Parameters'!$D$11/('AGR-OD-OV-2023-bez'!AB41+'AGR-OD-VHD-2023-bez'!AB41*'J- Parameters'!$D$11))</f>
        <v>1.2608621103567951E-3</v>
      </c>
      <c r="AC41" s="28">
        <f>IF('AGR-OD-OV-2023-bez'!AC41+'AGR-OD-VHD-2023-bez'!AC41=0,0.5,'AGR-OD-VHD-2023-bez'!AC41*'J- Parameters'!$D$11/('AGR-OD-OV-2023-bez'!AC41+'AGR-OD-VHD-2023-bez'!AC41*'J- Parameters'!$D$11))</f>
        <v>1.7701441820326368E-2</v>
      </c>
      <c r="AD41" s="28">
        <f>IF('AGR-OD-OV-2023-bez'!AD41+'AGR-OD-VHD-2023-bez'!AD41=0,0.5,'AGR-OD-VHD-2023-bez'!AD41*'J- Parameters'!$D$11/('AGR-OD-OV-2023-bez'!AD41+'AGR-OD-VHD-2023-bez'!AD41*'J- Parameters'!$D$11))</f>
        <v>0.73935777023926286</v>
      </c>
      <c r="AE41" s="28">
        <f>IF('AGR-OD-OV-2023-bez'!AE41+'AGR-OD-VHD-2023-bez'!AE41=0,0.5,'AGR-OD-VHD-2023-bez'!AE41*'J- Parameters'!$D$11/('AGR-OD-OV-2023-bez'!AE41+'AGR-OD-VHD-2023-bez'!AE41*'J- Parameters'!$D$11))</f>
        <v>0.14440565726346807</v>
      </c>
      <c r="AF41" s="28">
        <f>IF('AGR-OD-OV-2023-bez'!AF41+'AGR-OD-VHD-2023-bez'!AF41=0,0.5,'AGR-OD-VHD-2023-bez'!AF41*'J- Parameters'!$D$11/('AGR-OD-OV-2023-bez'!AF41+'AGR-OD-VHD-2023-bez'!AF41*'J- Parameters'!$D$11))</f>
        <v>0.31927705435063608</v>
      </c>
      <c r="AG41" s="28">
        <f>IF('AGR-OD-OV-2023-bez'!AG41+'AGR-OD-VHD-2023-bez'!AG41=0,0.5,'AGR-OD-VHD-2023-bez'!AG41*'J- Parameters'!$D$11/('AGR-OD-OV-2023-bez'!AG41+'AGR-OD-VHD-2023-bez'!AG41*'J- Parameters'!$D$11))</f>
        <v>1</v>
      </c>
      <c r="AH41" s="28">
        <f>IF('AGR-OD-OV-2023-bez'!AH41+'AGR-OD-VHD-2023-bez'!AH41=0,0.5,'AGR-OD-VHD-2023-bez'!AH41*'J- Parameters'!$D$11/('AGR-OD-OV-2023-bez'!AH41+'AGR-OD-VHD-2023-bez'!AH41*'J- Parameters'!$D$11))</f>
        <v>0.5</v>
      </c>
      <c r="AI41" s="28">
        <f>IF('AGR-OD-OV-2023-bez'!AI41+'AGR-OD-VHD-2023-bez'!AI41=0,0.5,'AGR-OD-VHD-2023-bez'!AI41*'J- Parameters'!$D$11/('AGR-OD-OV-2023-bez'!AI41+'AGR-OD-VHD-2023-bez'!AI41*'J- Parameters'!$D$11))</f>
        <v>0.5</v>
      </c>
      <c r="AJ41" s="28">
        <f>IF('AGR-OD-OV-2023-bez'!AJ41+'AGR-OD-VHD-2023-bez'!AJ41=0,0.5,'AGR-OD-VHD-2023-bez'!AJ41*'J- Parameters'!$D$11/('AGR-OD-OV-2023-bez'!AJ41+'AGR-OD-VHD-2023-bez'!AJ41*'J- Parameters'!$D$11))</f>
        <v>0</v>
      </c>
      <c r="AK41" s="28">
        <f>IF('AGR-OD-OV-2023-bez'!AK41+'AGR-OD-VHD-2023-bez'!AK41=0,0.5,'AGR-OD-VHD-2023-bez'!AK41*'J- Parameters'!$D$11/('AGR-OD-OV-2023-bez'!AK41+'AGR-OD-VHD-2023-bez'!AK41*'J- Parameters'!$D$11))</f>
        <v>0.5</v>
      </c>
      <c r="AL41" s="28">
        <f>IF('AGR-OD-OV-2023-bez'!AL41+'AGR-OD-VHD-2023-bez'!AL41=0,0.5,'AGR-OD-VHD-2023-bez'!AL41*'J- Parameters'!$D$11/('AGR-OD-OV-2023-bez'!AL41+'AGR-OD-VHD-2023-bez'!AL41*'J- Parameters'!$D$11))</f>
        <v>0.5</v>
      </c>
      <c r="AM41" s="28">
        <f>IF('AGR-OD-OV-2023-bez'!AM41+'AGR-OD-VHD-2023-bez'!AM41=0,0.5,'AGR-OD-VHD-2023-bez'!AM41*'J- Parameters'!$D$11/('AGR-OD-OV-2023-bez'!AM41+'AGR-OD-VHD-2023-bez'!AM41*'J- Parameters'!$D$11))</f>
        <v>0.5</v>
      </c>
      <c r="AN41" s="28">
        <f>IF('AGR-OD-OV-2023-bez'!AN41+'AGR-OD-VHD-2023-bez'!AN41=0,0.5,'AGR-OD-VHD-2023-bez'!AN41*'J- Parameters'!$D$11/('AGR-OD-OV-2023-bez'!AN41+'AGR-OD-VHD-2023-bez'!AN41*'J- Parameters'!$D$11))</f>
        <v>0.5</v>
      </c>
      <c r="AO41" s="28">
        <f>IF('AGR-OD-OV-2023-bez'!AO41+'AGR-OD-VHD-2023-bez'!AO41=0,0.5,'AGR-OD-VHD-2023-bez'!AO41*'J- Parameters'!$D$11/('AGR-OD-OV-2023-bez'!AO41+'AGR-OD-VHD-2023-bez'!AO41*'J- Parameters'!$D$11))</f>
        <v>0.5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topLeftCell="A2" workbookViewId="0">
      <selection activeCell="F4" sqref="F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4" width="6.7109375" customWidth="1"/>
    <col min="5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38" width="4.28515625" bestFit="1" customWidth="1"/>
    <col min="39" max="39" width="6.2851562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50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49</v>
      </c>
      <c r="B2" s="68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27">
        <f>IF('AGR-PJT-VHD-2023-bez'!D4=0,0,IF('AGR-PJT-VHD-2023-R1'!D4=0,0,'AGR-PJT-VHD-2023-bez'!D4-'AGR-PJT-VHD-2023-R1'!D4))</f>
        <v>-3.3052800000000104E-2</v>
      </c>
      <c r="E4" s="27">
        <f>IF('AGR-PJT-VHD-2023-bez'!E4=0,0,IF('AGR-PJT-VHD-2023-R1'!E4=0,0,'AGR-PJT-VHD-2023-bez'!E4-'AGR-PJT-VHD-2023-R1'!E4))</f>
        <v>-0.1938569999999995</v>
      </c>
      <c r="F4" s="27">
        <f>IF('AGR-PJT-VHD-2023-bez'!F4=0,0,IF('AGR-PJT-VHD-2023-R1'!F4=0,0,'AGR-PJT-VHD-2023-bez'!F4-'AGR-PJT-VHD-2023-R1'!F4))</f>
        <v>7.1804600000000036</v>
      </c>
      <c r="G4" s="27">
        <f>IF('AGR-PJT-VHD-2023-bez'!G4=0,0,IF('AGR-PJT-VHD-2023-R1'!G4=0,0,'AGR-PJT-VHD-2023-bez'!G4-'AGR-PJT-VHD-2023-R1'!G4))</f>
        <v>0.53140600000000049</v>
      </c>
      <c r="H4" s="27">
        <f>IF('AGR-PJT-VHD-2023-bez'!H4=0,0,IF('AGR-PJT-VHD-2023-R1'!H4=0,0,'AGR-PJT-VHD-2023-bez'!H4-'AGR-PJT-VHD-2023-R1'!H4))</f>
        <v>2.4824629999999956</v>
      </c>
      <c r="I4" s="27">
        <f>IF('AGR-PJT-VHD-2023-bez'!I4=0,0,IF('AGR-PJT-VHD-2023-R1'!I4=0,0,'AGR-PJT-VHD-2023-bez'!I4-'AGR-PJT-VHD-2023-R1'!I4))</f>
        <v>-0.44390299999999883</v>
      </c>
      <c r="J4" s="27">
        <f>IF('AGR-PJT-VHD-2023-bez'!J4=0,0,IF('AGR-PJT-VHD-2023-R1'!J4=0,0,'AGR-PJT-VHD-2023-bez'!J4-'AGR-PJT-VHD-2023-R1'!J4))</f>
        <v>0.26973900000000128</v>
      </c>
      <c r="K4" s="27">
        <f>IF('AGR-PJT-VHD-2023-bez'!K4=0,0,IF('AGR-PJT-VHD-2023-R1'!K4=0,0,'AGR-PJT-VHD-2023-bez'!K4-'AGR-PJT-VHD-2023-R1'!K4))</f>
        <v>3.1683319999999924</v>
      </c>
      <c r="L4" s="27">
        <f>IF('AGR-PJT-VHD-2023-bez'!L4=0,0,IF('AGR-PJT-VHD-2023-R1'!L4=0,0,'AGR-PJT-VHD-2023-bez'!L4-'AGR-PJT-VHD-2023-R1'!L4))</f>
        <v>-3.8290870000000012</v>
      </c>
      <c r="M4" s="27">
        <f>IF('AGR-PJT-VHD-2023-bez'!M4=0,0,IF('AGR-PJT-VHD-2023-R1'!M4=0,0,'AGR-PJT-VHD-2023-bez'!M4-'AGR-PJT-VHD-2023-R1'!M4))</f>
        <v>-2.7132170000000002</v>
      </c>
      <c r="N4" s="27">
        <f>IF('AGR-PJT-VHD-2023-bez'!N4=0,0,IF('AGR-PJT-VHD-2023-R1'!N4=0,0,'AGR-PJT-VHD-2023-bez'!N4-'AGR-PJT-VHD-2023-R1'!N4))</f>
        <v>-0.76651300000000333</v>
      </c>
      <c r="O4" s="27">
        <f>IF('AGR-PJT-VHD-2023-bez'!O4=0,0,IF('AGR-PJT-VHD-2023-R1'!O4=0,0,'AGR-PJT-VHD-2023-bez'!O4-'AGR-PJT-VHD-2023-R1'!O4))</f>
        <v>0</v>
      </c>
      <c r="P4" s="27">
        <f>IF('AGR-PJT-VHD-2023-bez'!P4=0,0,IF('AGR-PJT-VHD-2023-R1'!P4=0,0,'AGR-PJT-VHD-2023-bez'!P4-'AGR-PJT-VHD-2023-R1'!P4))</f>
        <v>0.69186200000000042</v>
      </c>
      <c r="Q4" s="27">
        <f>IF('AGR-PJT-VHD-2023-bez'!Q4=0,0,IF('AGR-PJT-VHD-2023-R1'!Q4=0,0,'AGR-PJT-VHD-2023-bez'!Q4-'AGR-PJT-VHD-2023-R1'!Q4))</f>
        <v>3.1640119999999996</v>
      </c>
      <c r="R4" s="27">
        <f>IF('AGR-PJT-VHD-2023-bez'!R4=0,0,IF('AGR-PJT-VHD-2023-R1'!R4=0,0,'AGR-PJT-VHD-2023-bez'!R4-'AGR-PJT-VHD-2023-R1'!R4))</f>
        <v>0.79540000000000077</v>
      </c>
      <c r="S4" s="27">
        <f>IF('AGR-PJT-VHD-2023-bez'!S4=0,0,IF('AGR-PJT-VHD-2023-R1'!S4=0,0,'AGR-PJT-VHD-2023-bez'!S4-'AGR-PJT-VHD-2023-R1'!S4))</f>
        <v>1.8518250000000052</v>
      </c>
      <c r="T4" s="27">
        <f>IF('AGR-PJT-VHD-2023-bez'!T4=0,0,IF('AGR-PJT-VHD-2023-R1'!T4=0,0,'AGR-PJT-VHD-2023-bez'!T4-'AGR-PJT-VHD-2023-R1'!T4))</f>
        <v>-0.32295899999999733</v>
      </c>
      <c r="U4" s="27">
        <f>IF('AGR-PJT-VHD-2023-bez'!U4=0,0,IF('AGR-PJT-VHD-2023-R1'!U4=0,0,'AGR-PJT-VHD-2023-bez'!U4-'AGR-PJT-VHD-2023-R1'!U4))</f>
        <v>5.5105799999999974</v>
      </c>
      <c r="V4" s="27">
        <f>IF('AGR-PJT-VHD-2023-bez'!V4=0,0,IF('AGR-PJT-VHD-2023-R1'!V4=0,0,'AGR-PJT-VHD-2023-bez'!V4-'AGR-PJT-VHD-2023-R1'!V4))</f>
        <v>2.8294560000000004</v>
      </c>
      <c r="W4" s="27">
        <f>IF('AGR-PJT-VHD-2023-bez'!W4=0,0,IF('AGR-PJT-VHD-2023-R1'!W4=0,0,'AGR-PJT-VHD-2023-bez'!W4-'AGR-PJT-VHD-2023-R1'!W4))</f>
        <v>0.19156000000000262</v>
      </c>
      <c r="X4" s="27">
        <f>IF('AGR-PJT-VHD-2023-bez'!X4=0,0,IF('AGR-PJT-VHD-2023-R1'!X4=0,0,'AGR-PJT-VHD-2023-bez'!X4-'AGR-PJT-VHD-2023-R1'!X4))</f>
        <v>-5.5</v>
      </c>
      <c r="Y4" s="27">
        <f>IF('AGR-PJT-VHD-2023-bez'!Y4=0,0,IF('AGR-PJT-VHD-2023-R1'!Y4=0,0,'AGR-PJT-VHD-2023-bez'!Y4-'AGR-PJT-VHD-2023-R1'!Y4))</f>
        <v>1.2731999999999744E-2</v>
      </c>
      <c r="Z4" s="27">
        <f>IF('AGR-PJT-VHD-2023-bez'!Z4=0,0,IF('AGR-PJT-VHD-2023-R1'!Z4=0,0,'AGR-PJT-VHD-2023-bez'!Z4-'AGR-PJT-VHD-2023-R1'!Z4))</f>
        <v>0.67556900000000297</v>
      </c>
      <c r="AA4" s="27">
        <f>IF('AGR-PJT-VHD-2023-bez'!AA4=0,0,IF('AGR-PJT-VHD-2023-R1'!AA4=0,0,'AGR-PJT-VHD-2023-bez'!AA4-'AGR-PJT-VHD-2023-R1'!AA4))</f>
        <v>-5.7815519999999978</v>
      </c>
      <c r="AB4" s="27">
        <f>IF('AGR-PJT-VHD-2023-bez'!AB4=0,0,IF('AGR-PJT-VHD-2023-R1'!AB4=0,0,'AGR-PJT-VHD-2023-bez'!AB4-'AGR-PJT-VHD-2023-R1'!AB4))</f>
        <v>-2.1645940000000081</v>
      </c>
      <c r="AC4" s="27">
        <f>IF('AGR-PJT-VHD-2023-bez'!AC4=0,0,IF('AGR-PJT-VHD-2023-R1'!AC4=0,0,'AGR-PJT-VHD-2023-bez'!AC4-'AGR-PJT-VHD-2023-R1'!AC4))</f>
        <v>7.9384310000000085</v>
      </c>
      <c r="AD4" s="27">
        <f>IF('AGR-PJT-VHD-2023-bez'!AD4=0,0,IF('AGR-PJT-VHD-2023-R1'!AD4=0,0,'AGR-PJT-VHD-2023-bez'!AD4-'AGR-PJT-VHD-2023-R1'!AD4))</f>
        <v>-1.9171389999999917</v>
      </c>
      <c r="AE4" s="27">
        <f>IF('AGR-PJT-VHD-2023-bez'!AE4=0,0,IF('AGR-PJT-VHD-2023-R1'!AE4=0,0,'AGR-PJT-VHD-2023-bez'!AE4-'AGR-PJT-VHD-2023-R1'!AE4))</f>
        <v>-9.4334419999999994</v>
      </c>
      <c r="AF4" s="27">
        <f>IF('AGR-PJT-VHD-2023-bez'!AF4=0,0,IF('AGR-PJT-VHD-2023-R1'!AF4=0,0,'AGR-PJT-VHD-2023-bez'!AF4-'AGR-PJT-VHD-2023-R1'!AF4))</f>
        <v>-5.6919960000000032</v>
      </c>
      <c r="AG4" s="27">
        <f>IF('AGR-PJT-VHD-2023-bez'!AG4=0,0,IF('AGR-PJT-VHD-2023-R1'!AG4=0,0,'AGR-PJT-VHD-2023-bez'!AG4-'AGR-PJT-VHD-2023-R1'!AG4))</f>
        <v>3.1640150000000062</v>
      </c>
      <c r="AH4" s="27">
        <f>IF('AGR-PJT-VHD-2023-bez'!AH4=0,0,IF('AGR-PJT-VHD-2023-R1'!AH4=0,0,'AGR-PJT-VHD-2023-bez'!AH4-'AGR-PJT-VHD-2023-R1'!AH4))</f>
        <v>32.125550000000004</v>
      </c>
      <c r="AI4" s="27">
        <f>IF('AGR-PJT-VHD-2023-bez'!AI4=0,0,IF('AGR-PJT-VHD-2023-R1'!AI4=0,0,'AGR-PJT-VHD-2023-bez'!AI4-'AGR-PJT-VHD-2023-R1'!AI4))</f>
        <v>2.5705950000000009</v>
      </c>
      <c r="AJ4" s="27">
        <f>IF('AGR-PJT-VHD-2023-bez'!AJ4=0,0,IF('AGR-PJT-VHD-2023-R1'!AJ4=0,0,'AGR-PJT-VHD-2023-bez'!AJ4-'AGR-PJT-VHD-2023-R1'!AJ4))</f>
        <v>5.5032360000000011</v>
      </c>
      <c r="AK4" s="27">
        <f>IF('AGR-PJT-VHD-2023-bez'!AK4=0,0,IF('AGR-PJT-VHD-2023-R1'!AK4=0,0,'AGR-PJT-VHD-2023-bez'!AK4-'AGR-PJT-VHD-2023-R1'!AK4))</f>
        <v>7.6237780000000015</v>
      </c>
      <c r="AL4" s="27">
        <f>IF('AGR-PJT-VHD-2023-bez'!AL4=0,0,IF('AGR-PJT-VHD-2023-R1'!AL4=0,0,'AGR-PJT-VHD-2023-bez'!AL4-'AGR-PJT-VHD-2023-R1'!AL4))</f>
        <v>11.355789999999985</v>
      </c>
      <c r="AM4" s="27">
        <f>IF('AGR-PJT-VHD-2023-bez'!AM4=0,0,IF('AGR-PJT-VHD-2023-R1'!AM4=0,0,'AGR-PJT-VHD-2023-bez'!AM4-'AGR-PJT-VHD-2023-R1'!AM4))</f>
        <v>0</v>
      </c>
      <c r="AN4" s="27">
        <f>IF('AGR-PJT-VHD-2023-bez'!AN4=0,0,IF('AGR-PJT-VHD-2023-R1'!AN4=0,0,'AGR-PJT-VHD-2023-bez'!AN4-'AGR-PJT-VHD-2023-R1'!AN4))</f>
        <v>21.797550000000001</v>
      </c>
      <c r="AO4" s="27">
        <f>IF('AGR-PJT-VHD-2023-bez'!AO4=0,0,IF('AGR-PJT-VHD-2023-R1'!AO4=0,0,'AGR-PJT-VHD-2023-bez'!AO4-'AGR-PJT-VHD-2023-R1'!AO4))</f>
        <v>9.6884410000000116</v>
      </c>
    </row>
    <row r="5" spans="1:41" x14ac:dyDescent="0.25">
      <c r="A5" s="5">
        <v>12</v>
      </c>
      <c r="B5" s="24" t="s">
        <v>1</v>
      </c>
      <c r="C5" s="21"/>
      <c r="D5" s="27">
        <f>IF('AGR-PJT-VHD-2023-bez'!D5=0,0,IF('AGR-PJT-VHD-2023-R1'!D5=0,0,'AGR-PJT-VHD-2023-bez'!D5-'AGR-PJT-VHD-2023-R1'!D5))</f>
        <v>6.9771999999998613E-2</v>
      </c>
      <c r="E5" s="27">
        <f>IF('AGR-PJT-VHD-2023-bez'!E5=0,0,IF('AGR-PJT-VHD-2023-R1'!E5=0,0,'AGR-PJT-VHD-2023-bez'!E5-'AGR-PJT-VHD-2023-R1'!E5))</f>
        <v>0.32338850000000008</v>
      </c>
      <c r="F5" s="27">
        <f>IF('AGR-PJT-VHD-2023-bez'!F5=0,0,IF('AGR-PJT-VHD-2023-R1'!F5=0,0,'AGR-PJT-VHD-2023-bez'!F5-'AGR-PJT-VHD-2023-R1'!F5))</f>
        <v>9.6001010000000022</v>
      </c>
      <c r="G5" s="27">
        <f>IF('AGR-PJT-VHD-2023-bez'!G5=0,0,IF('AGR-PJT-VHD-2023-R1'!G5=0,0,'AGR-PJT-VHD-2023-bez'!G5-'AGR-PJT-VHD-2023-R1'!G5))</f>
        <v>0.32382899999999992</v>
      </c>
      <c r="H5" s="27">
        <f>IF('AGR-PJT-VHD-2023-bez'!H5=0,0,IF('AGR-PJT-VHD-2023-R1'!H5=0,0,'AGR-PJT-VHD-2023-bez'!H5-'AGR-PJT-VHD-2023-R1'!H5))</f>
        <v>0.65534499999999696</v>
      </c>
      <c r="I5" s="27">
        <f>IF('AGR-PJT-VHD-2023-bez'!I5=0,0,IF('AGR-PJT-VHD-2023-R1'!I5=0,0,'AGR-PJT-VHD-2023-bez'!I5-'AGR-PJT-VHD-2023-R1'!I5))</f>
        <v>-0.83803499999999786</v>
      </c>
      <c r="J5" s="27">
        <f>IF('AGR-PJT-VHD-2023-bez'!J5=0,0,IF('AGR-PJT-VHD-2023-R1'!J5=0,0,'AGR-PJT-VHD-2023-bez'!J5-'AGR-PJT-VHD-2023-R1'!J5))</f>
        <v>1.9832889999999992</v>
      </c>
      <c r="K5" s="27">
        <f>IF('AGR-PJT-VHD-2023-bez'!K5=0,0,IF('AGR-PJT-VHD-2023-R1'!K5=0,0,'AGR-PJT-VHD-2023-bez'!K5-'AGR-PJT-VHD-2023-R1'!K5))</f>
        <v>9.308803999999995</v>
      </c>
      <c r="L5" s="27">
        <f>IF('AGR-PJT-VHD-2023-bez'!L5=0,0,IF('AGR-PJT-VHD-2023-R1'!L5=0,0,'AGR-PJT-VHD-2023-bez'!L5-'AGR-PJT-VHD-2023-R1'!L5))</f>
        <v>17.459033000000005</v>
      </c>
      <c r="M5" s="27">
        <f>IF('AGR-PJT-VHD-2023-bez'!M5=0,0,IF('AGR-PJT-VHD-2023-R1'!M5=0,0,'AGR-PJT-VHD-2023-bez'!M5-'AGR-PJT-VHD-2023-R1'!M5))</f>
        <v>7.4153650000000084</v>
      </c>
      <c r="N5" s="27">
        <f>IF('AGR-PJT-VHD-2023-bez'!N5=0,0,IF('AGR-PJT-VHD-2023-R1'!N5=0,0,'AGR-PJT-VHD-2023-bez'!N5-'AGR-PJT-VHD-2023-R1'!N5))</f>
        <v>12.265706999999992</v>
      </c>
      <c r="O5" s="27">
        <f>IF('AGR-PJT-VHD-2023-bez'!O5=0,0,IF('AGR-PJT-VHD-2023-R1'!O5=0,0,'AGR-PJT-VHD-2023-bez'!O5-'AGR-PJT-VHD-2023-R1'!O5))</f>
        <v>0</v>
      </c>
      <c r="P5" s="27">
        <f>IF('AGR-PJT-VHD-2023-bez'!P5=0,0,IF('AGR-PJT-VHD-2023-R1'!P5=0,0,'AGR-PJT-VHD-2023-bez'!P5-'AGR-PJT-VHD-2023-R1'!P5))</f>
        <v>16.199022000000006</v>
      </c>
      <c r="Q5" s="27">
        <f>IF('AGR-PJT-VHD-2023-bez'!Q5=0,0,IF('AGR-PJT-VHD-2023-R1'!Q5=0,0,'AGR-PJT-VHD-2023-bez'!Q5-'AGR-PJT-VHD-2023-R1'!Q5))</f>
        <v>2.3223799999999954</v>
      </c>
      <c r="R5" s="27">
        <f>IF('AGR-PJT-VHD-2023-bez'!R5=0,0,IF('AGR-PJT-VHD-2023-R1'!R5=0,0,'AGR-PJT-VHD-2023-bez'!R5-'AGR-PJT-VHD-2023-R1'!R5))</f>
        <v>1.4890350000000012</v>
      </c>
      <c r="S5" s="27">
        <f>IF('AGR-PJT-VHD-2023-bez'!S5=0,0,IF('AGR-PJT-VHD-2023-R1'!S5=0,0,'AGR-PJT-VHD-2023-bez'!S5-'AGR-PJT-VHD-2023-R1'!S5))</f>
        <v>5.9652710000000013</v>
      </c>
      <c r="T5" s="27">
        <f>IF('AGR-PJT-VHD-2023-bez'!T5=0,0,IF('AGR-PJT-VHD-2023-R1'!T5=0,0,'AGR-PJT-VHD-2023-bez'!T5-'AGR-PJT-VHD-2023-R1'!T5))</f>
        <v>1.457252000000004</v>
      </c>
      <c r="U5" s="27">
        <f>IF('AGR-PJT-VHD-2023-bez'!U5=0,0,IF('AGR-PJT-VHD-2023-R1'!U5=0,0,'AGR-PJT-VHD-2023-bez'!U5-'AGR-PJT-VHD-2023-R1'!U5))</f>
        <v>4.1444669999999988</v>
      </c>
      <c r="V5" s="27">
        <f>IF('AGR-PJT-VHD-2023-bez'!V5=0,0,IF('AGR-PJT-VHD-2023-R1'!V5=0,0,'AGR-PJT-VHD-2023-bez'!V5-'AGR-PJT-VHD-2023-R1'!V5))</f>
        <v>3.6536510000000035</v>
      </c>
      <c r="W5" s="27">
        <f>IF('AGR-PJT-VHD-2023-bez'!W5=0,0,IF('AGR-PJT-VHD-2023-R1'!W5=0,0,'AGR-PJT-VHD-2023-bez'!W5-'AGR-PJT-VHD-2023-R1'!W5))</f>
        <v>-4.9892990000000026</v>
      </c>
      <c r="X5" s="27">
        <f>IF('AGR-PJT-VHD-2023-bez'!X5=0,0,IF('AGR-PJT-VHD-2023-R1'!X5=0,0,'AGR-PJT-VHD-2023-bez'!X5-'AGR-PJT-VHD-2023-R1'!X5))</f>
        <v>23.595642999999995</v>
      </c>
      <c r="Y5" s="27">
        <f>IF('AGR-PJT-VHD-2023-bez'!Y5=0,0,IF('AGR-PJT-VHD-2023-R1'!Y5=0,0,'AGR-PJT-VHD-2023-bez'!Y5-'AGR-PJT-VHD-2023-R1'!Y5))</f>
        <v>6.2441400000000016</v>
      </c>
      <c r="Z5" s="27">
        <f>IF('AGR-PJT-VHD-2023-bez'!Z5=0,0,IF('AGR-PJT-VHD-2023-R1'!Z5=0,0,'AGR-PJT-VHD-2023-bez'!Z5-'AGR-PJT-VHD-2023-R1'!Z5))</f>
        <v>10.056596999999996</v>
      </c>
      <c r="AA5" s="27">
        <f>IF('AGR-PJT-VHD-2023-bez'!AA5=0,0,IF('AGR-PJT-VHD-2023-R1'!AA5=0,0,'AGR-PJT-VHD-2023-bez'!AA5-'AGR-PJT-VHD-2023-R1'!AA5))</f>
        <v>5.9714439999999982</v>
      </c>
      <c r="AB5" s="27">
        <f>IF('AGR-PJT-VHD-2023-bez'!AB5=0,0,IF('AGR-PJT-VHD-2023-R1'!AB5=0,0,'AGR-PJT-VHD-2023-bez'!AB5-'AGR-PJT-VHD-2023-R1'!AB5))</f>
        <v>1.2699879999999979</v>
      </c>
      <c r="AC5" s="27">
        <f>IF('AGR-PJT-VHD-2023-bez'!AC5=0,0,IF('AGR-PJT-VHD-2023-R1'!AC5=0,0,'AGR-PJT-VHD-2023-bez'!AC5-'AGR-PJT-VHD-2023-R1'!AC5))</f>
        <v>20.623048000000004</v>
      </c>
      <c r="AD5" s="27">
        <f>IF('AGR-PJT-VHD-2023-bez'!AD5=0,0,IF('AGR-PJT-VHD-2023-R1'!AD5=0,0,'AGR-PJT-VHD-2023-bez'!AD5-'AGR-PJT-VHD-2023-R1'!AD5))</f>
        <v>6.9520729999999986</v>
      </c>
      <c r="AE5" s="27">
        <f>IF('AGR-PJT-VHD-2023-bez'!AE5=0,0,IF('AGR-PJT-VHD-2023-R1'!AE5=0,0,'AGR-PJT-VHD-2023-bez'!AE5-'AGR-PJT-VHD-2023-R1'!AE5))</f>
        <v>5.2889930000000049</v>
      </c>
      <c r="AF5" s="27">
        <f>IF('AGR-PJT-VHD-2023-bez'!AF5=0,0,IF('AGR-PJT-VHD-2023-R1'!AF5=0,0,'AGR-PJT-VHD-2023-bez'!AF5-'AGR-PJT-VHD-2023-R1'!AF5))</f>
        <v>10.743977000000001</v>
      </c>
      <c r="AG5" s="27">
        <f>IF('AGR-PJT-VHD-2023-bez'!AG5=0,0,IF('AGR-PJT-VHD-2023-R1'!AG5=0,0,'AGR-PJT-VHD-2023-bez'!AG5-'AGR-PJT-VHD-2023-R1'!AG5))</f>
        <v>14.971356</v>
      </c>
      <c r="AH5" s="27">
        <f>IF('AGR-PJT-VHD-2023-bez'!AH5=0,0,IF('AGR-PJT-VHD-2023-R1'!AH5=0,0,'AGR-PJT-VHD-2023-bez'!AH5-'AGR-PJT-VHD-2023-R1'!AH5))</f>
        <v>18.255349999999993</v>
      </c>
      <c r="AI5" s="27">
        <f>IF('AGR-PJT-VHD-2023-bez'!AI5=0,0,IF('AGR-PJT-VHD-2023-R1'!AI5=0,0,'AGR-PJT-VHD-2023-bez'!AI5-'AGR-PJT-VHD-2023-R1'!AI5))</f>
        <v>-1.2965769999999992</v>
      </c>
      <c r="AJ5" s="27">
        <f>IF('AGR-PJT-VHD-2023-bez'!AJ5=0,0,IF('AGR-PJT-VHD-2023-R1'!AJ5=0,0,'AGR-PJT-VHD-2023-bez'!AJ5-'AGR-PJT-VHD-2023-R1'!AJ5))</f>
        <v>1.2308219999999892</v>
      </c>
      <c r="AK5" s="27">
        <f>IF('AGR-PJT-VHD-2023-bez'!AK5=0,0,IF('AGR-PJT-VHD-2023-R1'!AK5=0,0,'AGR-PJT-VHD-2023-bez'!AK5-'AGR-PJT-VHD-2023-R1'!AK5))</f>
        <v>14.845198000000011</v>
      </c>
      <c r="AL5" s="27">
        <f>IF('AGR-PJT-VHD-2023-bez'!AL5=0,0,IF('AGR-PJT-VHD-2023-R1'!AL5=0,0,'AGR-PJT-VHD-2023-bez'!AL5-'AGR-PJT-VHD-2023-R1'!AL5))</f>
        <v>17.155439999999999</v>
      </c>
      <c r="AM5" s="27">
        <f>IF('AGR-PJT-VHD-2023-bez'!AM5=0,0,IF('AGR-PJT-VHD-2023-R1'!AM5=0,0,'AGR-PJT-VHD-2023-bez'!AM5-'AGR-PJT-VHD-2023-R1'!AM5))</f>
        <v>0</v>
      </c>
      <c r="AN5" s="27">
        <f>IF('AGR-PJT-VHD-2023-bez'!AN5=0,0,IF('AGR-PJT-VHD-2023-R1'!AN5=0,0,'AGR-PJT-VHD-2023-bez'!AN5-'AGR-PJT-VHD-2023-R1'!AN5))</f>
        <v>21.835989999999995</v>
      </c>
      <c r="AO5" s="27">
        <f>IF('AGR-PJT-VHD-2023-bez'!AO5=0,0,IF('AGR-PJT-VHD-2023-R1'!AO5=0,0,'AGR-PJT-VHD-2023-bez'!AO5-'AGR-PJT-VHD-2023-R1'!AO5))</f>
        <v>8.0536630000000002</v>
      </c>
    </row>
    <row r="6" spans="1:41" x14ac:dyDescent="0.25">
      <c r="A6" s="5">
        <v>21</v>
      </c>
      <c r="B6" s="24" t="s">
        <v>2</v>
      </c>
      <c r="C6" s="21"/>
      <c r="D6" s="27">
        <f>IF('AGR-PJT-VHD-2023-bez'!D6=0,0,IF('AGR-PJT-VHD-2023-R1'!D6=0,0,'AGR-PJT-VHD-2023-bez'!D6-'AGR-PJT-VHD-2023-R1'!D6))</f>
        <v>4.1952690000000032</v>
      </c>
      <c r="E6" s="27">
        <f>IF('AGR-PJT-VHD-2023-bez'!E6=0,0,IF('AGR-PJT-VHD-2023-R1'!E6=0,0,'AGR-PJT-VHD-2023-bez'!E6-'AGR-PJT-VHD-2023-R1'!E6))</f>
        <v>6.8793780000000027</v>
      </c>
      <c r="F6" s="27">
        <f>IF('AGR-PJT-VHD-2023-bez'!F6=0,0,IF('AGR-PJT-VHD-2023-R1'!F6=0,0,'AGR-PJT-VHD-2023-bez'!F6-'AGR-PJT-VHD-2023-R1'!F6))</f>
        <v>0</v>
      </c>
      <c r="G6" s="27">
        <f>IF('AGR-PJT-VHD-2023-bez'!G6=0,0,IF('AGR-PJT-VHD-2023-R1'!G6=0,0,'AGR-PJT-VHD-2023-bez'!G6-'AGR-PJT-VHD-2023-R1'!G6))</f>
        <v>8.8115729999999957</v>
      </c>
      <c r="H6" s="27">
        <f>IF('AGR-PJT-VHD-2023-bez'!H6=0,0,IF('AGR-PJT-VHD-2023-R1'!H6=0,0,'AGR-PJT-VHD-2023-bez'!H6-'AGR-PJT-VHD-2023-R1'!H6))</f>
        <v>-0.11725000000000207</v>
      </c>
      <c r="I6" s="27">
        <f>IF('AGR-PJT-VHD-2023-bez'!I6=0,0,IF('AGR-PJT-VHD-2023-R1'!I6=0,0,'AGR-PJT-VHD-2023-bez'!I6-'AGR-PJT-VHD-2023-R1'!I6))</f>
        <v>0</v>
      </c>
      <c r="J6" s="27">
        <f>IF('AGR-PJT-VHD-2023-bez'!J6=0,0,IF('AGR-PJT-VHD-2023-R1'!J6=0,0,'AGR-PJT-VHD-2023-bez'!J6-'AGR-PJT-VHD-2023-R1'!J6))</f>
        <v>2.8234010000000005</v>
      </c>
      <c r="K6" s="27">
        <f>IF('AGR-PJT-VHD-2023-bez'!K6=0,0,IF('AGR-PJT-VHD-2023-R1'!K6=0,0,'AGR-PJT-VHD-2023-bez'!K6-'AGR-PJT-VHD-2023-R1'!K6))</f>
        <v>5.7423050000000018</v>
      </c>
      <c r="L6" s="27">
        <f>IF('AGR-PJT-VHD-2023-bez'!L6=0,0,IF('AGR-PJT-VHD-2023-R1'!L6=0,0,'AGR-PJT-VHD-2023-bez'!L6-'AGR-PJT-VHD-2023-R1'!L6))</f>
        <v>10.519089999999998</v>
      </c>
      <c r="M6" s="27">
        <f>IF('AGR-PJT-VHD-2023-bez'!M6=0,0,IF('AGR-PJT-VHD-2023-R1'!M6=0,0,'AGR-PJT-VHD-2023-bez'!M6-'AGR-PJT-VHD-2023-R1'!M6))</f>
        <v>1.7885119999999972</v>
      </c>
      <c r="N6" s="27">
        <f>IF('AGR-PJT-VHD-2023-bez'!N6=0,0,IF('AGR-PJT-VHD-2023-R1'!N6=0,0,'AGR-PJT-VHD-2023-bez'!N6-'AGR-PJT-VHD-2023-R1'!N6))</f>
        <v>-1.6482729999999961</v>
      </c>
      <c r="O6" s="27">
        <f>IF('AGR-PJT-VHD-2023-bez'!O6=0,0,IF('AGR-PJT-VHD-2023-R1'!O6=0,0,'AGR-PJT-VHD-2023-bez'!O6-'AGR-PJT-VHD-2023-R1'!O6))</f>
        <v>0</v>
      </c>
      <c r="P6" s="27">
        <f>IF('AGR-PJT-VHD-2023-bez'!P6=0,0,IF('AGR-PJT-VHD-2023-R1'!P6=0,0,'AGR-PJT-VHD-2023-bez'!P6-'AGR-PJT-VHD-2023-R1'!P6))</f>
        <v>3.5473819999999989</v>
      </c>
      <c r="Q6" s="27">
        <f>IF('AGR-PJT-VHD-2023-bez'!Q6=0,0,IF('AGR-PJT-VHD-2023-R1'!Q6=0,0,'AGR-PJT-VHD-2023-bez'!Q6-'AGR-PJT-VHD-2023-R1'!Q6))</f>
        <v>-0.55083699999999425</v>
      </c>
      <c r="R6" s="27">
        <f>IF('AGR-PJT-VHD-2023-bez'!R6=0,0,IF('AGR-PJT-VHD-2023-R1'!R6=0,0,'AGR-PJT-VHD-2023-bez'!R6-'AGR-PJT-VHD-2023-R1'!R6))</f>
        <v>-1.9539190000000062</v>
      </c>
      <c r="S6" s="27">
        <f>IF('AGR-PJT-VHD-2023-bez'!S6=0,0,IF('AGR-PJT-VHD-2023-R1'!S6=0,0,'AGR-PJT-VHD-2023-bez'!S6-'AGR-PJT-VHD-2023-R1'!S6))</f>
        <v>1.3809550000000002</v>
      </c>
      <c r="T6" s="27">
        <f>IF('AGR-PJT-VHD-2023-bez'!T6=0,0,IF('AGR-PJT-VHD-2023-R1'!T6=0,0,'AGR-PJT-VHD-2023-bez'!T6-'AGR-PJT-VHD-2023-R1'!T6))</f>
        <v>4.7118399999999987</v>
      </c>
      <c r="U6" s="27">
        <f>IF('AGR-PJT-VHD-2023-bez'!U6=0,0,IF('AGR-PJT-VHD-2023-R1'!U6=0,0,'AGR-PJT-VHD-2023-bez'!U6-'AGR-PJT-VHD-2023-R1'!U6))</f>
        <v>12.91492</v>
      </c>
      <c r="V6" s="27">
        <f>IF('AGR-PJT-VHD-2023-bez'!V6=0,0,IF('AGR-PJT-VHD-2023-R1'!V6=0,0,'AGR-PJT-VHD-2023-bez'!V6-'AGR-PJT-VHD-2023-R1'!V6))</f>
        <v>2.357363000000003</v>
      </c>
      <c r="W6" s="27">
        <f>IF('AGR-PJT-VHD-2023-bez'!W6=0,0,IF('AGR-PJT-VHD-2023-R1'!W6=0,0,'AGR-PJT-VHD-2023-bez'!W6-'AGR-PJT-VHD-2023-R1'!W6))</f>
        <v>-6.7316260000000021</v>
      </c>
      <c r="X6" s="27">
        <f>IF('AGR-PJT-VHD-2023-bez'!X6=0,0,IF('AGR-PJT-VHD-2023-R1'!X6=0,0,'AGR-PJT-VHD-2023-bez'!X6-'AGR-PJT-VHD-2023-R1'!X6))</f>
        <v>-9.2841459999999998</v>
      </c>
      <c r="Y6" s="27">
        <f>IF('AGR-PJT-VHD-2023-bez'!Y6=0,0,IF('AGR-PJT-VHD-2023-R1'!Y6=0,0,'AGR-PJT-VHD-2023-bez'!Y6-'AGR-PJT-VHD-2023-R1'!Y6))</f>
        <v>-0.8662850000000013</v>
      </c>
      <c r="Z6" s="27">
        <f>IF('AGR-PJT-VHD-2023-bez'!Z6=0,0,IF('AGR-PJT-VHD-2023-R1'!Z6=0,0,'AGR-PJT-VHD-2023-bez'!Z6-'AGR-PJT-VHD-2023-R1'!Z6))</f>
        <v>7.9035479999999936</v>
      </c>
      <c r="AA6" s="27">
        <f>IF('AGR-PJT-VHD-2023-bez'!AA6=0,0,IF('AGR-PJT-VHD-2023-R1'!AA6=0,0,'AGR-PJT-VHD-2023-bez'!AA6-'AGR-PJT-VHD-2023-R1'!AA6))</f>
        <v>8.2651460000000014</v>
      </c>
      <c r="AB6" s="27">
        <f>IF('AGR-PJT-VHD-2023-bez'!AB6=0,0,IF('AGR-PJT-VHD-2023-R1'!AB6=0,0,'AGR-PJT-VHD-2023-bez'!AB6-'AGR-PJT-VHD-2023-R1'!AB6))</f>
        <v>-0.43390200000000334</v>
      </c>
      <c r="AC6" s="27">
        <f>IF('AGR-PJT-VHD-2023-bez'!AC6=0,0,IF('AGR-PJT-VHD-2023-R1'!AC6=0,0,'AGR-PJT-VHD-2023-bez'!AC6-'AGR-PJT-VHD-2023-R1'!AC6))</f>
        <v>17.507680000000001</v>
      </c>
      <c r="AD6" s="27">
        <f>IF('AGR-PJT-VHD-2023-bez'!AD6=0,0,IF('AGR-PJT-VHD-2023-R1'!AD6=0,0,'AGR-PJT-VHD-2023-bez'!AD6-'AGR-PJT-VHD-2023-R1'!AD6))</f>
        <v>-1.8415509999999955</v>
      </c>
      <c r="AE6" s="27">
        <f>IF('AGR-PJT-VHD-2023-bez'!AE6=0,0,IF('AGR-PJT-VHD-2023-R1'!AE6=0,0,'AGR-PJT-VHD-2023-bez'!AE6-'AGR-PJT-VHD-2023-R1'!AE6))</f>
        <v>-2.497993000000001</v>
      </c>
      <c r="AF6" s="27">
        <f>IF('AGR-PJT-VHD-2023-bez'!AF6=0,0,IF('AGR-PJT-VHD-2023-R1'!AF6=0,0,'AGR-PJT-VHD-2023-bez'!AF6-'AGR-PJT-VHD-2023-R1'!AF6))</f>
        <v>-2.9052790000000002</v>
      </c>
      <c r="AG6" s="27">
        <f>IF('AGR-PJT-VHD-2023-bez'!AG6=0,0,IF('AGR-PJT-VHD-2023-R1'!AG6=0,0,'AGR-PJT-VHD-2023-bez'!AG6-'AGR-PJT-VHD-2023-R1'!AG6))</f>
        <v>8.3697459999999992</v>
      </c>
      <c r="AH6" s="27">
        <f>IF('AGR-PJT-VHD-2023-bez'!AH6=0,0,IF('AGR-PJT-VHD-2023-R1'!AH6=0,0,'AGR-PJT-VHD-2023-bez'!AH6-'AGR-PJT-VHD-2023-R1'!AH6))</f>
        <v>0</v>
      </c>
      <c r="AI6" s="27">
        <f>IF('AGR-PJT-VHD-2023-bez'!AI6=0,0,IF('AGR-PJT-VHD-2023-R1'!AI6=0,0,'AGR-PJT-VHD-2023-bez'!AI6-'AGR-PJT-VHD-2023-R1'!AI6))</f>
        <v>0</v>
      </c>
      <c r="AJ6" s="27">
        <f>IF('AGR-PJT-VHD-2023-bez'!AJ6=0,0,IF('AGR-PJT-VHD-2023-R1'!AJ6=0,0,'AGR-PJT-VHD-2023-bez'!AJ6-'AGR-PJT-VHD-2023-R1'!AJ6))</f>
        <v>0</v>
      </c>
      <c r="AK6" s="27">
        <f>IF('AGR-PJT-VHD-2023-bez'!AK6=0,0,IF('AGR-PJT-VHD-2023-R1'!AK6=0,0,'AGR-PJT-VHD-2023-bez'!AK6-'AGR-PJT-VHD-2023-R1'!AK6))</f>
        <v>0</v>
      </c>
      <c r="AL6" s="27">
        <f>IF('AGR-PJT-VHD-2023-bez'!AL6=0,0,IF('AGR-PJT-VHD-2023-R1'!AL6=0,0,'AGR-PJT-VHD-2023-bez'!AL6-'AGR-PJT-VHD-2023-R1'!AL6))</f>
        <v>0</v>
      </c>
      <c r="AM6" s="27">
        <f>IF('AGR-PJT-VHD-2023-bez'!AM6=0,0,IF('AGR-PJT-VHD-2023-R1'!AM6=0,0,'AGR-PJT-VHD-2023-bez'!AM6-'AGR-PJT-VHD-2023-R1'!AM6))</f>
        <v>0</v>
      </c>
      <c r="AN6" s="27">
        <f>IF('AGR-PJT-VHD-2023-bez'!AN6=0,0,IF('AGR-PJT-VHD-2023-R1'!AN6=0,0,'AGR-PJT-VHD-2023-bez'!AN6-'AGR-PJT-VHD-2023-R1'!AN6))</f>
        <v>0</v>
      </c>
      <c r="AO6" s="27">
        <f>IF('AGR-PJT-VHD-2023-bez'!AO6=0,0,IF('AGR-PJT-VHD-2023-R1'!AO6=0,0,'AGR-PJT-VHD-2023-bez'!AO6-'AGR-PJT-VHD-2023-R1'!AO6))</f>
        <v>0</v>
      </c>
    </row>
    <row r="7" spans="1:41" x14ac:dyDescent="0.25">
      <c r="A7" s="5">
        <v>22</v>
      </c>
      <c r="B7" s="24" t="s">
        <v>22</v>
      </c>
      <c r="C7" s="21"/>
      <c r="D7" s="27">
        <f>IF('AGR-PJT-VHD-2023-bez'!D7=0,0,IF('AGR-PJT-VHD-2023-R1'!D7=0,0,'AGR-PJT-VHD-2023-bez'!D7-'AGR-PJT-VHD-2023-R1'!D7))</f>
        <v>0.35146800000000056</v>
      </c>
      <c r="E7" s="27">
        <f>IF('AGR-PJT-VHD-2023-bez'!E7=0,0,IF('AGR-PJT-VHD-2023-R1'!E7=0,0,'AGR-PJT-VHD-2023-bez'!E7-'AGR-PJT-VHD-2023-R1'!E7))</f>
        <v>9.4409000000002408E-2</v>
      </c>
      <c r="F7" s="27">
        <f>IF('AGR-PJT-VHD-2023-bez'!F7=0,0,IF('AGR-PJT-VHD-2023-R1'!F7=0,0,'AGR-PJT-VHD-2023-bez'!F7-'AGR-PJT-VHD-2023-R1'!F7))</f>
        <v>7.4160650000000032</v>
      </c>
      <c r="G7" s="27">
        <f>IF('AGR-PJT-VHD-2023-bez'!G7=0,0,IF('AGR-PJT-VHD-2023-R1'!G7=0,0,'AGR-PJT-VHD-2023-bez'!G7-'AGR-PJT-VHD-2023-R1'!G7))</f>
        <v>0</v>
      </c>
      <c r="H7" s="27">
        <f>IF('AGR-PJT-VHD-2023-bez'!H7=0,0,IF('AGR-PJT-VHD-2023-R1'!H7=0,0,'AGR-PJT-VHD-2023-bez'!H7-'AGR-PJT-VHD-2023-R1'!H7))</f>
        <v>-9.4599999999900319E-4</v>
      </c>
      <c r="I7" s="27">
        <f>IF('AGR-PJT-VHD-2023-bez'!I7=0,0,IF('AGR-PJT-VHD-2023-R1'!I7=0,0,'AGR-PJT-VHD-2023-bez'!I7-'AGR-PJT-VHD-2023-R1'!I7))</f>
        <v>1.5975819999999992</v>
      </c>
      <c r="J7" s="27">
        <f>IF('AGR-PJT-VHD-2023-bez'!J7=0,0,IF('AGR-PJT-VHD-2023-R1'!J7=0,0,'AGR-PJT-VHD-2023-bez'!J7-'AGR-PJT-VHD-2023-R1'!J7))</f>
        <v>0.2027920000000023</v>
      </c>
      <c r="K7" s="27">
        <f>IF('AGR-PJT-VHD-2023-bez'!K7=0,0,IF('AGR-PJT-VHD-2023-R1'!K7=0,0,'AGR-PJT-VHD-2023-bez'!K7-'AGR-PJT-VHD-2023-R1'!K7))</f>
        <v>-0.81118000000000023</v>
      </c>
      <c r="L7" s="27">
        <f>IF('AGR-PJT-VHD-2023-bez'!L7=0,0,IF('AGR-PJT-VHD-2023-R1'!L7=0,0,'AGR-PJT-VHD-2023-bez'!L7-'AGR-PJT-VHD-2023-R1'!L7))</f>
        <v>6.6438119999999969</v>
      </c>
      <c r="M7" s="27">
        <f>IF('AGR-PJT-VHD-2023-bez'!M7=0,0,IF('AGR-PJT-VHD-2023-R1'!M7=0,0,'AGR-PJT-VHD-2023-bez'!M7-'AGR-PJT-VHD-2023-R1'!M7))</f>
        <v>-4.6325889999999958</v>
      </c>
      <c r="N7" s="27">
        <f>IF('AGR-PJT-VHD-2023-bez'!N7=0,0,IF('AGR-PJT-VHD-2023-R1'!N7=0,0,'AGR-PJT-VHD-2023-bez'!N7-'AGR-PJT-VHD-2023-R1'!N7))</f>
        <v>-3.6082899999999967</v>
      </c>
      <c r="O7" s="27">
        <f>IF('AGR-PJT-VHD-2023-bez'!O7=0,0,IF('AGR-PJT-VHD-2023-R1'!O7=0,0,'AGR-PJT-VHD-2023-bez'!O7-'AGR-PJT-VHD-2023-R1'!O7))</f>
        <v>0</v>
      </c>
      <c r="P7" s="27">
        <f>IF('AGR-PJT-VHD-2023-bez'!P7=0,0,IF('AGR-PJT-VHD-2023-R1'!P7=0,0,'AGR-PJT-VHD-2023-bez'!P7-'AGR-PJT-VHD-2023-R1'!P7))</f>
        <v>2.0489079999999973</v>
      </c>
      <c r="Q7" s="27">
        <f>IF('AGR-PJT-VHD-2023-bez'!Q7=0,0,IF('AGR-PJT-VHD-2023-R1'!Q7=0,0,'AGR-PJT-VHD-2023-bez'!Q7-'AGR-PJT-VHD-2023-R1'!Q7))</f>
        <v>-1.6828349999999972</v>
      </c>
      <c r="R7" s="27">
        <f>IF('AGR-PJT-VHD-2023-bez'!R7=0,0,IF('AGR-PJT-VHD-2023-R1'!R7=0,0,'AGR-PJT-VHD-2023-bez'!R7-'AGR-PJT-VHD-2023-R1'!R7))</f>
        <v>-0.80029000000000394</v>
      </c>
      <c r="S7" s="27">
        <f>IF('AGR-PJT-VHD-2023-bez'!S7=0,0,IF('AGR-PJT-VHD-2023-R1'!S7=0,0,'AGR-PJT-VHD-2023-bez'!S7-'AGR-PJT-VHD-2023-R1'!S7))</f>
        <v>-1.1096749999999957</v>
      </c>
      <c r="T7" s="27">
        <f>IF('AGR-PJT-VHD-2023-bez'!T7=0,0,IF('AGR-PJT-VHD-2023-R1'!T7=0,0,'AGR-PJT-VHD-2023-bez'!T7-'AGR-PJT-VHD-2023-R1'!T7))</f>
        <v>-0.20826299999999875</v>
      </c>
      <c r="U7" s="27">
        <f>IF('AGR-PJT-VHD-2023-bez'!U7=0,0,IF('AGR-PJT-VHD-2023-R1'!U7=0,0,'AGR-PJT-VHD-2023-bez'!U7-'AGR-PJT-VHD-2023-R1'!U7))</f>
        <v>4.8188890000000022</v>
      </c>
      <c r="V7" s="27">
        <f>IF('AGR-PJT-VHD-2023-bez'!V7=0,0,IF('AGR-PJT-VHD-2023-R1'!V7=0,0,'AGR-PJT-VHD-2023-bez'!V7-'AGR-PJT-VHD-2023-R1'!V7))</f>
        <v>-5.4326310000000042</v>
      </c>
      <c r="W7" s="27">
        <f>IF('AGR-PJT-VHD-2023-bez'!W7=0,0,IF('AGR-PJT-VHD-2023-R1'!W7=0,0,'AGR-PJT-VHD-2023-bez'!W7-'AGR-PJT-VHD-2023-R1'!W7))</f>
        <v>-5.2543150000000018</v>
      </c>
      <c r="X7" s="27">
        <f>IF('AGR-PJT-VHD-2023-bez'!X7=0,0,IF('AGR-PJT-VHD-2023-R1'!X7=0,0,'AGR-PJT-VHD-2023-bez'!X7-'AGR-PJT-VHD-2023-R1'!X7))</f>
        <v>-9.6697489999999959</v>
      </c>
      <c r="Y7" s="27">
        <f>IF('AGR-PJT-VHD-2023-bez'!Y7=0,0,IF('AGR-PJT-VHD-2023-R1'!Y7=0,0,'AGR-PJT-VHD-2023-bez'!Y7-'AGR-PJT-VHD-2023-R1'!Y7))</f>
        <v>0.80155700000000252</v>
      </c>
      <c r="Z7" s="27">
        <f>IF('AGR-PJT-VHD-2023-bez'!Z7=0,0,IF('AGR-PJT-VHD-2023-R1'!Z7=0,0,'AGR-PJT-VHD-2023-bez'!Z7-'AGR-PJT-VHD-2023-R1'!Z7))</f>
        <v>-2.3846249999999998</v>
      </c>
      <c r="AA7" s="27">
        <f>IF('AGR-PJT-VHD-2023-bez'!AA7=0,0,IF('AGR-PJT-VHD-2023-R1'!AA7=0,0,'AGR-PJT-VHD-2023-bez'!AA7-'AGR-PJT-VHD-2023-R1'!AA7))</f>
        <v>-3.1031249999999986</v>
      </c>
      <c r="AB7" s="27">
        <f>IF('AGR-PJT-VHD-2023-bez'!AB7=0,0,IF('AGR-PJT-VHD-2023-R1'!AB7=0,0,'AGR-PJT-VHD-2023-bez'!AB7-'AGR-PJT-VHD-2023-R1'!AB7))</f>
        <v>-1.398657</v>
      </c>
      <c r="AC7" s="27">
        <f>IF('AGR-PJT-VHD-2023-bez'!AC7=0,0,IF('AGR-PJT-VHD-2023-R1'!AC7=0,0,'AGR-PJT-VHD-2023-bez'!AC7-'AGR-PJT-VHD-2023-R1'!AC7))</f>
        <v>4.1633020000000016</v>
      </c>
      <c r="AD7" s="27">
        <f>IF('AGR-PJT-VHD-2023-bez'!AD7=0,0,IF('AGR-PJT-VHD-2023-R1'!AD7=0,0,'AGR-PJT-VHD-2023-bez'!AD7-'AGR-PJT-VHD-2023-R1'!AD7))</f>
        <v>-2.3578570000000099</v>
      </c>
      <c r="AE7" s="27">
        <f>IF('AGR-PJT-VHD-2023-bez'!AE7=0,0,IF('AGR-PJT-VHD-2023-R1'!AE7=0,0,'AGR-PJT-VHD-2023-bez'!AE7-'AGR-PJT-VHD-2023-R1'!AE7))</f>
        <v>-7.0966290000000001</v>
      </c>
      <c r="AF7" s="27">
        <f>IF('AGR-PJT-VHD-2023-bez'!AF7=0,0,IF('AGR-PJT-VHD-2023-R1'!AF7=0,0,'AGR-PJT-VHD-2023-bez'!AF7-'AGR-PJT-VHD-2023-R1'!AF7))</f>
        <v>-5.5596749999999986</v>
      </c>
      <c r="AG7" s="27">
        <f>IF('AGR-PJT-VHD-2023-bez'!AG7=0,0,IF('AGR-PJT-VHD-2023-R1'!AG7=0,0,'AGR-PJT-VHD-2023-bez'!AG7-'AGR-PJT-VHD-2023-R1'!AG7))</f>
        <v>-0.58907300000000618</v>
      </c>
      <c r="AH7" s="27">
        <f>IF('AGR-PJT-VHD-2023-bez'!AH7=0,0,IF('AGR-PJT-VHD-2023-R1'!AH7=0,0,'AGR-PJT-VHD-2023-bez'!AH7-'AGR-PJT-VHD-2023-R1'!AH7))</f>
        <v>-9.7648499999999956</v>
      </c>
      <c r="AI7" s="27">
        <f>IF('AGR-PJT-VHD-2023-bez'!AI7=0,0,IF('AGR-PJT-VHD-2023-R1'!AI7=0,0,'AGR-PJT-VHD-2023-bez'!AI7-'AGR-PJT-VHD-2023-R1'!AI7))</f>
        <v>-6.3567710000000019</v>
      </c>
      <c r="AJ7" s="27">
        <f>IF('AGR-PJT-VHD-2023-bez'!AJ7=0,0,IF('AGR-PJT-VHD-2023-R1'!AJ7=0,0,'AGR-PJT-VHD-2023-bez'!AJ7-'AGR-PJT-VHD-2023-R1'!AJ7))</f>
        <v>0.13729700000000378</v>
      </c>
      <c r="AK7" s="27">
        <f>IF('AGR-PJT-VHD-2023-bez'!AK7=0,0,IF('AGR-PJT-VHD-2023-R1'!AK7=0,0,'AGR-PJT-VHD-2023-bez'!AK7-'AGR-PJT-VHD-2023-R1'!AK7))</f>
        <v>0.40124200000001053</v>
      </c>
      <c r="AL7" s="27">
        <f>IF('AGR-PJT-VHD-2023-bez'!AL7=0,0,IF('AGR-PJT-VHD-2023-R1'!AL7=0,0,'AGR-PJT-VHD-2023-bez'!AL7-'AGR-PJT-VHD-2023-R1'!AL7))</f>
        <v>-0.15688999999998998</v>
      </c>
      <c r="AM7" s="27">
        <f>IF('AGR-PJT-VHD-2023-bez'!AM7=0,0,IF('AGR-PJT-VHD-2023-R1'!AM7=0,0,'AGR-PJT-VHD-2023-bez'!AM7-'AGR-PJT-VHD-2023-R1'!AM7))</f>
        <v>0</v>
      </c>
      <c r="AN7" s="27">
        <f>IF('AGR-PJT-VHD-2023-bez'!AN7=0,0,IF('AGR-PJT-VHD-2023-R1'!AN7=0,0,'AGR-PJT-VHD-2023-bez'!AN7-'AGR-PJT-VHD-2023-R1'!AN7))</f>
        <v>0</v>
      </c>
      <c r="AO7" s="27">
        <f>IF('AGR-PJT-VHD-2023-bez'!AO7=0,0,IF('AGR-PJT-VHD-2023-R1'!AO7=0,0,'AGR-PJT-VHD-2023-bez'!AO7-'AGR-PJT-VHD-2023-R1'!AO7))</f>
        <v>0</v>
      </c>
    </row>
    <row r="8" spans="1:41" x14ac:dyDescent="0.25">
      <c r="A8" s="5">
        <v>23</v>
      </c>
      <c r="B8" s="24" t="s">
        <v>23</v>
      </c>
      <c r="C8" s="21"/>
      <c r="D8" s="27">
        <f>IF('AGR-PJT-VHD-2023-bez'!D8=0,0,IF('AGR-PJT-VHD-2023-R1'!D8=0,0,'AGR-PJT-VHD-2023-bez'!D8-'AGR-PJT-VHD-2023-R1'!D8))</f>
        <v>0.93763300000000527</v>
      </c>
      <c r="E8" s="27">
        <f>IF('AGR-PJT-VHD-2023-bez'!E8=0,0,IF('AGR-PJT-VHD-2023-R1'!E8=0,0,'AGR-PJT-VHD-2023-bez'!E8-'AGR-PJT-VHD-2023-R1'!E8))</f>
        <v>0.51525000000000887</v>
      </c>
      <c r="F8" s="27">
        <f>IF('AGR-PJT-VHD-2023-bez'!F8=0,0,IF('AGR-PJT-VHD-2023-R1'!F8=0,0,'AGR-PJT-VHD-2023-bez'!F8-'AGR-PJT-VHD-2023-R1'!F8))</f>
        <v>0.3587789999999984</v>
      </c>
      <c r="G8" s="27">
        <f>IF('AGR-PJT-VHD-2023-bez'!G8=0,0,IF('AGR-PJT-VHD-2023-R1'!G8=0,0,'AGR-PJT-VHD-2023-bez'!G8-'AGR-PJT-VHD-2023-R1'!G8))</f>
        <v>2.9472999999995864E-2</v>
      </c>
      <c r="H8" s="27">
        <f>IF('AGR-PJT-VHD-2023-bez'!H8=0,0,IF('AGR-PJT-VHD-2023-R1'!H8=0,0,'AGR-PJT-VHD-2023-bez'!H8-'AGR-PJT-VHD-2023-R1'!H8))</f>
        <v>0</v>
      </c>
      <c r="I8" s="27">
        <f>IF('AGR-PJT-VHD-2023-bez'!I8=0,0,IF('AGR-PJT-VHD-2023-R1'!I8=0,0,'AGR-PJT-VHD-2023-bez'!I8-'AGR-PJT-VHD-2023-R1'!I8))</f>
        <v>-0.15860099999999022</v>
      </c>
      <c r="J8" s="27">
        <f>IF('AGR-PJT-VHD-2023-bez'!J8=0,0,IF('AGR-PJT-VHD-2023-R1'!J8=0,0,'AGR-PJT-VHD-2023-bez'!J8-'AGR-PJT-VHD-2023-R1'!J8))</f>
        <v>1.2132000000001142E-2</v>
      </c>
      <c r="K8" s="27">
        <f>IF('AGR-PJT-VHD-2023-bez'!K8=0,0,IF('AGR-PJT-VHD-2023-R1'!K8=0,0,'AGR-PJT-VHD-2023-bez'!K8-'AGR-PJT-VHD-2023-R1'!K8))</f>
        <v>-0.11829999999999785</v>
      </c>
      <c r="L8" s="27">
        <f>IF('AGR-PJT-VHD-2023-bez'!L8=0,0,IF('AGR-PJT-VHD-2023-R1'!L8=0,0,'AGR-PJT-VHD-2023-bez'!L8-'AGR-PJT-VHD-2023-R1'!L8))</f>
        <v>1.0259999999959746E-3</v>
      </c>
      <c r="M8" s="27">
        <f>IF('AGR-PJT-VHD-2023-bez'!M8=0,0,IF('AGR-PJT-VHD-2023-R1'!M8=0,0,'AGR-PJT-VHD-2023-bez'!M8-'AGR-PJT-VHD-2023-R1'!M8))</f>
        <v>-8.3000000000055252E-4</v>
      </c>
      <c r="N8" s="27">
        <f>IF('AGR-PJT-VHD-2023-bez'!N8=0,0,IF('AGR-PJT-VHD-2023-R1'!N8=0,0,'AGR-PJT-VHD-2023-bez'!N8-'AGR-PJT-VHD-2023-R1'!N8))</f>
        <v>1.5131000000010886E-2</v>
      </c>
      <c r="O8" s="27">
        <f>IF('AGR-PJT-VHD-2023-bez'!O8=0,0,IF('AGR-PJT-VHD-2023-R1'!O8=0,0,'AGR-PJT-VHD-2023-bez'!O8-'AGR-PJT-VHD-2023-R1'!O8))</f>
        <v>0</v>
      </c>
      <c r="P8" s="27">
        <f>IF('AGR-PJT-VHD-2023-bez'!P8=0,0,IF('AGR-PJT-VHD-2023-R1'!P8=0,0,'AGR-PJT-VHD-2023-bez'!P8-'AGR-PJT-VHD-2023-R1'!P8))</f>
        <v>-6.7000000001371518E-5</v>
      </c>
      <c r="Q8" s="27">
        <f>IF('AGR-PJT-VHD-2023-bez'!Q8=0,0,IF('AGR-PJT-VHD-2023-R1'!Q8=0,0,'AGR-PJT-VHD-2023-bez'!Q8-'AGR-PJT-VHD-2023-R1'!Q8))</f>
        <v>-9.9658999999995501E-2</v>
      </c>
      <c r="R8" s="27">
        <f>IF('AGR-PJT-VHD-2023-bez'!R8=0,0,IF('AGR-PJT-VHD-2023-R1'!R8=0,0,'AGR-PJT-VHD-2023-bez'!R8-'AGR-PJT-VHD-2023-R1'!R8))</f>
        <v>2.0714999999995598E-2</v>
      </c>
      <c r="S8" s="27">
        <f>IF('AGR-PJT-VHD-2023-bez'!S8=0,0,IF('AGR-PJT-VHD-2023-R1'!S8=0,0,'AGR-PJT-VHD-2023-bez'!S8-'AGR-PJT-VHD-2023-R1'!S8))</f>
        <v>-0.18448799999999466</v>
      </c>
      <c r="T8" s="27">
        <f>IF('AGR-PJT-VHD-2023-bez'!T8=0,0,IF('AGR-PJT-VHD-2023-R1'!T8=0,0,'AGR-PJT-VHD-2023-bez'!T8-'AGR-PJT-VHD-2023-R1'!T8))</f>
        <v>8.1454000000000804E-2</v>
      </c>
      <c r="U8" s="27">
        <f>IF('AGR-PJT-VHD-2023-bez'!U8=0,0,IF('AGR-PJT-VHD-2023-R1'!U8=0,0,'AGR-PJT-VHD-2023-bez'!U8-'AGR-PJT-VHD-2023-R1'!U8))</f>
        <v>0.32612900000000167</v>
      </c>
      <c r="V8" s="27">
        <f>IF('AGR-PJT-VHD-2023-bez'!V8=0,0,IF('AGR-PJT-VHD-2023-R1'!V8=0,0,'AGR-PJT-VHD-2023-bez'!V8-'AGR-PJT-VHD-2023-R1'!V8))</f>
        <v>-0.39687800000000095</v>
      </c>
      <c r="W8" s="27">
        <f>IF('AGR-PJT-VHD-2023-bez'!W8=0,0,IF('AGR-PJT-VHD-2023-R1'!W8=0,0,'AGR-PJT-VHD-2023-bez'!W8-'AGR-PJT-VHD-2023-R1'!W8))</f>
        <v>2.2417169999999942</v>
      </c>
      <c r="X8" s="27">
        <f>IF('AGR-PJT-VHD-2023-bez'!X8=0,0,IF('AGR-PJT-VHD-2023-R1'!X8=0,0,'AGR-PJT-VHD-2023-bez'!X8-'AGR-PJT-VHD-2023-R1'!X8))</f>
        <v>-1.2771089999999958</v>
      </c>
      <c r="Y8" s="27">
        <f>IF('AGR-PJT-VHD-2023-bez'!Y8=0,0,IF('AGR-PJT-VHD-2023-R1'!Y8=0,0,'AGR-PJT-VHD-2023-bez'!Y8-'AGR-PJT-VHD-2023-R1'!Y8))</f>
        <v>2.3766999999999427E-2</v>
      </c>
      <c r="Z8" s="27">
        <f>IF('AGR-PJT-VHD-2023-bez'!Z8=0,0,IF('AGR-PJT-VHD-2023-R1'!Z8=0,0,'AGR-PJT-VHD-2023-bez'!Z8-'AGR-PJT-VHD-2023-R1'!Z8))</f>
        <v>0.38159200000000482</v>
      </c>
      <c r="AA8" s="27">
        <f>IF('AGR-PJT-VHD-2023-bez'!AA8=0,0,IF('AGR-PJT-VHD-2023-R1'!AA8=0,0,'AGR-PJT-VHD-2023-bez'!AA8-'AGR-PJT-VHD-2023-R1'!AA8))</f>
        <v>0.22718199999999911</v>
      </c>
      <c r="AB8" s="27">
        <f>IF('AGR-PJT-VHD-2023-bez'!AB8=0,0,IF('AGR-PJT-VHD-2023-R1'!AB8=0,0,'AGR-PJT-VHD-2023-bez'!AB8-'AGR-PJT-VHD-2023-R1'!AB8))</f>
        <v>0.2819899999999933</v>
      </c>
      <c r="AC8" s="27">
        <f>IF('AGR-PJT-VHD-2023-bez'!AC8=0,0,IF('AGR-PJT-VHD-2023-R1'!AC8=0,0,'AGR-PJT-VHD-2023-bez'!AC8-'AGR-PJT-VHD-2023-R1'!AC8))</f>
        <v>1.7745949999999908</v>
      </c>
      <c r="AD8" s="27">
        <f>IF('AGR-PJT-VHD-2023-bez'!AD8=0,0,IF('AGR-PJT-VHD-2023-R1'!AD8=0,0,'AGR-PJT-VHD-2023-bez'!AD8-'AGR-PJT-VHD-2023-R1'!AD8))</f>
        <v>-6.7729999999954771E-3</v>
      </c>
      <c r="AE8" s="27">
        <f>IF('AGR-PJT-VHD-2023-bez'!AE8=0,0,IF('AGR-PJT-VHD-2023-R1'!AE8=0,0,'AGR-PJT-VHD-2023-bez'!AE8-'AGR-PJT-VHD-2023-R1'!AE8))</f>
        <v>-0.20942900000000009</v>
      </c>
      <c r="AF8" s="27">
        <f>IF('AGR-PJT-VHD-2023-bez'!AF8=0,0,IF('AGR-PJT-VHD-2023-R1'!AF8=0,0,'AGR-PJT-VHD-2023-bez'!AF8-'AGR-PJT-VHD-2023-R1'!AF8))</f>
        <v>2.3225000000010709E-2</v>
      </c>
      <c r="AG8" s="27">
        <f>IF('AGR-PJT-VHD-2023-bez'!AG8=0,0,IF('AGR-PJT-VHD-2023-R1'!AG8=0,0,'AGR-PJT-VHD-2023-bez'!AG8-'AGR-PJT-VHD-2023-R1'!AG8))</f>
        <v>0.35260399999999947</v>
      </c>
      <c r="AH8" s="27">
        <f>IF('AGR-PJT-VHD-2023-bez'!AH8=0,0,IF('AGR-PJT-VHD-2023-R1'!AH8=0,0,'AGR-PJT-VHD-2023-bez'!AH8-'AGR-PJT-VHD-2023-R1'!AH8))</f>
        <v>0</v>
      </c>
      <c r="AI8" s="27">
        <f>IF('AGR-PJT-VHD-2023-bez'!AI8=0,0,IF('AGR-PJT-VHD-2023-R1'!AI8=0,0,'AGR-PJT-VHD-2023-bez'!AI8-'AGR-PJT-VHD-2023-R1'!AI8))</f>
        <v>8.7010879999999986</v>
      </c>
      <c r="AJ8" s="27">
        <f>IF('AGR-PJT-VHD-2023-bez'!AJ8=0,0,IF('AGR-PJT-VHD-2023-R1'!AJ8=0,0,'AGR-PJT-VHD-2023-bez'!AJ8-'AGR-PJT-VHD-2023-R1'!AJ8))</f>
        <v>0</v>
      </c>
      <c r="AK8" s="27">
        <f>IF('AGR-PJT-VHD-2023-bez'!AK8=0,0,IF('AGR-PJT-VHD-2023-R1'!AK8=0,0,'AGR-PJT-VHD-2023-bez'!AK8-'AGR-PJT-VHD-2023-R1'!AK8))</f>
        <v>1.7238200000000035</v>
      </c>
      <c r="AL8" s="27">
        <f>IF('AGR-PJT-VHD-2023-bez'!AL8=0,0,IF('AGR-PJT-VHD-2023-R1'!AL8=0,0,'AGR-PJT-VHD-2023-bez'!AL8-'AGR-PJT-VHD-2023-R1'!AL8))</f>
        <v>0</v>
      </c>
      <c r="AM8" s="27">
        <f>IF('AGR-PJT-VHD-2023-bez'!AM8=0,0,IF('AGR-PJT-VHD-2023-R1'!AM8=0,0,'AGR-PJT-VHD-2023-bez'!AM8-'AGR-PJT-VHD-2023-R1'!AM8))</f>
        <v>0</v>
      </c>
      <c r="AN8" s="27">
        <f>IF('AGR-PJT-VHD-2023-bez'!AN8=0,0,IF('AGR-PJT-VHD-2023-R1'!AN8=0,0,'AGR-PJT-VHD-2023-bez'!AN8-'AGR-PJT-VHD-2023-R1'!AN8))</f>
        <v>0</v>
      </c>
      <c r="AO8" s="27">
        <f>IF('AGR-PJT-VHD-2023-bez'!AO8=0,0,IF('AGR-PJT-VHD-2023-R1'!AO8=0,0,'AGR-PJT-VHD-2023-bez'!AO8-'AGR-PJT-VHD-2023-R1'!AO8))</f>
        <v>0</v>
      </c>
    </row>
    <row r="9" spans="1:41" x14ac:dyDescent="0.25">
      <c r="A9" s="5">
        <v>24</v>
      </c>
      <c r="B9" s="24" t="s">
        <v>24</v>
      </c>
      <c r="C9" s="21"/>
      <c r="D9" s="27">
        <f>IF('AGR-PJT-VHD-2023-bez'!D9=0,0,IF('AGR-PJT-VHD-2023-R1'!D9=0,0,'AGR-PJT-VHD-2023-bez'!D9-'AGR-PJT-VHD-2023-R1'!D9))</f>
        <v>-1.8954530000000034</v>
      </c>
      <c r="E9" s="27">
        <f>IF('AGR-PJT-VHD-2023-bez'!E9=0,0,IF('AGR-PJT-VHD-2023-R1'!E9=0,0,'AGR-PJT-VHD-2023-bez'!E9-'AGR-PJT-VHD-2023-R1'!E9))</f>
        <v>-0.63195799999999736</v>
      </c>
      <c r="F9" s="27">
        <f>IF('AGR-PJT-VHD-2023-bez'!F9=0,0,IF('AGR-PJT-VHD-2023-R1'!F9=0,0,'AGR-PJT-VHD-2023-bez'!F9-'AGR-PJT-VHD-2023-R1'!F9))</f>
        <v>0</v>
      </c>
      <c r="G9" s="27">
        <f>IF('AGR-PJT-VHD-2023-bez'!G9=0,0,IF('AGR-PJT-VHD-2023-R1'!G9=0,0,'AGR-PJT-VHD-2023-bez'!G9-'AGR-PJT-VHD-2023-R1'!G9))</f>
        <v>0.13650800000000274</v>
      </c>
      <c r="H9" s="27">
        <f>IF('AGR-PJT-VHD-2023-bez'!H9=0,0,IF('AGR-PJT-VHD-2023-R1'!H9=0,0,'AGR-PJT-VHD-2023-bez'!H9-'AGR-PJT-VHD-2023-R1'!H9))</f>
        <v>7.3571999999998638E-2</v>
      </c>
      <c r="I9" s="27">
        <f>IF('AGR-PJT-VHD-2023-bez'!I9=0,0,IF('AGR-PJT-VHD-2023-R1'!I9=0,0,'AGR-PJT-VHD-2023-bez'!I9-'AGR-PJT-VHD-2023-R1'!I9))</f>
        <v>0</v>
      </c>
      <c r="J9" s="27">
        <f>IF('AGR-PJT-VHD-2023-bez'!J9=0,0,IF('AGR-PJT-VHD-2023-R1'!J9=0,0,'AGR-PJT-VHD-2023-bez'!J9-'AGR-PJT-VHD-2023-R1'!J9))</f>
        <v>-3.5752999999999986</v>
      </c>
      <c r="K9" s="27">
        <f>IF('AGR-PJT-VHD-2023-bez'!K9=0,0,IF('AGR-PJT-VHD-2023-R1'!K9=0,0,'AGR-PJT-VHD-2023-bez'!K9-'AGR-PJT-VHD-2023-R1'!K9))</f>
        <v>-3.5074000000001604E-2</v>
      </c>
      <c r="L9" s="27">
        <f>IF('AGR-PJT-VHD-2023-bez'!L9=0,0,IF('AGR-PJT-VHD-2023-R1'!L9=0,0,'AGR-PJT-VHD-2023-bez'!L9-'AGR-PJT-VHD-2023-R1'!L9))</f>
        <v>-2.8737999999997044E-2</v>
      </c>
      <c r="M9" s="27">
        <f>IF('AGR-PJT-VHD-2023-bez'!M9=0,0,IF('AGR-PJT-VHD-2023-R1'!M9=0,0,'AGR-PJT-VHD-2023-bez'!M9-'AGR-PJT-VHD-2023-R1'!M9))</f>
        <v>0.26801900000000245</v>
      </c>
      <c r="N9" s="27">
        <f>IF('AGR-PJT-VHD-2023-bez'!N9=0,0,IF('AGR-PJT-VHD-2023-R1'!N9=0,0,'AGR-PJT-VHD-2023-bez'!N9-'AGR-PJT-VHD-2023-R1'!N9))</f>
        <v>0.24500600000000361</v>
      </c>
      <c r="O9" s="27">
        <f>IF('AGR-PJT-VHD-2023-bez'!O9=0,0,IF('AGR-PJT-VHD-2023-R1'!O9=0,0,'AGR-PJT-VHD-2023-bez'!O9-'AGR-PJT-VHD-2023-R1'!O9))</f>
        <v>0</v>
      </c>
      <c r="P9" s="27">
        <f>IF('AGR-PJT-VHD-2023-bez'!P9=0,0,IF('AGR-PJT-VHD-2023-R1'!P9=0,0,'AGR-PJT-VHD-2023-bez'!P9-'AGR-PJT-VHD-2023-R1'!P9))</f>
        <v>-5.226000000000397E-3</v>
      </c>
      <c r="Q9" s="27">
        <f>IF('AGR-PJT-VHD-2023-bez'!Q9=0,0,IF('AGR-PJT-VHD-2023-R1'!Q9=0,0,'AGR-PJT-VHD-2023-bez'!Q9-'AGR-PJT-VHD-2023-R1'!Q9))</f>
        <v>-0.23618100000000197</v>
      </c>
      <c r="R9" s="27">
        <f>IF('AGR-PJT-VHD-2023-bez'!R9=0,0,IF('AGR-PJT-VHD-2023-R1'!R9=0,0,'AGR-PJT-VHD-2023-bez'!R9-'AGR-PJT-VHD-2023-R1'!R9))</f>
        <v>-3.4676999999994962E-2</v>
      </c>
      <c r="S9" s="27">
        <f>IF('AGR-PJT-VHD-2023-bez'!S9=0,0,IF('AGR-PJT-VHD-2023-R1'!S9=0,0,'AGR-PJT-VHD-2023-bez'!S9-'AGR-PJT-VHD-2023-R1'!S9))</f>
        <v>-0.69973199999999736</v>
      </c>
      <c r="T9" s="27">
        <f>IF('AGR-PJT-VHD-2023-bez'!T9=0,0,IF('AGR-PJT-VHD-2023-R1'!T9=0,0,'AGR-PJT-VHD-2023-bez'!T9-'AGR-PJT-VHD-2023-R1'!T9))</f>
        <v>-2.8944520000000011</v>
      </c>
      <c r="U9" s="27">
        <f>IF('AGR-PJT-VHD-2023-bez'!U9=0,0,IF('AGR-PJT-VHD-2023-R1'!U9=0,0,'AGR-PJT-VHD-2023-bez'!U9-'AGR-PJT-VHD-2023-R1'!U9))</f>
        <v>0.22466099999999756</v>
      </c>
      <c r="V9" s="27">
        <f>IF('AGR-PJT-VHD-2023-bez'!V9=0,0,IF('AGR-PJT-VHD-2023-R1'!V9=0,0,'AGR-PJT-VHD-2023-bez'!V9-'AGR-PJT-VHD-2023-R1'!V9))</f>
        <v>0.92581400000000258</v>
      </c>
      <c r="W9" s="27">
        <f>IF('AGR-PJT-VHD-2023-bez'!W9=0,0,IF('AGR-PJT-VHD-2023-R1'!W9=0,0,'AGR-PJT-VHD-2023-bez'!W9-'AGR-PJT-VHD-2023-R1'!W9))</f>
        <v>2.7431780000000003</v>
      </c>
      <c r="X9" s="27">
        <f>IF('AGR-PJT-VHD-2023-bez'!X9=0,0,IF('AGR-PJT-VHD-2023-R1'!X9=0,0,'AGR-PJT-VHD-2023-bez'!X9-'AGR-PJT-VHD-2023-R1'!X9))</f>
        <v>0.38929399999999958</v>
      </c>
      <c r="Y9" s="27">
        <f>IF('AGR-PJT-VHD-2023-bez'!Y9=0,0,IF('AGR-PJT-VHD-2023-R1'!Y9=0,0,'AGR-PJT-VHD-2023-bez'!Y9-'AGR-PJT-VHD-2023-R1'!Y9))</f>
        <v>1.7158000000002005E-2</v>
      </c>
      <c r="Z9" s="27">
        <f>IF('AGR-PJT-VHD-2023-bez'!Z9=0,0,IF('AGR-PJT-VHD-2023-R1'!Z9=0,0,'AGR-PJT-VHD-2023-bez'!Z9-'AGR-PJT-VHD-2023-R1'!Z9))</f>
        <v>-0.4395629999999997</v>
      </c>
      <c r="AA9" s="27">
        <f>IF('AGR-PJT-VHD-2023-bez'!AA9=0,0,IF('AGR-PJT-VHD-2023-R1'!AA9=0,0,'AGR-PJT-VHD-2023-bez'!AA9-'AGR-PJT-VHD-2023-R1'!AA9))</f>
        <v>-6.9240000000014845E-3</v>
      </c>
      <c r="AB9" s="27">
        <f>IF('AGR-PJT-VHD-2023-bez'!AB9=0,0,IF('AGR-PJT-VHD-2023-R1'!AB9=0,0,'AGR-PJT-VHD-2023-bez'!AB9-'AGR-PJT-VHD-2023-R1'!AB9))</f>
        <v>0</v>
      </c>
      <c r="AC9" s="27">
        <f>IF('AGR-PJT-VHD-2023-bez'!AC9=0,0,IF('AGR-PJT-VHD-2023-R1'!AC9=0,0,'AGR-PJT-VHD-2023-bez'!AC9-'AGR-PJT-VHD-2023-R1'!AC9))</f>
        <v>4.2811650000000014</v>
      </c>
      <c r="AD9" s="27">
        <f>IF('AGR-PJT-VHD-2023-bez'!AD9=0,0,IF('AGR-PJT-VHD-2023-R1'!AD9=0,0,'AGR-PJT-VHD-2023-bez'!AD9-'AGR-PJT-VHD-2023-R1'!AD9))</f>
        <v>0.43388799999999605</v>
      </c>
      <c r="AE9" s="27">
        <f>IF('AGR-PJT-VHD-2023-bez'!AE9=0,0,IF('AGR-PJT-VHD-2023-R1'!AE9=0,0,'AGR-PJT-VHD-2023-bez'!AE9-'AGR-PJT-VHD-2023-R1'!AE9))</f>
        <v>1.1783999999998684E-2</v>
      </c>
      <c r="AF9" s="27">
        <f>IF('AGR-PJT-VHD-2023-bez'!AF9=0,0,IF('AGR-PJT-VHD-2023-R1'!AF9=0,0,'AGR-PJT-VHD-2023-bez'!AF9-'AGR-PJT-VHD-2023-R1'!AF9))</f>
        <v>2.4259830000000022</v>
      </c>
      <c r="AG9" s="27">
        <f>IF('AGR-PJT-VHD-2023-bez'!AG9=0,0,IF('AGR-PJT-VHD-2023-R1'!AG9=0,0,'AGR-PJT-VHD-2023-bez'!AG9-'AGR-PJT-VHD-2023-R1'!AG9))</f>
        <v>1.3469410000000011</v>
      </c>
      <c r="AH9" s="27">
        <f>IF('AGR-PJT-VHD-2023-bez'!AH9=0,0,IF('AGR-PJT-VHD-2023-R1'!AH9=0,0,'AGR-PJT-VHD-2023-bez'!AH9-'AGR-PJT-VHD-2023-R1'!AH9))</f>
        <v>1.0219419999999979E-2</v>
      </c>
      <c r="AI9" s="27">
        <f>IF('AGR-PJT-VHD-2023-bez'!AI9=0,0,IF('AGR-PJT-VHD-2023-R1'!AI9=0,0,'AGR-PJT-VHD-2023-bez'!AI9-'AGR-PJT-VHD-2023-R1'!AI9))</f>
        <v>25.25</v>
      </c>
      <c r="AJ9" s="27">
        <f>IF('AGR-PJT-VHD-2023-bez'!AJ9=0,0,IF('AGR-PJT-VHD-2023-R1'!AJ9=0,0,'AGR-PJT-VHD-2023-bez'!AJ9-'AGR-PJT-VHD-2023-R1'!AJ9))</f>
        <v>0</v>
      </c>
      <c r="AK9" s="27">
        <f>IF('AGR-PJT-VHD-2023-bez'!AK9=0,0,IF('AGR-PJT-VHD-2023-R1'!AK9=0,0,'AGR-PJT-VHD-2023-bez'!AK9-'AGR-PJT-VHD-2023-R1'!AK9))</f>
        <v>0</v>
      </c>
      <c r="AL9" s="27">
        <f>IF('AGR-PJT-VHD-2023-bez'!AL9=0,0,IF('AGR-PJT-VHD-2023-R1'!AL9=0,0,'AGR-PJT-VHD-2023-bez'!AL9-'AGR-PJT-VHD-2023-R1'!AL9))</f>
        <v>-3</v>
      </c>
      <c r="AM9" s="27">
        <f>IF('AGR-PJT-VHD-2023-bez'!AM9=0,0,IF('AGR-PJT-VHD-2023-R1'!AM9=0,0,'AGR-PJT-VHD-2023-bez'!AM9-'AGR-PJT-VHD-2023-R1'!AM9))</f>
        <v>0</v>
      </c>
      <c r="AN9" s="27">
        <f>IF('AGR-PJT-VHD-2023-bez'!AN9=0,0,IF('AGR-PJT-VHD-2023-R1'!AN9=0,0,'AGR-PJT-VHD-2023-bez'!AN9-'AGR-PJT-VHD-2023-R1'!AN9))</f>
        <v>0</v>
      </c>
      <c r="AO9" s="27">
        <f>IF('AGR-PJT-VHD-2023-bez'!AO9=0,0,IF('AGR-PJT-VHD-2023-R1'!AO9=0,0,'AGR-PJT-VHD-2023-bez'!AO9-'AGR-PJT-VHD-2023-R1'!AO9))</f>
        <v>-5.25</v>
      </c>
    </row>
    <row r="10" spans="1:41" x14ac:dyDescent="0.25">
      <c r="A10" s="5">
        <v>25</v>
      </c>
      <c r="B10" s="24" t="s">
        <v>3</v>
      </c>
      <c r="C10" s="21"/>
      <c r="D10" s="27">
        <f>IF('AGR-PJT-VHD-2023-bez'!D10=0,0,IF('AGR-PJT-VHD-2023-R1'!D10=0,0,'AGR-PJT-VHD-2023-bez'!D10-'AGR-PJT-VHD-2023-R1'!D10))</f>
        <v>-0.15261899999999429</v>
      </c>
      <c r="E10" s="27">
        <f>IF('AGR-PJT-VHD-2023-bez'!E10=0,0,IF('AGR-PJT-VHD-2023-R1'!E10=0,0,'AGR-PJT-VHD-2023-bez'!E10-'AGR-PJT-VHD-2023-R1'!E10))</f>
        <v>1.6617069999999998</v>
      </c>
      <c r="F10" s="27">
        <f>IF('AGR-PJT-VHD-2023-bez'!F10=0,0,IF('AGR-PJT-VHD-2023-R1'!F10=0,0,'AGR-PJT-VHD-2023-bez'!F10-'AGR-PJT-VHD-2023-R1'!F10))</f>
        <v>6.8099999999999383E-2</v>
      </c>
      <c r="G10" s="27">
        <f>IF('AGR-PJT-VHD-2023-bez'!G10=0,0,IF('AGR-PJT-VHD-2023-R1'!G10=0,0,'AGR-PJT-VHD-2023-bez'!G10-'AGR-PJT-VHD-2023-R1'!G10))</f>
        <v>-1.5432000000004109E-3</v>
      </c>
      <c r="H10" s="27">
        <f>IF('AGR-PJT-VHD-2023-bez'!H10=0,0,IF('AGR-PJT-VHD-2023-R1'!H10=0,0,'AGR-PJT-VHD-2023-bez'!H10-'AGR-PJT-VHD-2023-R1'!H10))</f>
        <v>-9.0199999999995839E-4</v>
      </c>
      <c r="I10" s="27">
        <f>IF('AGR-PJT-VHD-2023-bez'!I10=0,0,IF('AGR-PJT-VHD-2023-R1'!I10=0,0,'AGR-PJT-VHD-2023-bez'!I10-'AGR-PJT-VHD-2023-R1'!I10))</f>
        <v>-1.0355529999999931</v>
      </c>
      <c r="J10" s="27">
        <f>IF('AGR-PJT-VHD-2023-bez'!J10=0,0,IF('AGR-PJT-VHD-2023-R1'!J10=0,0,'AGR-PJT-VHD-2023-bez'!J10-'AGR-PJT-VHD-2023-R1'!J10))</f>
        <v>2.2458299999999376E-2</v>
      </c>
      <c r="K10" s="27">
        <f>IF('AGR-PJT-VHD-2023-bez'!K10=0,0,IF('AGR-PJT-VHD-2023-R1'!K10=0,0,'AGR-PJT-VHD-2023-bez'!K10-'AGR-PJT-VHD-2023-R1'!K10))</f>
        <v>4.2415640000000039</v>
      </c>
      <c r="L10" s="27">
        <f>IF('AGR-PJT-VHD-2023-bez'!L10=0,0,IF('AGR-PJT-VHD-2023-R1'!L10=0,0,'AGR-PJT-VHD-2023-bez'!L10-'AGR-PJT-VHD-2023-R1'!L10))</f>
        <v>15.537694999999999</v>
      </c>
      <c r="M10" s="27">
        <f>IF('AGR-PJT-VHD-2023-bez'!M10=0,0,IF('AGR-PJT-VHD-2023-R1'!M10=0,0,'AGR-PJT-VHD-2023-bez'!M10-'AGR-PJT-VHD-2023-R1'!M10))</f>
        <v>3.9968470000000025</v>
      </c>
      <c r="N10" s="27">
        <f>IF('AGR-PJT-VHD-2023-bez'!N10=0,0,IF('AGR-PJT-VHD-2023-R1'!N10=0,0,'AGR-PJT-VHD-2023-bez'!N10-'AGR-PJT-VHD-2023-R1'!N10))</f>
        <v>5.0438090000000102</v>
      </c>
      <c r="O10" s="27">
        <f>IF('AGR-PJT-VHD-2023-bez'!O10=0,0,IF('AGR-PJT-VHD-2023-R1'!O10=0,0,'AGR-PJT-VHD-2023-bez'!O10-'AGR-PJT-VHD-2023-R1'!O10))</f>
        <v>0</v>
      </c>
      <c r="P10" s="27">
        <f>IF('AGR-PJT-VHD-2023-bez'!P10=0,0,IF('AGR-PJT-VHD-2023-R1'!P10=0,0,'AGR-PJT-VHD-2023-bez'!P10-'AGR-PJT-VHD-2023-R1'!P10))</f>
        <v>5.5657940000000039</v>
      </c>
      <c r="Q10" s="27">
        <f>IF('AGR-PJT-VHD-2023-bez'!Q10=0,0,IF('AGR-PJT-VHD-2023-R1'!Q10=0,0,'AGR-PJT-VHD-2023-bez'!Q10-'AGR-PJT-VHD-2023-R1'!Q10))</f>
        <v>-1.5535849999999982</v>
      </c>
      <c r="R10" s="27">
        <f>IF('AGR-PJT-VHD-2023-bez'!R10=0,0,IF('AGR-PJT-VHD-2023-R1'!R10=0,0,'AGR-PJT-VHD-2023-bez'!R10-'AGR-PJT-VHD-2023-R1'!R10))</f>
        <v>0.42351000000000028</v>
      </c>
      <c r="S10" s="27">
        <f>IF('AGR-PJT-VHD-2023-bez'!S10=0,0,IF('AGR-PJT-VHD-2023-R1'!S10=0,0,'AGR-PJT-VHD-2023-bez'!S10-'AGR-PJT-VHD-2023-R1'!S10))</f>
        <v>4.9339500000000029</v>
      </c>
      <c r="T10" s="27">
        <f>IF('AGR-PJT-VHD-2023-bez'!T10=0,0,IF('AGR-PJT-VHD-2023-R1'!T10=0,0,'AGR-PJT-VHD-2023-bez'!T10-'AGR-PJT-VHD-2023-R1'!T10))</f>
        <v>5.6933970000000045</v>
      </c>
      <c r="U10" s="27">
        <f>IF('AGR-PJT-VHD-2023-bez'!U10=0,0,IF('AGR-PJT-VHD-2023-R1'!U10=0,0,'AGR-PJT-VHD-2023-bez'!U10-'AGR-PJT-VHD-2023-R1'!U10))</f>
        <v>9.8431759999999997</v>
      </c>
      <c r="V10" s="27">
        <f>IF('AGR-PJT-VHD-2023-bez'!V10=0,0,IF('AGR-PJT-VHD-2023-R1'!V10=0,0,'AGR-PJT-VHD-2023-bez'!V10-'AGR-PJT-VHD-2023-R1'!V10))</f>
        <v>4.0259700000000045</v>
      </c>
      <c r="W10" s="27">
        <f>IF('AGR-PJT-VHD-2023-bez'!W10=0,0,IF('AGR-PJT-VHD-2023-R1'!W10=0,0,'AGR-PJT-VHD-2023-bez'!W10-'AGR-PJT-VHD-2023-R1'!W10))</f>
        <v>-4.686751000000001</v>
      </c>
      <c r="X10" s="27">
        <f>IF('AGR-PJT-VHD-2023-bez'!X10=0,0,IF('AGR-PJT-VHD-2023-R1'!X10=0,0,'AGR-PJT-VHD-2023-bez'!X10-'AGR-PJT-VHD-2023-R1'!X10))</f>
        <v>-9.5306849999999983</v>
      </c>
      <c r="Y10" s="27">
        <f>IF('AGR-PJT-VHD-2023-bez'!Y10=0,0,IF('AGR-PJT-VHD-2023-R1'!Y10=0,0,'AGR-PJT-VHD-2023-bez'!Y10-'AGR-PJT-VHD-2023-R1'!Y10))</f>
        <v>2.844338999999998</v>
      </c>
      <c r="Z10" s="27">
        <f>IF('AGR-PJT-VHD-2023-bez'!Z10=0,0,IF('AGR-PJT-VHD-2023-R1'!Z10=0,0,'AGR-PJT-VHD-2023-bez'!Z10-'AGR-PJT-VHD-2023-R1'!Z10))</f>
        <v>6.8362179999999952</v>
      </c>
      <c r="AA10" s="27">
        <f>IF('AGR-PJT-VHD-2023-bez'!AA10=0,0,IF('AGR-PJT-VHD-2023-R1'!AA10=0,0,'AGR-PJT-VHD-2023-bez'!AA10-'AGR-PJT-VHD-2023-R1'!AA10))</f>
        <v>-5.3673379999999966</v>
      </c>
      <c r="AB10" s="27">
        <f>IF('AGR-PJT-VHD-2023-bez'!AB10=0,0,IF('AGR-PJT-VHD-2023-R1'!AB10=0,0,'AGR-PJT-VHD-2023-bez'!AB10-'AGR-PJT-VHD-2023-R1'!AB10))</f>
        <v>-0.12294999999998879</v>
      </c>
      <c r="AC10" s="27">
        <f>IF('AGR-PJT-VHD-2023-bez'!AC10=0,0,IF('AGR-PJT-VHD-2023-R1'!AC10=0,0,'AGR-PJT-VHD-2023-bez'!AC10-'AGR-PJT-VHD-2023-R1'!AC10))</f>
        <v>12.674705999999993</v>
      </c>
      <c r="AD10" s="27">
        <f>IF('AGR-PJT-VHD-2023-bez'!AD10=0,0,IF('AGR-PJT-VHD-2023-R1'!AD10=0,0,'AGR-PJT-VHD-2023-bez'!AD10-'AGR-PJT-VHD-2023-R1'!AD10))</f>
        <v>3.4248040000000017</v>
      </c>
      <c r="AE10" s="27">
        <f>IF('AGR-PJT-VHD-2023-bez'!AE10=0,0,IF('AGR-PJT-VHD-2023-R1'!AE10=0,0,'AGR-PJT-VHD-2023-bez'!AE10-'AGR-PJT-VHD-2023-R1'!AE10))</f>
        <v>-5.6100600000000043</v>
      </c>
      <c r="AF10" s="27">
        <f>IF('AGR-PJT-VHD-2023-bez'!AF10=0,0,IF('AGR-PJT-VHD-2023-R1'!AF10=0,0,'AGR-PJT-VHD-2023-bez'!AF10-'AGR-PJT-VHD-2023-R1'!AF10))</f>
        <v>-2.2836279999999931</v>
      </c>
      <c r="AG10" s="27">
        <f>IF('AGR-PJT-VHD-2023-bez'!AG10=0,0,IF('AGR-PJT-VHD-2023-R1'!AG10=0,0,'AGR-PJT-VHD-2023-bez'!AG10-'AGR-PJT-VHD-2023-R1'!AG10))</f>
        <v>9.0424270000000035</v>
      </c>
      <c r="AH10" s="27">
        <f>IF('AGR-PJT-VHD-2023-bez'!AH10=0,0,IF('AGR-PJT-VHD-2023-R1'!AH10=0,0,'AGR-PJT-VHD-2023-bez'!AH10-'AGR-PJT-VHD-2023-R1'!AH10))</f>
        <v>25.749759999999995</v>
      </c>
      <c r="AI10" s="27">
        <f>IF('AGR-PJT-VHD-2023-bez'!AI10=0,0,IF('AGR-PJT-VHD-2023-R1'!AI10=0,0,'AGR-PJT-VHD-2023-bez'!AI10-'AGR-PJT-VHD-2023-R1'!AI10))</f>
        <v>15.668753999999993</v>
      </c>
      <c r="AJ10" s="27">
        <f>IF('AGR-PJT-VHD-2023-bez'!AJ10=0,0,IF('AGR-PJT-VHD-2023-R1'!AJ10=0,0,'AGR-PJT-VHD-2023-bez'!AJ10-'AGR-PJT-VHD-2023-R1'!AJ10))</f>
        <v>1.5496059999999972</v>
      </c>
      <c r="AK10" s="27">
        <f>IF('AGR-PJT-VHD-2023-bez'!AK10=0,0,IF('AGR-PJT-VHD-2023-R1'!AK10=0,0,'AGR-PJT-VHD-2023-bez'!AK10-'AGR-PJT-VHD-2023-R1'!AK10))</f>
        <v>10.74481999999999</v>
      </c>
      <c r="AL10" s="27">
        <f>IF('AGR-PJT-VHD-2023-bez'!AL10=0,0,IF('AGR-PJT-VHD-2023-R1'!AL10=0,0,'AGR-PJT-VHD-2023-bez'!AL10-'AGR-PJT-VHD-2023-R1'!AL10))</f>
        <v>22.25</v>
      </c>
      <c r="AM10" s="27">
        <f>IF('AGR-PJT-VHD-2023-bez'!AM10=0,0,IF('AGR-PJT-VHD-2023-R1'!AM10=0,0,'AGR-PJT-VHD-2023-bez'!AM10-'AGR-PJT-VHD-2023-R1'!AM10))</f>
        <v>0</v>
      </c>
      <c r="AN10" s="27">
        <f>IF('AGR-PJT-VHD-2023-bez'!AN10=0,0,IF('AGR-PJT-VHD-2023-R1'!AN10=0,0,'AGR-PJT-VHD-2023-bez'!AN10-'AGR-PJT-VHD-2023-R1'!AN10))</f>
        <v>14.055660000000003</v>
      </c>
      <c r="AO10" s="27">
        <f>IF('AGR-PJT-VHD-2023-bez'!AO10=0,0,IF('AGR-PJT-VHD-2023-R1'!AO10=0,0,'AGR-PJT-VHD-2023-bez'!AO10-'AGR-PJT-VHD-2023-R1'!AO10))</f>
        <v>-2.1346149999999966</v>
      </c>
    </row>
    <row r="11" spans="1:41" x14ac:dyDescent="0.25">
      <c r="A11" s="5">
        <v>31</v>
      </c>
      <c r="B11" s="24" t="s">
        <v>14</v>
      </c>
      <c r="C11" s="21"/>
      <c r="D11" s="27">
        <f>IF('AGR-PJT-VHD-2023-bez'!D11=0,0,IF('AGR-PJT-VHD-2023-R1'!D11=0,0,'AGR-PJT-VHD-2023-bez'!D11-'AGR-PJT-VHD-2023-R1'!D11))</f>
        <v>2.8876929999999987</v>
      </c>
      <c r="E11" s="27">
        <f>IF('AGR-PJT-VHD-2023-bez'!E11=0,0,IF('AGR-PJT-VHD-2023-R1'!E11=0,0,'AGR-PJT-VHD-2023-bez'!E11-'AGR-PJT-VHD-2023-R1'!E11))</f>
        <v>8.6784820000000025</v>
      </c>
      <c r="F11" s="27">
        <f>IF('AGR-PJT-VHD-2023-bez'!F11=0,0,IF('AGR-PJT-VHD-2023-R1'!F11=0,0,'AGR-PJT-VHD-2023-bez'!F11-'AGR-PJT-VHD-2023-R1'!F11))</f>
        <v>5.3780530000000013</v>
      </c>
      <c r="G11" s="27">
        <f>IF('AGR-PJT-VHD-2023-bez'!G11=0,0,IF('AGR-PJT-VHD-2023-R1'!G11=0,0,'AGR-PJT-VHD-2023-bez'!G11-'AGR-PJT-VHD-2023-R1'!G11))</f>
        <v>5.1545000000004393E-2</v>
      </c>
      <c r="H11" s="27">
        <f>IF('AGR-PJT-VHD-2023-bez'!H11=0,0,IF('AGR-PJT-VHD-2023-R1'!H11=0,0,'AGR-PJT-VHD-2023-bez'!H11-'AGR-PJT-VHD-2023-R1'!H11))</f>
        <v>-0.20998600000000067</v>
      </c>
      <c r="I11" s="27">
        <f>IF('AGR-PJT-VHD-2023-bez'!I11=0,0,IF('AGR-PJT-VHD-2023-R1'!I11=0,0,'AGR-PJT-VHD-2023-bez'!I11-'AGR-PJT-VHD-2023-R1'!I11))</f>
        <v>0.13889300000000304</v>
      </c>
      <c r="J11" s="27">
        <f>IF('AGR-PJT-VHD-2023-bez'!J11=0,0,IF('AGR-PJT-VHD-2023-R1'!J11=0,0,'AGR-PJT-VHD-2023-bez'!J11-'AGR-PJT-VHD-2023-R1'!J11))</f>
        <v>-1.904477</v>
      </c>
      <c r="K11" s="27">
        <f>IF('AGR-PJT-VHD-2023-bez'!K11=0,0,IF('AGR-PJT-VHD-2023-R1'!K11=0,0,'AGR-PJT-VHD-2023-bez'!K11-'AGR-PJT-VHD-2023-R1'!K11))</f>
        <v>-1.2293299999999618E-2</v>
      </c>
      <c r="L11" s="27">
        <f>IF('AGR-PJT-VHD-2023-bez'!L11=0,0,IF('AGR-PJT-VHD-2023-R1'!L11=0,0,'AGR-PJT-VHD-2023-bez'!L11-'AGR-PJT-VHD-2023-R1'!L11))</f>
        <v>-1.8940000000000623E-3</v>
      </c>
      <c r="M11" s="27">
        <f>IF('AGR-PJT-VHD-2023-bez'!M11=0,0,IF('AGR-PJT-VHD-2023-R1'!M11=0,0,'AGR-PJT-VHD-2023-bez'!M11-'AGR-PJT-VHD-2023-R1'!M11))</f>
        <v>-3.4930000000006345E-3</v>
      </c>
      <c r="N11" s="27">
        <f>IF('AGR-PJT-VHD-2023-bez'!N11=0,0,IF('AGR-PJT-VHD-2023-R1'!N11=0,0,'AGR-PJT-VHD-2023-bez'!N11-'AGR-PJT-VHD-2023-R1'!N11))</f>
        <v>-0.1310910000000014</v>
      </c>
      <c r="O11" s="27">
        <f>IF('AGR-PJT-VHD-2023-bez'!O11=0,0,IF('AGR-PJT-VHD-2023-R1'!O11=0,0,'AGR-PJT-VHD-2023-bez'!O11-'AGR-PJT-VHD-2023-R1'!O11))</f>
        <v>0</v>
      </c>
      <c r="P11" s="27">
        <f>IF('AGR-PJT-VHD-2023-bez'!P11=0,0,IF('AGR-PJT-VHD-2023-R1'!P11=0,0,'AGR-PJT-VHD-2023-bez'!P11-'AGR-PJT-VHD-2023-R1'!P11))</f>
        <v>-5.4450000000016985E-3</v>
      </c>
      <c r="Q11" s="27">
        <f>IF('AGR-PJT-VHD-2023-bez'!Q11=0,0,IF('AGR-PJT-VHD-2023-R1'!Q11=0,0,'AGR-PJT-VHD-2023-bez'!Q11-'AGR-PJT-VHD-2023-R1'!Q11))</f>
        <v>-7.8541000000001304E-2</v>
      </c>
      <c r="R11" s="27">
        <f>IF('AGR-PJT-VHD-2023-bez'!R11=0,0,IF('AGR-PJT-VHD-2023-R1'!R11=0,0,'AGR-PJT-VHD-2023-bez'!R11-'AGR-PJT-VHD-2023-R1'!R11))</f>
        <v>2.9502999999998281E-2</v>
      </c>
      <c r="S11" s="27">
        <f>IF('AGR-PJT-VHD-2023-bez'!S11=0,0,IF('AGR-PJT-VHD-2023-R1'!S11=0,0,'AGR-PJT-VHD-2023-bez'!S11-'AGR-PJT-VHD-2023-R1'!S11))</f>
        <v>-5.5430000000029622E-3</v>
      </c>
      <c r="T11" s="27">
        <f>IF('AGR-PJT-VHD-2023-bez'!T11=0,0,IF('AGR-PJT-VHD-2023-R1'!T11=0,0,'AGR-PJT-VHD-2023-bez'!T11-'AGR-PJT-VHD-2023-R1'!T11))</f>
        <v>6.4065529999999953</v>
      </c>
      <c r="U11" s="27">
        <f>IF('AGR-PJT-VHD-2023-bez'!U11=0,0,IF('AGR-PJT-VHD-2023-R1'!U11=0,0,'AGR-PJT-VHD-2023-bez'!U11-'AGR-PJT-VHD-2023-R1'!U11))</f>
        <v>14.463676999999997</v>
      </c>
      <c r="V11" s="27">
        <f>IF('AGR-PJT-VHD-2023-bez'!V11=0,0,IF('AGR-PJT-VHD-2023-R1'!V11=0,0,'AGR-PJT-VHD-2023-bez'!V11-'AGR-PJT-VHD-2023-R1'!V11))</f>
        <v>4.0283450000000016</v>
      </c>
      <c r="W11" s="27">
        <f>IF('AGR-PJT-VHD-2023-bez'!W11=0,0,IF('AGR-PJT-VHD-2023-R1'!W11=0,0,'AGR-PJT-VHD-2023-bez'!W11-'AGR-PJT-VHD-2023-R1'!W11))</f>
        <v>13.671709</v>
      </c>
      <c r="X11" s="27">
        <f>IF('AGR-PJT-VHD-2023-bez'!X11=0,0,IF('AGR-PJT-VHD-2023-R1'!X11=0,0,'AGR-PJT-VHD-2023-bez'!X11-'AGR-PJT-VHD-2023-R1'!X11))</f>
        <v>0.1158229999999989</v>
      </c>
      <c r="Y11" s="27">
        <f>IF('AGR-PJT-VHD-2023-bez'!Y11=0,0,IF('AGR-PJT-VHD-2023-R1'!Y11=0,0,'AGR-PJT-VHD-2023-bez'!Y11-'AGR-PJT-VHD-2023-R1'!Y11))</f>
        <v>0.52910500000000127</v>
      </c>
      <c r="Z11" s="27">
        <f>IF('AGR-PJT-VHD-2023-bez'!Z11=0,0,IF('AGR-PJT-VHD-2023-R1'!Z11=0,0,'AGR-PJT-VHD-2023-bez'!Z11-'AGR-PJT-VHD-2023-R1'!Z11))</f>
        <v>0.38403400000000332</v>
      </c>
      <c r="AA11" s="27">
        <f>IF('AGR-PJT-VHD-2023-bez'!AA11=0,0,IF('AGR-PJT-VHD-2023-R1'!AA11=0,0,'AGR-PJT-VHD-2023-bez'!AA11-'AGR-PJT-VHD-2023-R1'!AA11))</f>
        <v>0.48313499999999721</v>
      </c>
      <c r="AB11" s="27">
        <f>IF('AGR-PJT-VHD-2023-bez'!AB11=0,0,IF('AGR-PJT-VHD-2023-R1'!AB11=0,0,'AGR-PJT-VHD-2023-bez'!AB11-'AGR-PJT-VHD-2023-R1'!AB11))</f>
        <v>-0.60184599999999477</v>
      </c>
      <c r="AC11" s="27">
        <f>IF('AGR-PJT-VHD-2023-bez'!AC11=0,0,IF('AGR-PJT-VHD-2023-R1'!AC11=0,0,'AGR-PJT-VHD-2023-bez'!AC11-'AGR-PJT-VHD-2023-R1'!AC11))</f>
        <v>-0.1518505999999995</v>
      </c>
      <c r="AD11" s="27">
        <f>IF('AGR-PJT-VHD-2023-bez'!AD11=0,0,IF('AGR-PJT-VHD-2023-R1'!AD11=0,0,'AGR-PJT-VHD-2023-bez'!AD11-'AGR-PJT-VHD-2023-R1'!AD11))</f>
        <v>1.5706999999999027E-2</v>
      </c>
      <c r="AE11" s="27">
        <f>IF('AGR-PJT-VHD-2023-bez'!AE11=0,0,IF('AGR-PJT-VHD-2023-R1'!AE11=0,0,'AGR-PJT-VHD-2023-bez'!AE11-'AGR-PJT-VHD-2023-R1'!AE11))</f>
        <v>-1.7689999999994654E-3</v>
      </c>
      <c r="AF11" s="27">
        <f>IF('AGR-PJT-VHD-2023-bez'!AF11=0,0,IF('AGR-PJT-VHD-2023-R1'!AF11=0,0,'AGR-PJT-VHD-2023-bez'!AF11-'AGR-PJT-VHD-2023-R1'!AF11))</f>
        <v>7.7180000000005577E-3</v>
      </c>
      <c r="AG11" s="27">
        <f>IF('AGR-PJT-VHD-2023-bez'!AG11=0,0,IF('AGR-PJT-VHD-2023-R1'!AG11=0,0,'AGR-PJT-VHD-2023-bez'!AG11-'AGR-PJT-VHD-2023-R1'!AG11))</f>
        <v>-5.3271999999999764E-2</v>
      </c>
      <c r="AH11" s="27">
        <f>IF('AGR-PJT-VHD-2023-bez'!AH11=0,0,IF('AGR-PJT-VHD-2023-R1'!AH11=0,0,'AGR-PJT-VHD-2023-bez'!AH11-'AGR-PJT-VHD-2023-R1'!AH11))</f>
        <v>9.5889999999911879E-3</v>
      </c>
      <c r="AI11" s="27">
        <f>IF('AGR-PJT-VHD-2023-bez'!AI11=0,0,IF('AGR-PJT-VHD-2023-R1'!AI11=0,0,'AGR-PJT-VHD-2023-bez'!AI11-'AGR-PJT-VHD-2023-R1'!AI11))</f>
        <v>-1.3927720000000008</v>
      </c>
      <c r="AJ11" s="27">
        <f>IF('AGR-PJT-VHD-2023-bez'!AJ11=0,0,IF('AGR-PJT-VHD-2023-R1'!AJ11=0,0,'AGR-PJT-VHD-2023-bez'!AJ11-'AGR-PJT-VHD-2023-R1'!AJ11))</f>
        <v>-0.12238800000000083</v>
      </c>
      <c r="AK11" s="27">
        <f>IF('AGR-PJT-VHD-2023-bez'!AK11=0,0,IF('AGR-PJT-VHD-2023-R1'!AK11=0,0,'AGR-PJT-VHD-2023-bez'!AK11-'AGR-PJT-VHD-2023-R1'!AK11))</f>
        <v>-9.628500000000173E-2</v>
      </c>
      <c r="AL11" s="27">
        <f>IF('AGR-PJT-VHD-2023-bez'!AL11=0,0,IF('AGR-PJT-VHD-2023-R1'!AL11=0,0,'AGR-PJT-VHD-2023-bez'!AL11-'AGR-PJT-VHD-2023-R1'!AL11))</f>
        <v>-1.014448999999999</v>
      </c>
      <c r="AM11" s="27">
        <f>IF('AGR-PJT-VHD-2023-bez'!AM11=0,0,IF('AGR-PJT-VHD-2023-R1'!AM11=0,0,'AGR-PJT-VHD-2023-bez'!AM11-'AGR-PJT-VHD-2023-R1'!AM11))</f>
        <v>-0.79834400000000016</v>
      </c>
      <c r="AN11" s="27">
        <f>IF('AGR-PJT-VHD-2023-bez'!AN11=0,0,IF('AGR-PJT-VHD-2023-R1'!AN11=0,0,'AGR-PJT-VHD-2023-bez'!AN11-'AGR-PJT-VHD-2023-R1'!AN11))</f>
        <v>0.3218040000000002</v>
      </c>
      <c r="AO11" s="27">
        <f>IF('AGR-PJT-VHD-2023-bez'!AO11=0,0,IF('AGR-PJT-VHD-2023-R1'!AO11=0,0,'AGR-PJT-VHD-2023-bez'!AO11-'AGR-PJT-VHD-2023-R1'!AO11))</f>
        <v>-4.5611540000000019</v>
      </c>
    </row>
    <row r="12" spans="1:41" x14ac:dyDescent="0.25">
      <c r="A12" s="5">
        <v>32</v>
      </c>
      <c r="B12" s="24" t="s">
        <v>15</v>
      </c>
      <c r="C12" s="21"/>
      <c r="D12" s="27">
        <f>IF('AGR-PJT-VHD-2023-bez'!D12=0,0,IF('AGR-PJT-VHD-2023-R1'!D12=0,0,'AGR-PJT-VHD-2023-bez'!D12-'AGR-PJT-VHD-2023-R1'!D12))</f>
        <v>-3.4397730000000024</v>
      </c>
      <c r="E12" s="27">
        <f>IF('AGR-PJT-VHD-2023-bez'!E12=0,0,IF('AGR-PJT-VHD-2023-R1'!E12=0,0,'AGR-PJT-VHD-2023-bez'!E12-'AGR-PJT-VHD-2023-R1'!E12))</f>
        <v>18.159244000000001</v>
      </c>
      <c r="F12" s="27">
        <f>IF('AGR-PJT-VHD-2023-bez'!F12=0,0,IF('AGR-PJT-VHD-2023-R1'!F12=0,0,'AGR-PJT-VHD-2023-bez'!F12-'AGR-PJT-VHD-2023-R1'!F12))</f>
        <v>7.1643310000000042</v>
      </c>
      <c r="G12" s="27">
        <f>IF('AGR-PJT-VHD-2023-bez'!G12=0,0,IF('AGR-PJT-VHD-2023-R1'!G12=0,0,'AGR-PJT-VHD-2023-bez'!G12-'AGR-PJT-VHD-2023-R1'!G12))</f>
        <v>9.1782369999999958</v>
      </c>
      <c r="H12" s="27">
        <f>IF('AGR-PJT-VHD-2023-bez'!H12=0,0,IF('AGR-PJT-VHD-2023-R1'!H12=0,0,'AGR-PJT-VHD-2023-bez'!H12-'AGR-PJT-VHD-2023-R1'!H12))</f>
        <v>-6.1520999999999049E-2</v>
      </c>
      <c r="I12" s="27">
        <f>IF('AGR-PJT-VHD-2023-bez'!I12=0,0,IF('AGR-PJT-VHD-2023-R1'!I12=0,0,'AGR-PJT-VHD-2023-bez'!I12-'AGR-PJT-VHD-2023-R1'!I12))</f>
        <v>3.3722569999999976</v>
      </c>
      <c r="J12" s="27">
        <f>IF('AGR-PJT-VHD-2023-bez'!J12=0,0,IF('AGR-PJT-VHD-2023-R1'!J12=0,0,'AGR-PJT-VHD-2023-bez'!J12-'AGR-PJT-VHD-2023-R1'!J12))</f>
        <v>14.856798000000005</v>
      </c>
      <c r="K12" s="27">
        <f>IF('AGR-PJT-VHD-2023-bez'!K12=0,0,IF('AGR-PJT-VHD-2023-R1'!K12=0,0,'AGR-PJT-VHD-2023-bez'!K12-'AGR-PJT-VHD-2023-R1'!K12))</f>
        <v>-4.1000000000011028E-3</v>
      </c>
      <c r="L12" s="27">
        <f>IF('AGR-PJT-VHD-2023-bez'!L12=0,0,IF('AGR-PJT-VHD-2023-R1'!L12=0,0,'AGR-PJT-VHD-2023-bez'!L12-'AGR-PJT-VHD-2023-R1'!L12))</f>
        <v>0</v>
      </c>
      <c r="M12" s="27">
        <f>IF('AGR-PJT-VHD-2023-bez'!M12=0,0,IF('AGR-PJT-VHD-2023-R1'!M12=0,0,'AGR-PJT-VHD-2023-bez'!M12-'AGR-PJT-VHD-2023-R1'!M12))</f>
        <v>0</v>
      </c>
      <c r="N12" s="27">
        <f>IF('AGR-PJT-VHD-2023-bez'!N12=0,0,IF('AGR-PJT-VHD-2023-R1'!N12=0,0,'AGR-PJT-VHD-2023-bez'!N12-'AGR-PJT-VHD-2023-R1'!N12))</f>
        <v>0</v>
      </c>
      <c r="O12" s="27">
        <f>IF('AGR-PJT-VHD-2023-bez'!O12=0,0,IF('AGR-PJT-VHD-2023-R1'!O12=0,0,'AGR-PJT-VHD-2023-bez'!O12-'AGR-PJT-VHD-2023-R1'!O12))</f>
        <v>0</v>
      </c>
      <c r="P12" s="27">
        <f>IF('AGR-PJT-VHD-2023-bez'!P12=0,0,IF('AGR-PJT-VHD-2023-R1'!P12=0,0,'AGR-PJT-VHD-2023-bez'!P12-'AGR-PJT-VHD-2023-R1'!P12))</f>
        <v>0</v>
      </c>
      <c r="Q12" s="27">
        <f>IF('AGR-PJT-VHD-2023-bez'!Q12=0,0,IF('AGR-PJT-VHD-2023-R1'!Q12=0,0,'AGR-PJT-VHD-2023-bez'!Q12-'AGR-PJT-VHD-2023-R1'!Q12))</f>
        <v>-3.9477000000001539E-2</v>
      </c>
      <c r="R12" s="27">
        <f>IF('AGR-PJT-VHD-2023-bez'!R12=0,0,IF('AGR-PJT-VHD-2023-R1'!R12=0,0,'AGR-PJT-VHD-2023-bez'!R12-'AGR-PJT-VHD-2023-R1'!R12))</f>
        <v>2.5680000000036785E-3</v>
      </c>
      <c r="S12" s="27">
        <f>IF('AGR-PJT-VHD-2023-bez'!S12=0,0,IF('AGR-PJT-VHD-2023-R1'!S12=0,0,'AGR-PJT-VHD-2023-bez'!S12-'AGR-PJT-VHD-2023-R1'!S12))</f>
        <v>-2.0109999999995409E-3</v>
      </c>
      <c r="T12" s="27">
        <f>IF('AGR-PJT-VHD-2023-bez'!T12=0,0,IF('AGR-PJT-VHD-2023-R1'!T12=0,0,'AGR-PJT-VHD-2023-bez'!T12-'AGR-PJT-VHD-2023-R1'!T12))</f>
        <v>5.4015959999999978</v>
      </c>
      <c r="U12" s="27">
        <f>IF('AGR-PJT-VHD-2023-bez'!U12=0,0,IF('AGR-PJT-VHD-2023-R1'!U12=0,0,'AGR-PJT-VHD-2023-bez'!U12-'AGR-PJT-VHD-2023-R1'!U12))</f>
        <v>6.9162389999999974</v>
      </c>
      <c r="V12" s="27">
        <f>IF('AGR-PJT-VHD-2023-bez'!V12=0,0,IF('AGR-PJT-VHD-2023-R1'!V12=0,0,'AGR-PJT-VHD-2023-bez'!V12-'AGR-PJT-VHD-2023-R1'!V12))</f>
        <v>0.49463099999999827</v>
      </c>
      <c r="W12" s="27">
        <f>IF('AGR-PJT-VHD-2023-bez'!W12=0,0,IF('AGR-PJT-VHD-2023-R1'!W12=0,0,'AGR-PJT-VHD-2023-bez'!W12-'AGR-PJT-VHD-2023-R1'!W12))</f>
        <v>2.0381400000000056</v>
      </c>
      <c r="X12" s="27">
        <f>IF('AGR-PJT-VHD-2023-bez'!X12=0,0,IF('AGR-PJT-VHD-2023-R1'!X12=0,0,'AGR-PJT-VHD-2023-bez'!X12-'AGR-PJT-VHD-2023-R1'!X12))</f>
        <v>1.0288980000000052</v>
      </c>
      <c r="Y12" s="27">
        <f>IF('AGR-PJT-VHD-2023-bez'!Y12=0,0,IF('AGR-PJT-VHD-2023-R1'!Y12=0,0,'AGR-PJT-VHD-2023-bez'!Y12-'AGR-PJT-VHD-2023-R1'!Y12))</f>
        <v>0</v>
      </c>
      <c r="Z12" s="27">
        <f>IF('AGR-PJT-VHD-2023-bez'!Z12=0,0,IF('AGR-PJT-VHD-2023-R1'!Z12=0,0,'AGR-PJT-VHD-2023-bez'!Z12-'AGR-PJT-VHD-2023-R1'!Z12))</f>
        <v>-0.68298199999999909</v>
      </c>
      <c r="AA12" s="27">
        <f>IF('AGR-PJT-VHD-2023-bez'!AA12=0,0,IF('AGR-PJT-VHD-2023-R1'!AA12=0,0,'AGR-PJT-VHD-2023-bez'!AA12-'AGR-PJT-VHD-2023-R1'!AA12))</f>
        <v>0</v>
      </c>
      <c r="AB12" s="27">
        <f>IF('AGR-PJT-VHD-2023-bez'!AB12=0,0,IF('AGR-PJT-VHD-2023-R1'!AB12=0,0,'AGR-PJT-VHD-2023-bez'!AB12-'AGR-PJT-VHD-2023-R1'!AB12))</f>
        <v>0</v>
      </c>
      <c r="AC12" s="27">
        <f>IF('AGR-PJT-VHD-2023-bez'!AC12=0,0,IF('AGR-PJT-VHD-2023-R1'!AC12=0,0,'AGR-PJT-VHD-2023-bez'!AC12-'AGR-PJT-VHD-2023-R1'!AC12))</f>
        <v>-0.31450000000000244</v>
      </c>
      <c r="AD12" s="27">
        <f>IF('AGR-PJT-VHD-2023-bez'!AD12=0,0,IF('AGR-PJT-VHD-2023-R1'!AD12=0,0,'AGR-PJT-VHD-2023-bez'!AD12-'AGR-PJT-VHD-2023-R1'!AD12))</f>
        <v>-2.6008000000000919E-2</v>
      </c>
      <c r="AE12" s="27">
        <f>IF('AGR-PJT-VHD-2023-bez'!AE12=0,0,IF('AGR-PJT-VHD-2023-R1'!AE12=0,0,'AGR-PJT-VHD-2023-bez'!AE12-'AGR-PJT-VHD-2023-R1'!AE12))</f>
        <v>0</v>
      </c>
      <c r="AF12" s="27">
        <f>IF('AGR-PJT-VHD-2023-bez'!AF12=0,0,IF('AGR-PJT-VHD-2023-R1'!AF12=0,0,'AGR-PJT-VHD-2023-bez'!AF12-'AGR-PJT-VHD-2023-R1'!AF12))</f>
        <v>0</v>
      </c>
      <c r="AG12" s="27">
        <f>IF('AGR-PJT-VHD-2023-bez'!AG12=0,0,IF('AGR-PJT-VHD-2023-R1'!AG12=0,0,'AGR-PJT-VHD-2023-bez'!AG12-'AGR-PJT-VHD-2023-R1'!AG12))</f>
        <v>-2.5000000000829914E-5</v>
      </c>
      <c r="AH12" s="27">
        <f>IF('AGR-PJT-VHD-2023-bez'!AH12=0,0,IF('AGR-PJT-VHD-2023-R1'!AH12=0,0,'AGR-PJT-VHD-2023-bez'!AH12-'AGR-PJT-VHD-2023-R1'!AH12))</f>
        <v>0</v>
      </c>
      <c r="AI12" s="27">
        <f>IF('AGR-PJT-VHD-2023-bez'!AI12=0,0,IF('AGR-PJT-VHD-2023-R1'!AI12=0,0,'AGR-PJT-VHD-2023-bez'!AI12-'AGR-PJT-VHD-2023-R1'!AI12))</f>
        <v>1.8313270000000017</v>
      </c>
      <c r="AJ12" s="27">
        <f>IF('AGR-PJT-VHD-2023-bez'!AJ12=0,0,IF('AGR-PJT-VHD-2023-R1'!AJ12=0,0,'AGR-PJT-VHD-2023-bez'!AJ12-'AGR-PJT-VHD-2023-R1'!AJ12))</f>
        <v>0</v>
      </c>
      <c r="AK12" s="27">
        <f>IF('AGR-PJT-VHD-2023-bez'!AK12=0,0,IF('AGR-PJT-VHD-2023-R1'!AK12=0,0,'AGR-PJT-VHD-2023-bez'!AK12-'AGR-PJT-VHD-2023-R1'!AK12))</f>
        <v>0.45980899999999991</v>
      </c>
      <c r="AL12" s="27">
        <f>IF('AGR-PJT-VHD-2023-bez'!AL12=0,0,IF('AGR-PJT-VHD-2023-R1'!AL12=0,0,'AGR-PJT-VHD-2023-bez'!AL12-'AGR-PJT-VHD-2023-R1'!AL12))</f>
        <v>1.2719999999987408E-2</v>
      </c>
      <c r="AM12" s="27">
        <f>IF('AGR-PJT-VHD-2023-bez'!AM12=0,0,IF('AGR-PJT-VHD-2023-R1'!AM12=0,0,'AGR-PJT-VHD-2023-bez'!AM12-'AGR-PJT-VHD-2023-R1'!AM12))</f>
        <v>-0.22996899999999698</v>
      </c>
      <c r="AN12" s="27">
        <f>IF('AGR-PJT-VHD-2023-bez'!AN12=0,0,IF('AGR-PJT-VHD-2023-R1'!AN12=0,0,'AGR-PJT-VHD-2023-bez'!AN12-'AGR-PJT-VHD-2023-R1'!AN12))</f>
        <v>0</v>
      </c>
      <c r="AO12" s="27">
        <f>IF('AGR-PJT-VHD-2023-bez'!AO12=0,0,IF('AGR-PJT-VHD-2023-R1'!AO12=0,0,'AGR-PJT-VHD-2023-bez'!AO12-'AGR-PJT-VHD-2023-R1'!AO12))</f>
        <v>-0.70953000000000088</v>
      </c>
    </row>
    <row r="13" spans="1:41" x14ac:dyDescent="0.25">
      <c r="A13" s="5">
        <v>33</v>
      </c>
      <c r="B13" s="24" t="s">
        <v>17</v>
      </c>
      <c r="C13" s="21"/>
      <c r="D13" s="27">
        <f>IF('AGR-PJT-VHD-2023-bez'!D13=0,0,IF('AGR-PJT-VHD-2023-R1'!D13=0,0,'AGR-PJT-VHD-2023-bez'!D13-'AGR-PJT-VHD-2023-R1'!D13))</f>
        <v>-2.3385000000000105</v>
      </c>
      <c r="E13" s="27">
        <f>IF('AGR-PJT-VHD-2023-bez'!E13=0,0,IF('AGR-PJT-VHD-2023-R1'!E13=0,0,'AGR-PJT-VHD-2023-bez'!E13-'AGR-PJT-VHD-2023-R1'!E13))</f>
        <v>6.4626680000000079</v>
      </c>
      <c r="F13" s="27">
        <f>IF('AGR-PJT-VHD-2023-bez'!F13=0,0,IF('AGR-PJT-VHD-2023-R1'!F13=0,0,'AGR-PJT-VHD-2023-bez'!F13-'AGR-PJT-VHD-2023-R1'!F13))</f>
        <v>-0.27838200000000057</v>
      </c>
      <c r="G13" s="27">
        <f>IF('AGR-PJT-VHD-2023-bez'!G13=0,0,IF('AGR-PJT-VHD-2023-R1'!G13=0,0,'AGR-PJT-VHD-2023-bez'!G13-'AGR-PJT-VHD-2023-R1'!G13))</f>
        <v>-4.104495</v>
      </c>
      <c r="H13" s="27">
        <f>IF('AGR-PJT-VHD-2023-bez'!H13=0,0,IF('AGR-PJT-VHD-2023-R1'!H13=0,0,'AGR-PJT-VHD-2023-bez'!H13-'AGR-PJT-VHD-2023-R1'!H13))</f>
        <v>2.4000000003354671E-5</v>
      </c>
      <c r="I13" s="27">
        <f>IF('AGR-PJT-VHD-2023-bez'!I13=0,0,IF('AGR-PJT-VHD-2023-R1'!I13=0,0,'AGR-PJT-VHD-2023-bez'!I13-'AGR-PJT-VHD-2023-R1'!I13))</f>
        <v>0.25302600000000552</v>
      </c>
      <c r="J13" s="27">
        <f>IF('AGR-PJT-VHD-2023-bez'!J13=0,0,IF('AGR-PJT-VHD-2023-R1'!J13=0,0,'AGR-PJT-VHD-2023-bez'!J13-'AGR-PJT-VHD-2023-R1'!J13))</f>
        <v>-2.4412989999999937</v>
      </c>
      <c r="K13" s="27">
        <f>IF('AGR-PJT-VHD-2023-bez'!K13=0,0,IF('AGR-PJT-VHD-2023-R1'!K13=0,0,'AGR-PJT-VHD-2023-bez'!K13-'AGR-PJT-VHD-2023-R1'!K13))</f>
        <v>-2.7188000000000656E-2</v>
      </c>
      <c r="L13" s="27">
        <f>IF('AGR-PJT-VHD-2023-bez'!L13=0,0,IF('AGR-PJT-VHD-2023-R1'!L13=0,0,'AGR-PJT-VHD-2023-bez'!L13-'AGR-PJT-VHD-2023-R1'!L13))</f>
        <v>0</v>
      </c>
      <c r="M13" s="27">
        <f>IF('AGR-PJT-VHD-2023-bez'!M13=0,0,IF('AGR-PJT-VHD-2023-R1'!M13=0,0,'AGR-PJT-VHD-2023-bez'!M13-'AGR-PJT-VHD-2023-R1'!M13))</f>
        <v>0</v>
      </c>
      <c r="N13" s="27">
        <f>IF('AGR-PJT-VHD-2023-bez'!N13=0,0,IF('AGR-PJT-VHD-2023-R1'!N13=0,0,'AGR-PJT-VHD-2023-bez'!N13-'AGR-PJT-VHD-2023-R1'!N13))</f>
        <v>0</v>
      </c>
      <c r="O13" s="27">
        <f>IF('AGR-PJT-VHD-2023-bez'!O13=0,0,IF('AGR-PJT-VHD-2023-R1'!O13=0,0,'AGR-PJT-VHD-2023-bez'!O13-'AGR-PJT-VHD-2023-R1'!O13))</f>
        <v>0</v>
      </c>
      <c r="P13" s="27">
        <f>IF('AGR-PJT-VHD-2023-bez'!P13=0,0,IF('AGR-PJT-VHD-2023-R1'!P13=0,0,'AGR-PJT-VHD-2023-bez'!P13-'AGR-PJT-VHD-2023-R1'!P13))</f>
        <v>0</v>
      </c>
      <c r="Q13" s="27">
        <f>IF('AGR-PJT-VHD-2023-bez'!Q13=0,0,IF('AGR-PJT-VHD-2023-R1'!Q13=0,0,'AGR-PJT-VHD-2023-bez'!Q13-'AGR-PJT-VHD-2023-R1'!Q13))</f>
        <v>1.5881000000000256E-2</v>
      </c>
      <c r="R13" s="27">
        <f>IF('AGR-PJT-VHD-2023-bez'!R13=0,0,IF('AGR-PJT-VHD-2023-R1'!R13=0,0,'AGR-PJT-VHD-2023-bez'!R13-'AGR-PJT-VHD-2023-R1'!R13))</f>
        <v>-8.7066000000000088E-2</v>
      </c>
      <c r="S13" s="27">
        <f>IF('AGR-PJT-VHD-2023-bez'!S13=0,0,IF('AGR-PJT-VHD-2023-R1'!S13=0,0,'AGR-PJT-VHD-2023-bez'!S13-'AGR-PJT-VHD-2023-R1'!S13))</f>
        <v>0</v>
      </c>
      <c r="T13" s="27">
        <f>IF('AGR-PJT-VHD-2023-bez'!T13=0,0,IF('AGR-PJT-VHD-2023-R1'!T13=0,0,'AGR-PJT-VHD-2023-bez'!T13-'AGR-PJT-VHD-2023-R1'!T13))</f>
        <v>3.1687480000000008</v>
      </c>
      <c r="U13" s="27">
        <f>IF('AGR-PJT-VHD-2023-bez'!U13=0,0,IF('AGR-PJT-VHD-2023-R1'!U13=0,0,'AGR-PJT-VHD-2023-bez'!U13-'AGR-PJT-VHD-2023-R1'!U13))</f>
        <v>7.2212079999999972</v>
      </c>
      <c r="V13" s="27">
        <f>IF('AGR-PJT-VHD-2023-bez'!V13=0,0,IF('AGR-PJT-VHD-2023-R1'!V13=0,0,'AGR-PJT-VHD-2023-bez'!V13-'AGR-PJT-VHD-2023-R1'!V13))</f>
        <v>0.75752200000000158</v>
      </c>
      <c r="W13" s="27">
        <f>IF('AGR-PJT-VHD-2023-bez'!W13=0,0,IF('AGR-PJT-VHD-2023-R1'!W13=0,0,'AGR-PJT-VHD-2023-bez'!W13-'AGR-PJT-VHD-2023-R1'!W13))</f>
        <v>3.1846689999999995</v>
      </c>
      <c r="X13" s="27">
        <f>IF('AGR-PJT-VHD-2023-bez'!X13=0,0,IF('AGR-PJT-VHD-2023-R1'!X13=0,0,'AGR-PJT-VHD-2023-bez'!X13-'AGR-PJT-VHD-2023-R1'!X13))</f>
        <v>0.15303600000000017</v>
      </c>
      <c r="Y13" s="27">
        <f>IF('AGR-PJT-VHD-2023-bez'!Y13=0,0,IF('AGR-PJT-VHD-2023-R1'!Y13=0,0,'AGR-PJT-VHD-2023-bez'!Y13-'AGR-PJT-VHD-2023-R1'!Y13))</f>
        <v>-8.3200000000260843E-4</v>
      </c>
      <c r="Z13" s="27">
        <f>IF('AGR-PJT-VHD-2023-bez'!Z13=0,0,IF('AGR-PJT-VHD-2023-R1'!Z13=0,0,'AGR-PJT-VHD-2023-bez'!Z13-'AGR-PJT-VHD-2023-R1'!Z13))</f>
        <v>-6.138599999999883E-2</v>
      </c>
      <c r="AA13" s="27">
        <f>IF('AGR-PJT-VHD-2023-bez'!AA13=0,0,IF('AGR-PJT-VHD-2023-R1'!AA13=0,0,'AGR-PJT-VHD-2023-bez'!AA13-'AGR-PJT-VHD-2023-R1'!AA13))</f>
        <v>0</v>
      </c>
      <c r="AB13" s="27">
        <f>IF('AGR-PJT-VHD-2023-bez'!AB13=0,0,IF('AGR-PJT-VHD-2023-R1'!AB13=0,0,'AGR-PJT-VHD-2023-bez'!AB13-'AGR-PJT-VHD-2023-R1'!AB13))</f>
        <v>5.9200000000458886E-4</v>
      </c>
      <c r="AC13" s="27">
        <f>IF('AGR-PJT-VHD-2023-bez'!AC13=0,0,IF('AGR-PJT-VHD-2023-R1'!AC13=0,0,'AGR-PJT-VHD-2023-bez'!AC13-'AGR-PJT-VHD-2023-R1'!AC13))</f>
        <v>-2.7432000000001011E-2</v>
      </c>
      <c r="AD13" s="27">
        <f>IF('AGR-PJT-VHD-2023-bez'!AD13=0,0,IF('AGR-PJT-VHD-2023-R1'!AD13=0,0,'AGR-PJT-VHD-2023-bez'!AD13-'AGR-PJT-VHD-2023-R1'!AD13))</f>
        <v>-4.3709999999990146E-3</v>
      </c>
      <c r="AE13" s="27">
        <f>IF('AGR-PJT-VHD-2023-bez'!AE13=0,0,IF('AGR-PJT-VHD-2023-R1'!AE13=0,0,'AGR-PJT-VHD-2023-bez'!AE13-'AGR-PJT-VHD-2023-R1'!AE13))</f>
        <v>0</v>
      </c>
      <c r="AF13" s="27">
        <f>IF('AGR-PJT-VHD-2023-bez'!AF13=0,0,IF('AGR-PJT-VHD-2023-R1'!AF13=0,0,'AGR-PJT-VHD-2023-bez'!AF13-'AGR-PJT-VHD-2023-R1'!AF13))</f>
        <v>0</v>
      </c>
      <c r="AG13" s="27">
        <f>IF('AGR-PJT-VHD-2023-bez'!AG13=0,0,IF('AGR-PJT-VHD-2023-R1'!AG13=0,0,'AGR-PJT-VHD-2023-bez'!AG13-'AGR-PJT-VHD-2023-R1'!AG13))</f>
        <v>-1.0405999999999693E-2</v>
      </c>
      <c r="AH13" s="27">
        <f>IF('AGR-PJT-VHD-2023-bez'!AH13=0,0,IF('AGR-PJT-VHD-2023-R1'!AH13=0,0,'AGR-PJT-VHD-2023-bez'!AH13-'AGR-PJT-VHD-2023-R1'!AH13))</f>
        <v>3.057899999998881E-2</v>
      </c>
      <c r="AI13" s="27">
        <f>IF('AGR-PJT-VHD-2023-bez'!AI13=0,0,IF('AGR-PJT-VHD-2023-R1'!AI13=0,0,'AGR-PJT-VHD-2023-bez'!AI13-'AGR-PJT-VHD-2023-R1'!AI13))</f>
        <v>-0.19917099999999976</v>
      </c>
      <c r="AJ13" s="27">
        <f>IF('AGR-PJT-VHD-2023-bez'!AJ13=0,0,IF('AGR-PJT-VHD-2023-R1'!AJ13=0,0,'AGR-PJT-VHD-2023-bez'!AJ13-'AGR-PJT-VHD-2023-R1'!AJ13))</f>
        <v>0</v>
      </c>
      <c r="AK13" s="27">
        <f>IF('AGR-PJT-VHD-2023-bez'!AK13=0,0,IF('AGR-PJT-VHD-2023-R1'!AK13=0,0,'AGR-PJT-VHD-2023-bez'!AK13-'AGR-PJT-VHD-2023-R1'!AK13))</f>
        <v>6.7361999999999256E-2</v>
      </c>
      <c r="AL13" s="27">
        <f>IF('AGR-PJT-VHD-2023-bez'!AL13=0,0,IF('AGR-PJT-VHD-2023-R1'!AL13=0,0,'AGR-PJT-VHD-2023-bez'!AL13-'AGR-PJT-VHD-2023-R1'!AL13))</f>
        <v>0.43607500000000243</v>
      </c>
      <c r="AM13" s="27">
        <f>IF('AGR-PJT-VHD-2023-bez'!AM13=0,0,IF('AGR-PJT-VHD-2023-R1'!AM13=0,0,'AGR-PJT-VHD-2023-bez'!AM13-'AGR-PJT-VHD-2023-R1'!AM13))</f>
        <v>-5.2342999999993367E-2</v>
      </c>
      <c r="AN13" s="27">
        <f>IF('AGR-PJT-VHD-2023-bez'!AN13=0,0,IF('AGR-PJT-VHD-2023-R1'!AN13=0,0,'AGR-PJT-VHD-2023-bez'!AN13-'AGR-PJT-VHD-2023-R1'!AN13))</f>
        <v>0</v>
      </c>
      <c r="AO13" s="27">
        <f>IF('AGR-PJT-VHD-2023-bez'!AO13=0,0,IF('AGR-PJT-VHD-2023-R1'!AO13=0,0,'AGR-PJT-VHD-2023-bez'!AO13-'AGR-PJT-VHD-2023-R1'!AO13))</f>
        <v>-3.4080879999999922</v>
      </c>
    </row>
    <row r="14" spans="1:41" x14ac:dyDescent="0.25">
      <c r="A14" s="5">
        <v>40</v>
      </c>
      <c r="B14" s="24" t="s">
        <v>21</v>
      </c>
      <c r="C14" s="21"/>
      <c r="D14" s="27">
        <f>IF('AGR-PJT-VHD-2023-bez'!D14=0,0,IF('AGR-PJT-VHD-2023-R1'!D14=0,0,'AGR-PJT-VHD-2023-bez'!D14-'AGR-PJT-VHD-2023-R1'!D14))</f>
        <v>-4.0959939999999904</v>
      </c>
      <c r="E14" s="27">
        <f>IF('AGR-PJT-VHD-2023-bez'!E14=0,0,IF('AGR-PJT-VHD-2023-R1'!E14=0,0,'AGR-PJT-VHD-2023-bez'!E14-'AGR-PJT-VHD-2023-R1'!E14))</f>
        <v>15.237684000000002</v>
      </c>
      <c r="F14" s="27">
        <f>IF('AGR-PJT-VHD-2023-bez'!F14=0,0,IF('AGR-PJT-VHD-2023-R1'!F14=0,0,'AGR-PJT-VHD-2023-bez'!F14-'AGR-PJT-VHD-2023-R1'!F14))</f>
        <v>-0.59099299999999744</v>
      </c>
      <c r="G14" s="27">
        <f>IF('AGR-PJT-VHD-2023-bez'!G14=0,0,IF('AGR-PJT-VHD-2023-R1'!G14=0,0,'AGR-PJT-VHD-2023-bez'!G14-'AGR-PJT-VHD-2023-R1'!G14))</f>
        <v>-2.2961680000000086</v>
      </c>
      <c r="H14" s="27">
        <f>IF('AGR-PJT-VHD-2023-bez'!H14=0,0,IF('AGR-PJT-VHD-2023-R1'!H14=0,0,'AGR-PJT-VHD-2023-bez'!H14-'AGR-PJT-VHD-2023-R1'!H14))</f>
        <v>8.0000000011182237E-6</v>
      </c>
      <c r="I14" s="27">
        <f>IF('AGR-PJT-VHD-2023-bez'!I14=0,0,IF('AGR-PJT-VHD-2023-R1'!I14=0,0,'AGR-PJT-VHD-2023-bez'!I14-'AGR-PJT-VHD-2023-R1'!I14))</f>
        <v>0.1391710000000046</v>
      </c>
      <c r="J14" s="27">
        <f>IF('AGR-PJT-VHD-2023-bez'!J14=0,0,IF('AGR-PJT-VHD-2023-R1'!J14=0,0,'AGR-PJT-VHD-2023-bez'!J14-'AGR-PJT-VHD-2023-R1'!J14))</f>
        <v>6.0684960000000103</v>
      </c>
      <c r="K14" s="27">
        <f>IF('AGR-PJT-VHD-2023-bez'!K14=0,0,IF('AGR-PJT-VHD-2023-R1'!K14=0,0,'AGR-PJT-VHD-2023-bez'!K14-'AGR-PJT-VHD-2023-R1'!K14))</f>
        <v>5.5079999999989582E-3</v>
      </c>
      <c r="L14" s="27">
        <f>IF('AGR-PJT-VHD-2023-bez'!L14=0,0,IF('AGR-PJT-VHD-2023-R1'!L14=0,0,'AGR-PJT-VHD-2023-bez'!L14-'AGR-PJT-VHD-2023-R1'!L14))</f>
        <v>0</v>
      </c>
      <c r="M14" s="27">
        <f>IF('AGR-PJT-VHD-2023-bez'!M14=0,0,IF('AGR-PJT-VHD-2023-R1'!M14=0,0,'AGR-PJT-VHD-2023-bez'!M14-'AGR-PJT-VHD-2023-R1'!M14))</f>
        <v>0</v>
      </c>
      <c r="N14" s="27">
        <f>IF('AGR-PJT-VHD-2023-bez'!N14=0,0,IF('AGR-PJT-VHD-2023-R1'!N14=0,0,'AGR-PJT-VHD-2023-bez'!N14-'AGR-PJT-VHD-2023-R1'!N14))</f>
        <v>0</v>
      </c>
      <c r="O14" s="27">
        <f>IF('AGR-PJT-VHD-2023-bez'!O14=0,0,IF('AGR-PJT-VHD-2023-R1'!O14=0,0,'AGR-PJT-VHD-2023-bez'!O14-'AGR-PJT-VHD-2023-R1'!O14))</f>
        <v>0</v>
      </c>
      <c r="P14" s="27">
        <f>IF('AGR-PJT-VHD-2023-bez'!P14=0,0,IF('AGR-PJT-VHD-2023-R1'!P14=0,0,'AGR-PJT-VHD-2023-bez'!P14-'AGR-PJT-VHD-2023-R1'!P14))</f>
        <v>0</v>
      </c>
      <c r="Q14" s="27">
        <f>IF('AGR-PJT-VHD-2023-bez'!Q14=0,0,IF('AGR-PJT-VHD-2023-R1'!Q14=0,0,'AGR-PJT-VHD-2023-bez'!Q14-'AGR-PJT-VHD-2023-R1'!Q14))</f>
        <v>-8.1999999999986528E-3</v>
      </c>
      <c r="R14" s="27">
        <f>IF('AGR-PJT-VHD-2023-bez'!R14=0,0,IF('AGR-PJT-VHD-2023-R1'!R14=0,0,'AGR-PJT-VHD-2023-bez'!R14-'AGR-PJT-VHD-2023-R1'!R14))</f>
        <v>-3.3829999999994698E-3</v>
      </c>
      <c r="S14" s="27">
        <f>IF('AGR-PJT-VHD-2023-bez'!S14=0,0,IF('AGR-PJT-VHD-2023-R1'!S14=0,0,'AGR-PJT-VHD-2023-bez'!S14-'AGR-PJT-VHD-2023-R1'!S14))</f>
        <v>5.6669999999954257E-3</v>
      </c>
      <c r="T14" s="27">
        <f>IF('AGR-PJT-VHD-2023-bez'!T14=0,0,IF('AGR-PJT-VHD-2023-R1'!T14=0,0,'AGR-PJT-VHD-2023-bez'!T14-'AGR-PJT-VHD-2023-R1'!T14))</f>
        <v>4.9138739999999999</v>
      </c>
      <c r="U14" s="27">
        <f>IF('AGR-PJT-VHD-2023-bez'!U14=0,0,IF('AGR-PJT-VHD-2023-R1'!U14=0,0,'AGR-PJT-VHD-2023-bez'!U14-'AGR-PJT-VHD-2023-R1'!U14))</f>
        <v>3.2422580000000067</v>
      </c>
      <c r="V14" s="27">
        <f>IF('AGR-PJT-VHD-2023-bez'!V14=0,0,IF('AGR-PJT-VHD-2023-R1'!V14=0,0,'AGR-PJT-VHD-2023-bez'!V14-'AGR-PJT-VHD-2023-R1'!V14))</f>
        <v>0.198631000000006</v>
      </c>
      <c r="W14" s="27">
        <f>IF('AGR-PJT-VHD-2023-bez'!W14=0,0,IF('AGR-PJT-VHD-2023-R1'!W14=0,0,'AGR-PJT-VHD-2023-bez'!W14-'AGR-PJT-VHD-2023-R1'!W14))</f>
        <v>4.0724610000000041</v>
      </c>
      <c r="X14" s="27">
        <f>IF('AGR-PJT-VHD-2023-bez'!X14=0,0,IF('AGR-PJT-VHD-2023-R1'!X14=0,0,'AGR-PJT-VHD-2023-bez'!X14-'AGR-PJT-VHD-2023-R1'!X14))</f>
        <v>0.15080799999999783</v>
      </c>
      <c r="Y14" s="27">
        <f>IF('AGR-PJT-VHD-2023-bez'!Y14=0,0,IF('AGR-PJT-VHD-2023-R1'!Y14=0,0,'AGR-PJT-VHD-2023-bez'!Y14-'AGR-PJT-VHD-2023-R1'!Y14))</f>
        <v>-1.8760000000028754E-3</v>
      </c>
      <c r="Z14" s="27">
        <f>IF('AGR-PJT-VHD-2023-bez'!Z14=0,0,IF('AGR-PJT-VHD-2023-R1'!Z14=0,0,'AGR-PJT-VHD-2023-bez'!Z14-'AGR-PJT-VHD-2023-R1'!Z14))</f>
        <v>-6.20999999999583E-3</v>
      </c>
      <c r="AA14" s="27">
        <f>IF('AGR-PJT-VHD-2023-bez'!AA14=0,0,IF('AGR-PJT-VHD-2023-R1'!AA14=0,0,'AGR-PJT-VHD-2023-bez'!AA14-'AGR-PJT-VHD-2023-R1'!AA14))</f>
        <v>0</v>
      </c>
      <c r="AB14" s="27">
        <f>IF('AGR-PJT-VHD-2023-bez'!AB14=0,0,IF('AGR-PJT-VHD-2023-R1'!AB14=0,0,'AGR-PJT-VHD-2023-bez'!AB14-'AGR-PJT-VHD-2023-R1'!AB14))</f>
        <v>6.8300000000220962E-4</v>
      </c>
      <c r="AC14" s="27">
        <f>IF('AGR-PJT-VHD-2023-bez'!AC14=0,0,IF('AGR-PJT-VHD-2023-R1'!AC14=0,0,'AGR-PJT-VHD-2023-bez'!AC14-'AGR-PJT-VHD-2023-R1'!AC14))</f>
        <v>-0.25453300000000212</v>
      </c>
      <c r="AD14" s="27">
        <f>IF('AGR-PJT-VHD-2023-bez'!AD14=0,0,IF('AGR-PJT-VHD-2023-R1'!AD14=0,0,'AGR-PJT-VHD-2023-bez'!AD14-'AGR-PJT-VHD-2023-R1'!AD14))</f>
        <v>-3.9863000000003979E-2</v>
      </c>
      <c r="AE14" s="27">
        <f>IF('AGR-PJT-VHD-2023-bez'!AE14=0,0,IF('AGR-PJT-VHD-2023-R1'!AE14=0,0,'AGR-PJT-VHD-2023-bez'!AE14-'AGR-PJT-VHD-2023-R1'!AE14))</f>
        <v>0</v>
      </c>
      <c r="AF14" s="27">
        <f>IF('AGR-PJT-VHD-2023-bez'!AF14=0,0,IF('AGR-PJT-VHD-2023-R1'!AF14=0,0,'AGR-PJT-VHD-2023-bez'!AF14-'AGR-PJT-VHD-2023-R1'!AF14))</f>
        <v>0</v>
      </c>
      <c r="AG14" s="27">
        <f>IF('AGR-PJT-VHD-2023-bez'!AG14=0,0,IF('AGR-PJT-VHD-2023-R1'!AG14=0,0,'AGR-PJT-VHD-2023-bez'!AG14-'AGR-PJT-VHD-2023-R1'!AG14))</f>
        <v>-1.4000000000180535E-5</v>
      </c>
      <c r="AH14" s="27">
        <f>IF('AGR-PJT-VHD-2023-bez'!AH14=0,0,IF('AGR-PJT-VHD-2023-R1'!AH14=0,0,'AGR-PJT-VHD-2023-bez'!AH14-'AGR-PJT-VHD-2023-R1'!AH14))</f>
        <v>-4.072999999999638E-2</v>
      </c>
      <c r="AI14" s="27">
        <f>IF('AGR-PJT-VHD-2023-bez'!AI14=0,0,IF('AGR-PJT-VHD-2023-R1'!AI14=0,0,'AGR-PJT-VHD-2023-bez'!AI14-'AGR-PJT-VHD-2023-R1'!AI14))</f>
        <v>0.50294599999999434</v>
      </c>
      <c r="AJ14" s="27">
        <f>IF('AGR-PJT-VHD-2023-bez'!AJ14=0,0,IF('AGR-PJT-VHD-2023-R1'!AJ14=0,0,'AGR-PJT-VHD-2023-bez'!AJ14-'AGR-PJT-VHD-2023-R1'!AJ14))</f>
        <v>0</v>
      </c>
      <c r="AK14" s="27">
        <f>IF('AGR-PJT-VHD-2023-bez'!AK14=0,0,IF('AGR-PJT-VHD-2023-R1'!AK14=0,0,'AGR-PJT-VHD-2023-bez'!AK14-'AGR-PJT-VHD-2023-R1'!AK14))</f>
        <v>-0.35726599999999564</v>
      </c>
      <c r="AL14" s="27">
        <f>IF('AGR-PJT-VHD-2023-bez'!AL14=0,0,IF('AGR-PJT-VHD-2023-R1'!AL14=0,0,'AGR-PJT-VHD-2023-bez'!AL14-'AGR-PJT-VHD-2023-R1'!AL14))</f>
        <v>-0.18846899999999778</v>
      </c>
      <c r="AM14" s="27">
        <f>IF('AGR-PJT-VHD-2023-bez'!AM14=0,0,IF('AGR-PJT-VHD-2023-R1'!AM14=0,0,'AGR-PJT-VHD-2023-bez'!AM14-'AGR-PJT-VHD-2023-R1'!AM14))</f>
        <v>-0.14485899999999674</v>
      </c>
      <c r="AN14" s="27">
        <f>IF('AGR-PJT-VHD-2023-bez'!AN14=0,0,IF('AGR-PJT-VHD-2023-R1'!AN14=0,0,'AGR-PJT-VHD-2023-bez'!AN14-'AGR-PJT-VHD-2023-R1'!AN14))</f>
        <v>-0.24200599999999639</v>
      </c>
      <c r="AO14" s="27">
        <f>IF('AGR-PJT-VHD-2023-bez'!AO14=0,0,IF('AGR-PJT-VHD-2023-R1'!AO14=0,0,'AGR-PJT-VHD-2023-bez'!AO14-'AGR-PJT-VHD-2023-R1'!AO14))</f>
        <v>-8.9323970000000088</v>
      </c>
    </row>
    <row r="15" spans="1:41" x14ac:dyDescent="0.25">
      <c r="A15" s="5">
        <v>41</v>
      </c>
      <c r="B15" s="24" t="s">
        <v>38</v>
      </c>
      <c r="C15" s="21"/>
      <c r="D15" s="27">
        <f>IF('AGR-PJT-VHD-2023-bez'!D15=0,0,IF('AGR-PJT-VHD-2023-R1'!D15=0,0,'AGR-PJT-VHD-2023-bez'!D15-'AGR-PJT-VHD-2023-R1'!D15))</f>
        <v>0</v>
      </c>
      <c r="E15" s="27">
        <f>IF('AGR-PJT-VHD-2023-bez'!E15=0,0,IF('AGR-PJT-VHD-2023-R1'!E15=0,0,'AGR-PJT-VHD-2023-bez'!E15-'AGR-PJT-VHD-2023-R1'!E15))</f>
        <v>0</v>
      </c>
      <c r="F15" s="27">
        <f>IF('AGR-PJT-VHD-2023-bez'!F15=0,0,IF('AGR-PJT-VHD-2023-R1'!F15=0,0,'AGR-PJT-VHD-2023-bez'!F15-'AGR-PJT-VHD-2023-R1'!F15))</f>
        <v>0</v>
      </c>
      <c r="G15" s="27">
        <f>IF('AGR-PJT-VHD-2023-bez'!G15=0,0,IF('AGR-PJT-VHD-2023-R1'!G15=0,0,'AGR-PJT-VHD-2023-bez'!G15-'AGR-PJT-VHD-2023-R1'!G15))</f>
        <v>0</v>
      </c>
      <c r="H15" s="27">
        <f>IF('AGR-PJT-VHD-2023-bez'!H15=0,0,IF('AGR-PJT-VHD-2023-R1'!H15=0,0,'AGR-PJT-VHD-2023-bez'!H15-'AGR-PJT-VHD-2023-R1'!H15))</f>
        <v>0</v>
      </c>
      <c r="I15" s="27">
        <f>IF('AGR-PJT-VHD-2023-bez'!I15=0,0,IF('AGR-PJT-VHD-2023-R1'!I15=0,0,'AGR-PJT-VHD-2023-bez'!I15-'AGR-PJT-VHD-2023-R1'!I15))</f>
        <v>0</v>
      </c>
      <c r="J15" s="27">
        <f>IF('AGR-PJT-VHD-2023-bez'!J15=0,0,IF('AGR-PJT-VHD-2023-R1'!J15=0,0,'AGR-PJT-VHD-2023-bez'!J15-'AGR-PJT-VHD-2023-R1'!J15))</f>
        <v>0</v>
      </c>
      <c r="K15" s="27">
        <f>IF('AGR-PJT-VHD-2023-bez'!K15=0,0,IF('AGR-PJT-VHD-2023-R1'!K15=0,0,'AGR-PJT-VHD-2023-bez'!K15-'AGR-PJT-VHD-2023-R1'!K15))</f>
        <v>0</v>
      </c>
      <c r="L15" s="27">
        <f>IF('AGR-PJT-VHD-2023-bez'!L15=0,0,IF('AGR-PJT-VHD-2023-R1'!L15=0,0,'AGR-PJT-VHD-2023-bez'!L15-'AGR-PJT-VHD-2023-R1'!L15))</f>
        <v>0</v>
      </c>
      <c r="M15" s="27">
        <f>IF('AGR-PJT-VHD-2023-bez'!M15=0,0,IF('AGR-PJT-VHD-2023-R1'!M15=0,0,'AGR-PJT-VHD-2023-bez'!M15-'AGR-PJT-VHD-2023-R1'!M15))</f>
        <v>0</v>
      </c>
      <c r="N15" s="27">
        <f>IF('AGR-PJT-VHD-2023-bez'!N15=0,0,IF('AGR-PJT-VHD-2023-R1'!N15=0,0,'AGR-PJT-VHD-2023-bez'!N15-'AGR-PJT-VHD-2023-R1'!N15))</f>
        <v>0</v>
      </c>
      <c r="O15" s="27">
        <f>IF('AGR-PJT-VHD-2023-bez'!O15=0,0,IF('AGR-PJT-VHD-2023-R1'!O15=0,0,'AGR-PJT-VHD-2023-bez'!O15-'AGR-PJT-VHD-2023-R1'!O15))</f>
        <v>0</v>
      </c>
      <c r="P15" s="27">
        <f>IF('AGR-PJT-VHD-2023-bez'!P15=0,0,IF('AGR-PJT-VHD-2023-R1'!P15=0,0,'AGR-PJT-VHD-2023-bez'!P15-'AGR-PJT-VHD-2023-R1'!P15))</f>
        <v>0</v>
      </c>
      <c r="Q15" s="27">
        <f>IF('AGR-PJT-VHD-2023-bez'!Q15=0,0,IF('AGR-PJT-VHD-2023-R1'!Q15=0,0,'AGR-PJT-VHD-2023-bez'!Q15-'AGR-PJT-VHD-2023-R1'!Q15))</f>
        <v>0</v>
      </c>
      <c r="R15" s="27">
        <f>IF('AGR-PJT-VHD-2023-bez'!R15=0,0,IF('AGR-PJT-VHD-2023-R1'!R15=0,0,'AGR-PJT-VHD-2023-bez'!R15-'AGR-PJT-VHD-2023-R1'!R15))</f>
        <v>0</v>
      </c>
      <c r="S15" s="27">
        <f>IF('AGR-PJT-VHD-2023-bez'!S15=0,0,IF('AGR-PJT-VHD-2023-R1'!S15=0,0,'AGR-PJT-VHD-2023-bez'!S15-'AGR-PJT-VHD-2023-R1'!S15))</f>
        <v>0</v>
      </c>
      <c r="T15" s="27">
        <f>IF('AGR-PJT-VHD-2023-bez'!T15=0,0,IF('AGR-PJT-VHD-2023-R1'!T15=0,0,'AGR-PJT-VHD-2023-bez'!T15-'AGR-PJT-VHD-2023-R1'!T15))</f>
        <v>0</v>
      </c>
      <c r="U15" s="27">
        <f>IF('AGR-PJT-VHD-2023-bez'!U15=0,0,IF('AGR-PJT-VHD-2023-R1'!U15=0,0,'AGR-PJT-VHD-2023-bez'!U15-'AGR-PJT-VHD-2023-R1'!U15))</f>
        <v>0</v>
      </c>
      <c r="V15" s="27">
        <f>IF('AGR-PJT-VHD-2023-bez'!V15=0,0,IF('AGR-PJT-VHD-2023-R1'!V15=0,0,'AGR-PJT-VHD-2023-bez'!V15-'AGR-PJT-VHD-2023-R1'!V15))</f>
        <v>0</v>
      </c>
      <c r="W15" s="27">
        <f>IF('AGR-PJT-VHD-2023-bez'!W15=0,0,IF('AGR-PJT-VHD-2023-R1'!W15=0,0,'AGR-PJT-VHD-2023-bez'!W15-'AGR-PJT-VHD-2023-R1'!W15))</f>
        <v>0</v>
      </c>
      <c r="X15" s="27">
        <f>IF('AGR-PJT-VHD-2023-bez'!X15=0,0,IF('AGR-PJT-VHD-2023-R1'!X15=0,0,'AGR-PJT-VHD-2023-bez'!X15-'AGR-PJT-VHD-2023-R1'!X15))</f>
        <v>0</v>
      </c>
      <c r="Y15" s="27">
        <f>IF('AGR-PJT-VHD-2023-bez'!Y15=0,0,IF('AGR-PJT-VHD-2023-R1'!Y15=0,0,'AGR-PJT-VHD-2023-bez'!Y15-'AGR-PJT-VHD-2023-R1'!Y15))</f>
        <v>0</v>
      </c>
      <c r="Z15" s="27">
        <f>IF('AGR-PJT-VHD-2023-bez'!Z15=0,0,IF('AGR-PJT-VHD-2023-R1'!Z15=0,0,'AGR-PJT-VHD-2023-bez'!Z15-'AGR-PJT-VHD-2023-R1'!Z15))</f>
        <v>0</v>
      </c>
      <c r="AA15" s="27">
        <f>IF('AGR-PJT-VHD-2023-bez'!AA15=0,0,IF('AGR-PJT-VHD-2023-R1'!AA15=0,0,'AGR-PJT-VHD-2023-bez'!AA15-'AGR-PJT-VHD-2023-R1'!AA15))</f>
        <v>0</v>
      </c>
      <c r="AB15" s="27">
        <f>IF('AGR-PJT-VHD-2023-bez'!AB15=0,0,IF('AGR-PJT-VHD-2023-R1'!AB15=0,0,'AGR-PJT-VHD-2023-bez'!AB15-'AGR-PJT-VHD-2023-R1'!AB15))</f>
        <v>0</v>
      </c>
      <c r="AC15" s="27">
        <f>IF('AGR-PJT-VHD-2023-bez'!AC15=0,0,IF('AGR-PJT-VHD-2023-R1'!AC15=0,0,'AGR-PJT-VHD-2023-bez'!AC15-'AGR-PJT-VHD-2023-R1'!AC15))</f>
        <v>0</v>
      </c>
      <c r="AD15" s="27">
        <f>IF('AGR-PJT-VHD-2023-bez'!AD15=0,0,IF('AGR-PJT-VHD-2023-R1'!AD15=0,0,'AGR-PJT-VHD-2023-bez'!AD15-'AGR-PJT-VHD-2023-R1'!AD15))</f>
        <v>0</v>
      </c>
      <c r="AE15" s="27">
        <f>IF('AGR-PJT-VHD-2023-bez'!AE15=0,0,IF('AGR-PJT-VHD-2023-R1'!AE15=0,0,'AGR-PJT-VHD-2023-bez'!AE15-'AGR-PJT-VHD-2023-R1'!AE15))</f>
        <v>0</v>
      </c>
      <c r="AF15" s="27">
        <f>IF('AGR-PJT-VHD-2023-bez'!AF15=0,0,IF('AGR-PJT-VHD-2023-R1'!AF15=0,0,'AGR-PJT-VHD-2023-bez'!AF15-'AGR-PJT-VHD-2023-R1'!AF15))</f>
        <v>0</v>
      </c>
      <c r="AG15" s="27">
        <f>IF('AGR-PJT-VHD-2023-bez'!AG15=0,0,IF('AGR-PJT-VHD-2023-R1'!AG15=0,0,'AGR-PJT-VHD-2023-bez'!AG15-'AGR-PJT-VHD-2023-R1'!AG15))</f>
        <v>0</v>
      </c>
      <c r="AH15" s="27">
        <f>IF('AGR-PJT-VHD-2023-bez'!AH15=0,0,IF('AGR-PJT-VHD-2023-R1'!AH15=0,0,'AGR-PJT-VHD-2023-bez'!AH15-'AGR-PJT-VHD-2023-R1'!AH15))</f>
        <v>0</v>
      </c>
      <c r="AI15" s="27">
        <f>IF('AGR-PJT-VHD-2023-bez'!AI15=0,0,IF('AGR-PJT-VHD-2023-R1'!AI15=0,0,'AGR-PJT-VHD-2023-bez'!AI15-'AGR-PJT-VHD-2023-R1'!AI15))</f>
        <v>0</v>
      </c>
      <c r="AJ15" s="27">
        <f>IF('AGR-PJT-VHD-2023-bez'!AJ15=0,0,IF('AGR-PJT-VHD-2023-R1'!AJ15=0,0,'AGR-PJT-VHD-2023-bez'!AJ15-'AGR-PJT-VHD-2023-R1'!AJ15))</f>
        <v>0</v>
      </c>
      <c r="AK15" s="27">
        <f>IF('AGR-PJT-VHD-2023-bez'!AK15=0,0,IF('AGR-PJT-VHD-2023-R1'!AK15=0,0,'AGR-PJT-VHD-2023-bez'!AK15-'AGR-PJT-VHD-2023-R1'!AK15))</f>
        <v>0</v>
      </c>
      <c r="AL15" s="27">
        <f>IF('AGR-PJT-VHD-2023-bez'!AL15=0,0,IF('AGR-PJT-VHD-2023-R1'!AL15=0,0,'AGR-PJT-VHD-2023-bez'!AL15-'AGR-PJT-VHD-2023-R1'!AL15))</f>
        <v>0</v>
      </c>
      <c r="AM15" s="27">
        <f>IF('AGR-PJT-VHD-2023-bez'!AM15=0,0,IF('AGR-PJT-VHD-2023-R1'!AM15=0,0,'AGR-PJT-VHD-2023-bez'!AM15-'AGR-PJT-VHD-2023-R1'!AM15))</f>
        <v>0</v>
      </c>
      <c r="AN15" s="27">
        <f>IF('AGR-PJT-VHD-2023-bez'!AN15=0,0,IF('AGR-PJT-VHD-2023-R1'!AN15=0,0,'AGR-PJT-VHD-2023-bez'!AN15-'AGR-PJT-VHD-2023-R1'!AN15))</f>
        <v>0</v>
      </c>
      <c r="AO15" s="27">
        <f>IF('AGR-PJT-VHD-2023-bez'!AO15=0,0,IF('AGR-PJT-VHD-2023-R1'!AO15=0,0,'AGR-PJT-VHD-2023-bez'!AO15-'AGR-PJT-VHD-2023-R1'!AO15))</f>
        <v>0</v>
      </c>
    </row>
    <row r="16" spans="1:41" x14ac:dyDescent="0.25">
      <c r="A16" s="5">
        <v>50</v>
      </c>
      <c r="B16" s="24" t="s">
        <v>16</v>
      </c>
      <c r="C16" s="21"/>
      <c r="D16" s="27">
        <f>IF('AGR-PJT-VHD-2023-bez'!D16=0,0,IF('AGR-PJT-VHD-2023-R1'!D16=0,0,'AGR-PJT-VHD-2023-bez'!D16-'AGR-PJT-VHD-2023-R1'!D16))</f>
        <v>-2.1030920000000037</v>
      </c>
      <c r="E16" s="27">
        <f>IF('AGR-PJT-VHD-2023-bez'!E16=0,0,IF('AGR-PJT-VHD-2023-R1'!E16=0,0,'AGR-PJT-VHD-2023-bez'!E16-'AGR-PJT-VHD-2023-R1'!E16))</f>
        <v>10.448585999999992</v>
      </c>
      <c r="F16" s="27">
        <f>IF('AGR-PJT-VHD-2023-bez'!F16=0,0,IF('AGR-PJT-VHD-2023-R1'!F16=0,0,'AGR-PJT-VHD-2023-bez'!F16-'AGR-PJT-VHD-2023-R1'!F16))</f>
        <v>3.8587139999999991</v>
      </c>
      <c r="G16" s="27">
        <f>IF('AGR-PJT-VHD-2023-bez'!G16=0,0,IF('AGR-PJT-VHD-2023-R1'!G16=0,0,'AGR-PJT-VHD-2023-bez'!G16-'AGR-PJT-VHD-2023-R1'!G16))</f>
        <v>0.95036600000000249</v>
      </c>
      <c r="H16" s="27">
        <f>IF('AGR-PJT-VHD-2023-bez'!H16=0,0,IF('AGR-PJT-VHD-2023-R1'!H16=0,0,'AGR-PJT-VHD-2023-bez'!H16-'AGR-PJT-VHD-2023-R1'!H16))</f>
        <v>3.3799999999999386E-3</v>
      </c>
      <c r="I16" s="27">
        <f>IF('AGR-PJT-VHD-2023-bez'!I16=0,0,IF('AGR-PJT-VHD-2023-R1'!I16=0,0,'AGR-PJT-VHD-2023-bez'!I16-'AGR-PJT-VHD-2023-R1'!I16))</f>
        <v>8.3032000000002881E-2</v>
      </c>
      <c r="J16" s="27">
        <f>IF('AGR-PJT-VHD-2023-bez'!J16=0,0,IF('AGR-PJT-VHD-2023-R1'!J16=0,0,'AGR-PJT-VHD-2023-bez'!J16-'AGR-PJT-VHD-2023-R1'!J16))</f>
        <v>5.3967979999999898</v>
      </c>
      <c r="K16" s="27">
        <f>IF('AGR-PJT-VHD-2023-bez'!K16=0,0,IF('AGR-PJT-VHD-2023-R1'!K16=0,0,'AGR-PJT-VHD-2023-bez'!K16-'AGR-PJT-VHD-2023-R1'!K16))</f>
        <v>4.7287000000000745E-2</v>
      </c>
      <c r="L16" s="27">
        <f>IF('AGR-PJT-VHD-2023-bez'!L16=0,0,IF('AGR-PJT-VHD-2023-R1'!L16=0,0,'AGR-PJT-VHD-2023-bez'!L16-'AGR-PJT-VHD-2023-R1'!L16))</f>
        <v>0</v>
      </c>
      <c r="M16" s="27">
        <f>IF('AGR-PJT-VHD-2023-bez'!M16=0,0,IF('AGR-PJT-VHD-2023-R1'!M16=0,0,'AGR-PJT-VHD-2023-bez'!M16-'AGR-PJT-VHD-2023-R1'!M16))</f>
        <v>0</v>
      </c>
      <c r="N16" s="27">
        <f>IF('AGR-PJT-VHD-2023-bez'!N16=0,0,IF('AGR-PJT-VHD-2023-R1'!N16=0,0,'AGR-PJT-VHD-2023-bez'!N16-'AGR-PJT-VHD-2023-R1'!N16))</f>
        <v>0</v>
      </c>
      <c r="O16" s="27">
        <f>IF('AGR-PJT-VHD-2023-bez'!O16=0,0,IF('AGR-PJT-VHD-2023-R1'!O16=0,0,'AGR-PJT-VHD-2023-bez'!O16-'AGR-PJT-VHD-2023-R1'!O16))</f>
        <v>0</v>
      </c>
      <c r="P16" s="27">
        <f>IF('AGR-PJT-VHD-2023-bez'!P16=0,0,IF('AGR-PJT-VHD-2023-R1'!P16=0,0,'AGR-PJT-VHD-2023-bez'!P16-'AGR-PJT-VHD-2023-R1'!P16))</f>
        <v>0</v>
      </c>
      <c r="Q16" s="27">
        <f>IF('AGR-PJT-VHD-2023-bez'!Q16=0,0,IF('AGR-PJT-VHD-2023-R1'!Q16=0,0,'AGR-PJT-VHD-2023-bez'!Q16-'AGR-PJT-VHD-2023-R1'!Q16))</f>
        <v>-1.7548000000001451E-2</v>
      </c>
      <c r="R16" s="27">
        <f>IF('AGR-PJT-VHD-2023-bez'!R16=0,0,IF('AGR-PJT-VHD-2023-R1'!R16=0,0,'AGR-PJT-VHD-2023-bez'!R16-'AGR-PJT-VHD-2023-R1'!R16))</f>
        <v>-0.11267999999999745</v>
      </c>
      <c r="S16" s="27">
        <f>IF('AGR-PJT-VHD-2023-bez'!S16=0,0,IF('AGR-PJT-VHD-2023-R1'!S16=0,0,'AGR-PJT-VHD-2023-bez'!S16-'AGR-PJT-VHD-2023-R1'!S16))</f>
        <v>-3.3180600000001448E-2</v>
      </c>
      <c r="T16" s="27">
        <f>IF('AGR-PJT-VHD-2023-bez'!T16=0,0,IF('AGR-PJT-VHD-2023-R1'!T16=0,0,'AGR-PJT-VHD-2023-bez'!T16-'AGR-PJT-VHD-2023-R1'!T16))</f>
        <v>2.1149410000000017</v>
      </c>
      <c r="U16" s="27">
        <f>IF('AGR-PJT-VHD-2023-bez'!U16=0,0,IF('AGR-PJT-VHD-2023-R1'!U16=0,0,'AGR-PJT-VHD-2023-bez'!U16-'AGR-PJT-VHD-2023-R1'!U16))</f>
        <v>-0.38844999999999885</v>
      </c>
      <c r="V16" s="27">
        <f>IF('AGR-PJT-VHD-2023-bez'!V16=0,0,IF('AGR-PJT-VHD-2023-R1'!V16=0,0,'AGR-PJT-VHD-2023-bez'!V16-'AGR-PJT-VHD-2023-R1'!V16))</f>
        <v>-0.11532100000000156</v>
      </c>
      <c r="W16" s="27">
        <f>IF('AGR-PJT-VHD-2023-bez'!W16=0,0,IF('AGR-PJT-VHD-2023-R1'!W16=0,0,'AGR-PJT-VHD-2023-bez'!W16-'AGR-PJT-VHD-2023-R1'!W16))</f>
        <v>0.59839800000000309</v>
      </c>
      <c r="X16" s="27">
        <f>IF('AGR-PJT-VHD-2023-bez'!X16=0,0,IF('AGR-PJT-VHD-2023-R1'!X16=0,0,'AGR-PJT-VHD-2023-bez'!X16-'AGR-PJT-VHD-2023-R1'!X16))</f>
        <v>0.37779199999999946</v>
      </c>
      <c r="Y16" s="27">
        <f>IF('AGR-PJT-VHD-2023-bez'!Y16=0,0,IF('AGR-PJT-VHD-2023-R1'!Y16=0,0,'AGR-PJT-VHD-2023-bez'!Y16-'AGR-PJT-VHD-2023-R1'!Y16))</f>
        <v>-2.2546999999999429E-2</v>
      </c>
      <c r="Z16" s="27">
        <f>IF('AGR-PJT-VHD-2023-bez'!Z16=0,0,IF('AGR-PJT-VHD-2023-R1'!Z16=0,0,'AGR-PJT-VHD-2023-bez'!Z16-'AGR-PJT-VHD-2023-R1'!Z16))</f>
        <v>-3.1610000000000582E-2</v>
      </c>
      <c r="AA16" s="27">
        <f>IF('AGR-PJT-VHD-2023-bez'!AA16=0,0,IF('AGR-PJT-VHD-2023-R1'!AA16=0,0,'AGR-PJT-VHD-2023-bez'!AA16-'AGR-PJT-VHD-2023-R1'!AA16))</f>
        <v>0</v>
      </c>
      <c r="AB16" s="27">
        <f>IF('AGR-PJT-VHD-2023-bez'!AB16=0,0,IF('AGR-PJT-VHD-2023-R1'!AB16=0,0,'AGR-PJT-VHD-2023-bez'!AB16-'AGR-PJT-VHD-2023-R1'!AB16))</f>
        <v>0</v>
      </c>
      <c r="AC16" s="27">
        <f>IF('AGR-PJT-VHD-2023-bez'!AC16=0,0,IF('AGR-PJT-VHD-2023-R1'!AC16=0,0,'AGR-PJT-VHD-2023-bez'!AC16-'AGR-PJT-VHD-2023-R1'!AC16))</f>
        <v>-8.2668999999999215E-2</v>
      </c>
      <c r="AD16" s="27">
        <f>IF('AGR-PJT-VHD-2023-bez'!AD16=0,0,IF('AGR-PJT-VHD-2023-R1'!AD16=0,0,'AGR-PJT-VHD-2023-bez'!AD16-'AGR-PJT-VHD-2023-R1'!AD16))</f>
        <v>0</v>
      </c>
      <c r="AE16" s="27">
        <f>IF('AGR-PJT-VHD-2023-bez'!AE16=0,0,IF('AGR-PJT-VHD-2023-R1'!AE16=0,0,'AGR-PJT-VHD-2023-bez'!AE16-'AGR-PJT-VHD-2023-R1'!AE16))</f>
        <v>0</v>
      </c>
      <c r="AF16" s="27">
        <f>IF('AGR-PJT-VHD-2023-bez'!AF16=0,0,IF('AGR-PJT-VHD-2023-R1'!AF16=0,0,'AGR-PJT-VHD-2023-bez'!AF16-'AGR-PJT-VHD-2023-R1'!AF16))</f>
        <v>0</v>
      </c>
      <c r="AG16" s="27">
        <f>IF('AGR-PJT-VHD-2023-bez'!AG16=0,0,IF('AGR-PJT-VHD-2023-R1'!AG16=0,0,'AGR-PJT-VHD-2023-bez'!AG16-'AGR-PJT-VHD-2023-R1'!AG16))</f>
        <v>0</v>
      </c>
      <c r="AH16" s="27">
        <f>IF('AGR-PJT-VHD-2023-bez'!AH16=0,0,IF('AGR-PJT-VHD-2023-R1'!AH16=0,0,'AGR-PJT-VHD-2023-bez'!AH16-'AGR-PJT-VHD-2023-R1'!AH16))</f>
        <v>4.3610000000001037E-2</v>
      </c>
      <c r="AI16" s="27">
        <f>IF('AGR-PJT-VHD-2023-bez'!AI16=0,0,IF('AGR-PJT-VHD-2023-R1'!AI16=0,0,'AGR-PJT-VHD-2023-bez'!AI16-'AGR-PJT-VHD-2023-R1'!AI16))</f>
        <v>1.4232730000000018</v>
      </c>
      <c r="AJ16" s="27">
        <f>IF('AGR-PJT-VHD-2023-bez'!AJ16=0,0,IF('AGR-PJT-VHD-2023-R1'!AJ16=0,0,'AGR-PJT-VHD-2023-bez'!AJ16-'AGR-PJT-VHD-2023-R1'!AJ16))</f>
        <v>0</v>
      </c>
      <c r="AK16" s="27">
        <f>IF('AGR-PJT-VHD-2023-bez'!AK16=0,0,IF('AGR-PJT-VHD-2023-R1'!AK16=0,0,'AGR-PJT-VHD-2023-bez'!AK16-'AGR-PJT-VHD-2023-R1'!AK16))</f>
        <v>-7.6887999999996737E-2</v>
      </c>
      <c r="AL16" s="27">
        <f>IF('AGR-PJT-VHD-2023-bez'!AL16=0,0,IF('AGR-PJT-VHD-2023-R1'!AL16=0,0,'AGR-PJT-VHD-2023-bez'!AL16-'AGR-PJT-VHD-2023-R1'!AL16))</f>
        <v>0</v>
      </c>
      <c r="AM16" s="27">
        <f>IF('AGR-PJT-VHD-2023-bez'!AM16=0,0,IF('AGR-PJT-VHD-2023-R1'!AM16=0,0,'AGR-PJT-VHD-2023-bez'!AM16-'AGR-PJT-VHD-2023-R1'!AM16))</f>
        <v>-0.40333400000000097</v>
      </c>
      <c r="AN16" s="27">
        <f>IF('AGR-PJT-VHD-2023-bez'!AN16=0,0,IF('AGR-PJT-VHD-2023-R1'!AN16=0,0,'AGR-PJT-VHD-2023-bez'!AN16-'AGR-PJT-VHD-2023-R1'!AN16))</f>
        <v>0</v>
      </c>
      <c r="AO16" s="27">
        <f>IF('AGR-PJT-VHD-2023-bez'!AO16=0,0,IF('AGR-PJT-VHD-2023-R1'!AO16=0,0,'AGR-PJT-VHD-2023-bez'!AO16-'AGR-PJT-VHD-2023-R1'!AO16))</f>
        <v>-10.204632000000004</v>
      </c>
    </row>
    <row r="17" spans="1:41" x14ac:dyDescent="0.25">
      <c r="A17" s="5">
        <v>51</v>
      </c>
      <c r="B17" s="24" t="s">
        <v>25</v>
      </c>
      <c r="C17" s="21"/>
      <c r="D17" s="27">
        <f>IF('AGR-PJT-VHD-2023-bez'!D17=0,0,IF('AGR-PJT-VHD-2023-R1'!D17=0,0,'AGR-PJT-VHD-2023-bez'!D17-'AGR-PJT-VHD-2023-R1'!D17))</f>
        <v>1.3996020000000016</v>
      </c>
      <c r="E17" s="27">
        <f>IF('AGR-PJT-VHD-2023-bez'!E17=0,0,IF('AGR-PJT-VHD-2023-R1'!E17=0,0,'AGR-PJT-VHD-2023-bez'!E17-'AGR-PJT-VHD-2023-R1'!E17))</f>
        <v>6.356814</v>
      </c>
      <c r="F17" s="27">
        <f>IF('AGR-PJT-VHD-2023-bez'!F17=0,0,IF('AGR-PJT-VHD-2023-R1'!F17=0,0,'AGR-PJT-VHD-2023-bez'!F17-'AGR-PJT-VHD-2023-R1'!F17))</f>
        <v>4.584261000000005</v>
      </c>
      <c r="G17" s="27">
        <f>IF('AGR-PJT-VHD-2023-bez'!G17=0,0,IF('AGR-PJT-VHD-2023-R1'!G17=0,0,'AGR-PJT-VHD-2023-bez'!G17-'AGR-PJT-VHD-2023-R1'!G17))</f>
        <v>-0.39064899999999625</v>
      </c>
      <c r="H17" s="27">
        <f>IF('AGR-PJT-VHD-2023-bez'!H17=0,0,IF('AGR-PJT-VHD-2023-R1'!H17=0,0,'AGR-PJT-VHD-2023-bez'!H17-'AGR-PJT-VHD-2023-R1'!H17))</f>
        <v>5.2617999999995391E-2</v>
      </c>
      <c r="I17" s="27">
        <f>IF('AGR-PJT-VHD-2023-bez'!I17=0,0,IF('AGR-PJT-VHD-2023-R1'!I17=0,0,'AGR-PJT-VHD-2023-bez'!I17-'AGR-PJT-VHD-2023-R1'!I17))</f>
        <v>0.35866000000000042</v>
      </c>
      <c r="J17" s="27">
        <f>IF('AGR-PJT-VHD-2023-bez'!J17=0,0,IF('AGR-PJT-VHD-2023-R1'!J17=0,0,'AGR-PJT-VHD-2023-bez'!J17-'AGR-PJT-VHD-2023-R1'!J17))</f>
        <v>8.0550119999999907</v>
      </c>
      <c r="K17" s="27">
        <f>IF('AGR-PJT-VHD-2023-bez'!K17=0,0,IF('AGR-PJT-VHD-2023-R1'!K17=0,0,'AGR-PJT-VHD-2023-bez'!K17-'AGR-PJT-VHD-2023-R1'!K17))</f>
        <v>-8.8098999999999705E-2</v>
      </c>
      <c r="L17" s="27">
        <f>IF('AGR-PJT-VHD-2023-bez'!L17=0,0,IF('AGR-PJT-VHD-2023-R1'!L17=0,0,'AGR-PJT-VHD-2023-bez'!L17-'AGR-PJT-VHD-2023-R1'!L17))</f>
        <v>-6.7299999999903548E-4</v>
      </c>
      <c r="M17" s="27">
        <f>IF('AGR-PJT-VHD-2023-bez'!M17=0,0,IF('AGR-PJT-VHD-2023-R1'!M17=0,0,'AGR-PJT-VHD-2023-bez'!M17-'AGR-PJT-VHD-2023-R1'!M17))</f>
        <v>-3.5910000000001219E-3</v>
      </c>
      <c r="N17" s="27">
        <f>IF('AGR-PJT-VHD-2023-bez'!N17=0,0,IF('AGR-PJT-VHD-2023-R1'!N17=0,0,'AGR-PJT-VHD-2023-bez'!N17-'AGR-PJT-VHD-2023-R1'!N17))</f>
        <v>-9.7345000000000681E-2</v>
      </c>
      <c r="O17" s="27">
        <f>IF('AGR-PJT-VHD-2023-bez'!O17=0,0,IF('AGR-PJT-VHD-2023-R1'!O17=0,0,'AGR-PJT-VHD-2023-bez'!O17-'AGR-PJT-VHD-2023-R1'!O17))</f>
        <v>0</v>
      </c>
      <c r="P17" s="27">
        <f>IF('AGR-PJT-VHD-2023-bez'!P17=0,0,IF('AGR-PJT-VHD-2023-R1'!P17=0,0,'AGR-PJT-VHD-2023-bez'!P17-'AGR-PJT-VHD-2023-R1'!P17))</f>
        <v>-1.8366000000000327E-2</v>
      </c>
      <c r="Q17" s="27">
        <f>IF('AGR-PJT-VHD-2023-bez'!Q17=0,0,IF('AGR-PJT-VHD-2023-R1'!Q17=0,0,'AGR-PJT-VHD-2023-bez'!Q17-'AGR-PJT-VHD-2023-R1'!Q17))</f>
        <v>1.9695000000000462E-2</v>
      </c>
      <c r="R17" s="27">
        <f>IF('AGR-PJT-VHD-2023-bez'!R17=0,0,IF('AGR-PJT-VHD-2023-R1'!R17=0,0,'AGR-PJT-VHD-2023-bez'!R17-'AGR-PJT-VHD-2023-R1'!R17))</f>
        <v>0.1981400000000022</v>
      </c>
      <c r="S17" s="27">
        <f>IF('AGR-PJT-VHD-2023-bez'!S17=0,0,IF('AGR-PJT-VHD-2023-R1'!S17=0,0,'AGR-PJT-VHD-2023-bez'!S17-'AGR-PJT-VHD-2023-R1'!S17))</f>
        <v>0.15216199999999702</v>
      </c>
      <c r="T17" s="27">
        <f>IF('AGR-PJT-VHD-2023-bez'!T17=0,0,IF('AGR-PJT-VHD-2023-R1'!T17=0,0,'AGR-PJT-VHD-2023-bez'!T17-'AGR-PJT-VHD-2023-R1'!T17))</f>
        <v>6.5772229999999965</v>
      </c>
      <c r="U17" s="27">
        <f>IF('AGR-PJT-VHD-2023-bez'!U17=0,0,IF('AGR-PJT-VHD-2023-R1'!U17=0,0,'AGR-PJT-VHD-2023-bez'!U17-'AGR-PJT-VHD-2023-R1'!U17))</f>
        <v>6.146103999999994</v>
      </c>
      <c r="V17" s="27">
        <f>IF('AGR-PJT-VHD-2023-bez'!V17=0,0,IF('AGR-PJT-VHD-2023-R1'!V17=0,0,'AGR-PJT-VHD-2023-bez'!V17-'AGR-PJT-VHD-2023-R1'!V17))</f>
        <v>3.4601590000000044</v>
      </c>
      <c r="W17" s="27">
        <f>IF('AGR-PJT-VHD-2023-bez'!W17=0,0,IF('AGR-PJT-VHD-2023-R1'!W17=0,0,'AGR-PJT-VHD-2023-bez'!W17-'AGR-PJT-VHD-2023-R1'!W17))</f>
        <v>2.7819720000000032</v>
      </c>
      <c r="X17" s="27">
        <f>IF('AGR-PJT-VHD-2023-bez'!X17=0,0,IF('AGR-PJT-VHD-2023-R1'!X17=0,0,'AGR-PJT-VHD-2023-bez'!X17-'AGR-PJT-VHD-2023-R1'!X17))</f>
        <v>1.721463</v>
      </c>
      <c r="Y17" s="27">
        <f>IF('AGR-PJT-VHD-2023-bez'!Y17=0,0,IF('AGR-PJT-VHD-2023-R1'!Y17=0,0,'AGR-PJT-VHD-2023-bez'!Y17-'AGR-PJT-VHD-2023-R1'!Y17))</f>
        <v>6.1940000000006989E-3</v>
      </c>
      <c r="Z17" s="27">
        <f>IF('AGR-PJT-VHD-2023-bez'!Z17=0,0,IF('AGR-PJT-VHD-2023-R1'!Z17=0,0,'AGR-PJT-VHD-2023-bez'!Z17-'AGR-PJT-VHD-2023-R1'!Z17))</f>
        <v>3.1810999999997591E-2</v>
      </c>
      <c r="AA17" s="27">
        <f>IF('AGR-PJT-VHD-2023-bez'!AA17=0,0,IF('AGR-PJT-VHD-2023-R1'!AA17=0,0,'AGR-PJT-VHD-2023-bez'!AA17-'AGR-PJT-VHD-2023-R1'!AA17))</f>
        <v>0.28656199999998933</v>
      </c>
      <c r="AB17" s="27">
        <f>IF('AGR-PJT-VHD-2023-bez'!AB17=0,0,IF('AGR-PJT-VHD-2023-R1'!AB17=0,0,'AGR-PJT-VHD-2023-bez'!AB17-'AGR-PJT-VHD-2023-R1'!AB17))</f>
        <v>3.0900000000144701E-4</v>
      </c>
      <c r="AC17" s="27">
        <f>IF('AGR-PJT-VHD-2023-bez'!AC17=0,0,IF('AGR-PJT-VHD-2023-R1'!AC17=0,0,'AGR-PJT-VHD-2023-bez'!AC17-'AGR-PJT-VHD-2023-R1'!AC17))</f>
        <v>-3.6733999999995604E-2</v>
      </c>
      <c r="AD17" s="27">
        <f>IF('AGR-PJT-VHD-2023-bez'!AD17=0,0,IF('AGR-PJT-VHD-2023-R1'!AD17=0,0,'AGR-PJT-VHD-2023-bez'!AD17-'AGR-PJT-VHD-2023-R1'!AD17))</f>
        <v>2.2610000000000241E-2</v>
      </c>
      <c r="AE17" s="27">
        <f>IF('AGR-PJT-VHD-2023-bez'!AE17=0,0,IF('AGR-PJT-VHD-2023-R1'!AE17=0,0,'AGR-PJT-VHD-2023-bez'!AE17-'AGR-PJT-VHD-2023-R1'!AE17))</f>
        <v>8.4629999999989991E-3</v>
      </c>
      <c r="AF17" s="27">
        <f>IF('AGR-PJT-VHD-2023-bez'!AF17=0,0,IF('AGR-PJT-VHD-2023-R1'!AF17=0,0,'AGR-PJT-VHD-2023-bez'!AF17-'AGR-PJT-VHD-2023-R1'!AF17))</f>
        <v>-6.683400000000006E-2</v>
      </c>
      <c r="AG17" s="27">
        <f>IF('AGR-PJT-VHD-2023-bez'!AG17=0,0,IF('AGR-PJT-VHD-2023-R1'!AG17=0,0,'AGR-PJT-VHD-2023-bez'!AG17-'AGR-PJT-VHD-2023-R1'!AG17))</f>
        <v>1.7229999999983647E-3</v>
      </c>
      <c r="AH17" s="27">
        <f>IF('AGR-PJT-VHD-2023-bez'!AH17=0,0,IF('AGR-PJT-VHD-2023-R1'!AH17=0,0,'AGR-PJT-VHD-2023-bez'!AH17-'AGR-PJT-VHD-2023-R1'!AH17))</f>
        <v>0.24470999999999776</v>
      </c>
      <c r="AI17" s="27">
        <f>IF('AGR-PJT-VHD-2023-bez'!AI17=0,0,IF('AGR-PJT-VHD-2023-R1'!AI17=0,0,'AGR-PJT-VHD-2023-bez'!AI17-'AGR-PJT-VHD-2023-R1'!AI17))</f>
        <v>-2.1788870000000031</v>
      </c>
      <c r="AJ17" s="27">
        <f>IF('AGR-PJT-VHD-2023-bez'!AJ17=0,0,IF('AGR-PJT-VHD-2023-R1'!AJ17=0,0,'AGR-PJT-VHD-2023-bez'!AJ17-'AGR-PJT-VHD-2023-R1'!AJ17))</f>
        <v>9.9100000000618138E-4</v>
      </c>
      <c r="AK17" s="27">
        <f>IF('AGR-PJT-VHD-2023-bez'!AK17=0,0,IF('AGR-PJT-VHD-2023-R1'!AK17=0,0,'AGR-PJT-VHD-2023-bez'!AK17-'AGR-PJT-VHD-2023-R1'!AK17))</f>
        <v>-2.9885000000000161E-2</v>
      </c>
      <c r="AL17" s="27">
        <f>IF('AGR-PJT-VHD-2023-bez'!AL17=0,0,IF('AGR-PJT-VHD-2023-R1'!AL17=0,0,'AGR-PJT-VHD-2023-bez'!AL17-'AGR-PJT-VHD-2023-R1'!AL17))</f>
        <v>-2.4736809999999991</v>
      </c>
      <c r="AM17" s="27">
        <f>IF('AGR-PJT-VHD-2023-bez'!AM17=0,0,IF('AGR-PJT-VHD-2023-R1'!AM17=0,0,'AGR-PJT-VHD-2023-bez'!AM17-'AGR-PJT-VHD-2023-R1'!AM17))</f>
        <v>-2.1419050000000084</v>
      </c>
      <c r="AN17" s="27">
        <f>IF('AGR-PJT-VHD-2023-bez'!AN17=0,0,IF('AGR-PJT-VHD-2023-R1'!AN17=0,0,'AGR-PJT-VHD-2023-bez'!AN17-'AGR-PJT-VHD-2023-R1'!AN17))</f>
        <v>-0.12151100000000525</v>
      </c>
      <c r="AO17" s="27">
        <f>IF('AGR-PJT-VHD-2023-bez'!AO17=0,0,IF('AGR-PJT-VHD-2023-R1'!AO17=0,0,'AGR-PJT-VHD-2023-bez'!AO17-'AGR-PJT-VHD-2023-R1'!AO17))</f>
        <v>-4.4946900000000056</v>
      </c>
    </row>
    <row r="18" spans="1:41" x14ac:dyDescent="0.25">
      <c r="A18" s="5">
        <v>52</v>
      </c>
      <c r="B18" s="24" t="s">
        <v>4</v>
      </c>
      <c r="C18" s="21"/>
      <c r="D18" s="27">
        <f>IF('AGR-PJT-VHD-2023-bez'!D18=0,0,IF('AGR-PJT-VHD-2023-R1'!D18=0,0,'AGR-PJT-VHD-2023-bez'!D18-'AGR-PJT-VHD-2023-R1'!D18))</f>
        <v>-1.3042200000000008</v>
      </c>
      <c r="E18" s="27">
        <f>IF('AGR-PJT-VHD-2023-bez'!E18=0,0,IF('AGR-PJT-VHD-2023-R1'!E18=0,0,'AGR-PJT-VHD-2023-bez'!E18-'AGR-PJT-VHD-2023-R1'!E18))</f>
        <v>1.0824650000000133</v>
      </c>
      <c r="F18" s="27">
        <f>IF('AGR-PJT-VHD-2023-bez'!F18=0,0,IF('AGR-PJT-VHD-2023-R1'!F18=0,0,'AGR-PJT-VHD-2023-bez'!F18-'AGR-PJT-VHD-2023-R1'!F18))</f>
        <v>-2.5748859999999993</v>
      </c>
      <c r="G18" s="27">
        <f>IF('AGR-PJT-VHD-2023-bez'!G18=0,0,IF('AGR-PJT-VHD-2023-R1'!G18=0,0,'AGR-PJT-VHD-2023-bez'!G18-'AGR-PJT-VHD-2023-R1'!G18))</f>
        <v>-0.15675399999999939</v>
      </c>
      <c r="H18" s="27">
        <f>IF('AGR-PJT-VHD-2023-bez'!H18=0,0,IF('AGR-PJT-VHD-2023-R1'!H18=0,0,'AGR-PJT-VHD-2023-bez'!H18-'AGR-PJT-VHD-2023-R1'!H18))</f>
        <v>-4.4700000000119644E-4</v>
      </c>
      <c r="I18" s="27">
        <f>IF('AGR-PJT-VHD-2023-bez'!I18=0,0,IF('AGR-PJT-VHD-2023-R1'!I18=0,0,'AGR-PJT-VHD-2023-bez'!I18-'AGR-PJT-VHD-2023-R1'!I18))</f>
        <v>-1.5326000000001727E-2</v>
      </c>
      <c r="J18" s="27">
        <f>IF('AGR-PJT-VHD-2023-bez'!J18=0,0,IF('AGR-PJT-VHD-2023-R1'!J18=0,0,'AGR-PJT-VHD-2023-bez'!J18-'AGR-PJT-VHD-2023-R1'!J18))</f>
        <v>-1.1102169999999987</v>
      </c>
      <c r="K18" s="27">
        <f>IF('AGR-PJT-VHD-2023-bez'!K18=0,0,IF('AGR-PJT-VHD-2023-R1'!K18=0,0,'AGR-PJT-VHD-2023-bez'!K18-'AGR-PJT-VHD-2023-R1'!K18))</f>
        <v>-0.11140799999999729</v>
      </c>
      <c r="L18" s="27">
        <f>IF('AGR-PJT-VHD-2023-bez'!L18=0,0,IF('AGR-PJT-VHD-2023-R1'!L18=0,0,'AGR-PJT-VHD-2023-bez'!L18-'AGR-PJT-VHD-2023-R1'!L18))</f>
        <v>-2.8749000000001246E-2</v>
      </c>
      <c r="M18" s="27">
        <f>IF('AGR-PJT-VHD-2023-bez'!M18=0,0,IF('AGR-PJT-VHD-2023-R1'!M18=0,0,'AGR-PJT-VHD-2023-bez'!M18-'AGR-PJT-VHD-2023-R1'!M18))</f>
        <v>-3.7130999999998693E-2</v>
      </c>
      <c r="N18" s="27">
        <f>IF('AGR-PJT-VHD-2023-bez'!N18=0,0,IF('AGR-PJT-VHD-2023-R1'!N18=0,0,'AGR-PJT-VHD-2023-bez'!N18-'AGR-PJT-VHD-2023-R1'!N18))</f>
        <v>-1.9289999999969609E-3</v>
      </c>
      <c r="O18" s="27">
        <f>IF('AGR-PJT-VHD-2023-bez'!O18=0,0,IF('AGR-PJT-VHD-2023-R1'!O18=0,0,'AGR-PJT-VHD-2023-bez'!O18-'AGR-PJT-VHD-2023-R1'!O18))</f>
        <v>0</v>
      </c>
      <c r="P18" s="27">
        <f>IF('AGR-PJT-VHD-2023-bez'!P18=0,0,IF('AGR-PJT-VHD-2023-R1'!P18=0,0,'AGR-PJT-VHD-2023-bez'!P18-'AGR-PJT-VHD-2023-R1'!P18))</f>
        <v>-6.9224999999999426E-2</v>
      </c>
      <c r="Q18" s="27">
        <f>IF('AGR-PJT-VHD-2023-bez'!Q18=0,0,IF('AGR-PJT-VHD-2023-R1'!Q18=0,0,'AGR-PJT-VHD-2023-bez'!Q18-'AGR-PJT-VHD-2023-R1'!Q18))</f>
        <v>6.9667000000002588E-2</v>
      </c>
      <c r="R18" s="27">
        <f>IF('AGR-PJT-VHD-2023-bez'!R18=0,0,IF('AGR-PJT-VHD-2023-R1'!R18=0,0,'AGR-PJT-VHD-2023-bez'!R18-'AGR-PJT-VHD-2023-R1'!R18))</f>
        <v>-0.20502520000000057</v>
      </c>
      <c r="S18" s="27">
        <f>IF('AGR-PJT-VHD-2023-bez'!S18=0,0,IF('AGR-PJT-VHD-2023-R1'!S18=0,0,'AGR-PJT-VHD-2023-bez'!S18-'AGR-PJT-VHD-2023-R1'!S18))</f>
        <v>-0.10658799999999857</v>
      </c>
      <c r="T18" s="27">
        <f>IF('AGR-PJT-VHD-2023-bez'!T18=0,0,IF('AGR-PJT-VHD-2023-R1'!T18=0,0,'AGR-PJT-VHD-2023-bez'!T18-'AGR-PJT-VHD-2023-R1'!T18))</f>
        <v>-5.3998999999997466E-2</v>
      </c>
      <c r="U18" s="27">
        <f>IF('AGR-PJT-VHD-2023-bez'!U18=0,0,IF('AGR-PJT-VHD-2023-R1'!U18=0,0,'AGR-PJT-VHD-2023-bez'!U18-'AGR-PJT-VHD-2023-R1'!U18))</f>
        <v>-12.333472999999998</v>
      </c>
      <c r="V18" s="27">
        <f>IF('AGR-PJT-VHD-2023-bez'!V18=0,0,IF('AGR-PJT-VHD-2023-R1'!V18=0,0,'AGR-PJT-VHD-2023-bez'!V18-'AGR-PJT-VHD-2023-R1'!V18))</f>
        <v>-0.54015000000000057</v>
      </c>
      <c r="W18" s="27">
        <f>IF('AGR-PJT-VHD-2023-bez'!W18=0,0,IF('AGR-PJT-VHD-2023-R1'!W18=0,0,'AGR-PJT-VHD-2023-bez'!W18-'AGR-PJT-VHD-2023-R1'!W18))</f>
        <v>1.735400000000098E-2</v>
      </c>
      <c r="X18" s="27">
        <f>IF('AGR-PJT-VHD-2023-bez'!X18=0,0,IF('AGR-PJT-VHD-2023-R1'!X18=0,0,'AGR-PJT-VHD-2023-bez'!X18-'AGR-PJT-VHD-2023-R1'!X18))</f>
        <v>-0.49488099999999946</v>
      </c>
      <c r="Y18" s="27">
        <f>IF('AGR-PJT-VHD-2023-bez'!Y18=0,0,IF('AGR-PJT-VHD-2023-R1'!Y18=0,0,'AGR-PJT-VHD-2023-bez'!Y18-'AGR-PJT-VHD-2023-R1'!Y18))</f>
        <v>-0.17548100000000133</v>
      </c>
      <c r="Z18" s="27">
        <f>IF('AGR-PJT-VHD-2023-bez'!Z18=0,0,IF('AGR-PJT-VHD-2023-R1'!Z18=0,0,'AGR-PJT-VHD-2023-bez'!Z18-'AGR-PJT-VHD-2023-R1'!Z18))</f>
        <v>-6.9846999999995774E-2</v>
      </c>
      <c r="AA18" s="27">
        <f>IF('AGR-PJT-VHD-2023-bez'!AA18=0,0,IF('AGR-PJT-VHD-2023-R1'!AA18=0,0,'AGR-PJT-VHD-2023-bez'!AA18-'AGR-PJT-VHD-2023-R1'!AA18))</f>
        <v>-0.18943000000000154</v>
      </c>
      <c r="AB18" s="27">
        <f>IF('AGR-PJT-VHD-2023-bez'!AB18=0,0,IF('AGR-PJT-VHD-2023-R1'!AB18=0,0,'AGR-PJT-VHD-2023-bez'!AB18-'AGR-PJT-VHD-2023-R1'!AB18))</f>
        <v>-7.0029999999974279E-3</v>
      </c>
      <c r="AC18" s="27">
        <f>IF('AGR-PJT-VHD-2023-bez'!AC18=0,0,IF('AGR-PJT-VHD-2023-R1'!AC18=0,0,'AGR-PJT-VHD-2023-bez'!AC18-'AGR-PJT-VHD-2023-R1'!AC18))</f>
        <v>-1.7859999999998877E-2</v>
      </c>
      <c r="AD18" s="27">
        <f>IF('AGR-PJT-VHD-2023-bez'!AD18=0,0,IF('AGR-PJT-VHD-2023-R1'!AD18=0,0,'AGR-PJT-VHD-2023-bez'!AD18-'AGR-PJT-VHD-2023-R1'!AD18))</f>
        <v>-1.1200000000002319E-3</v>
      </c>
      <c r="AE18" s="27">
        <f>IF('AGR-PJT-VHD-2023-bez'!AE18=0,0,IF('AGR-PJT-VHD-2023-R1'!AE18=0,0,'AGR-PJT-VHD-2023-bez'!AE18-'AGR-PJT-VHD-2023-R1'!AE18))</f>
        <v>-3.2500000000013074E-3</v>
      </c>
      <c r="AF18" s="27">
        <f>IF('AGR-PJT-VHD-2023-bez'!AF18=0,0,IF('AGR-PJT-VHD-2023-R1'!AF18=0,0,'AGR-PJT-VHD-2023-bez'!AF18-'AGR-PJT-VHD-2023-R1'!AF18))</f>
        <v>-2.7469999999993888E-3</v>
      </c>
      <c r="AG18" s="27">
        <f>IF('AGR-PJT-VHD-2023-bez'!AG18=0,0,IF('AGR-PJT-VHD-2023-R1'!AG18=0,0,'AGR-PJT-VHD-2023-bez'!AG18-'AGR-PJT-VHD-2023-R1'!AG18))</f>
        <v>-1.5957000000000221E-2</v>
      </c>
      <c r="AH18" s="27">
        <f>IF('AGR-PJT-VHD-2023-bez'!AH18=0,0,IF('AGR-PJT-VHD-2023-R1'!AH18=0,0,'AGR-PJT-VHD-2023-bez'!AH18-'AGR-PJT-VHD-2023-R1'!AH18))</f>
        <v>3.8091399999999993</v>
      </c>
      <c r="AI18" s="27">
        <f>IF('AGR-PJT-VHD-2023-bez'!AI18=0,0,IF('AGR-PJT-VHD-2023-R1'!AI18=0,0,'AGR-PJT-VHD-2023-bez'!AI18-'AGR-PJT-VHD-2023-R1'!AI18))</f>
        <v>0.51760299999999404</v>
      </c>
      <c r="AJ18" s="27">
        <f>IF('AGR-PJT-VHD-2023-bez'!AJ18=0,0,IF('AGR-PJT-VHD-2023-R1'!AJ18=0,0,'AGR-PJT-VHD-2023-bez'!AJ18-'AGR-PJT-VHD-2023-R1'!AJ18))</f>
        <v>0</v>
      </c>
      <c r="AK18" s="27">
        <f>IF('AGR-PJT-VHD-2023-bez'!AK18=0,0,IF('AGR-PJT-VHD-2023-R1'!AK18=0,0,'AGR-PJT-VHD-2023-bez'!AK18-'AGR-PJT-VHD-2023-R1'!AK18))</f>
        <v>-6.8784000000000844E-2</v>
      </c>
      <c r="AL18" s="27">
        <f>IF('AGR-PJT-VHD-2023-bez'!AL18=0,0,IF('AGR-PJT-VHD-2023-R1'!AL18=0,0,'AGR-PJT-VHD-2023-bez'!AL18-'AGR-PJT-VHD-2023-R1'!AL18))</f>
        <v>2.6958180000000027</v>
      </c>
      <c r="AM18" s="27">
        <f>IF('AGR-PJT-VHD-2023-bez'!AM18=0,0,IF('AGR-PJT-VHD-2023-R1'!AM18=0,0,'AGR-PJT-VHD-2023-bez'!AM18-'AGR-PJT-VHD-2023-R1'!AM18))</f>
        <v>-0.10484199999999078</v>
      </c>
      <c r="AN18" s="27">
        <f>IF('AGR-PJT-VHD-2023-bez'!AN18=0,0,IF('AGR-PJT-VHD-2023-R1'!AN18=0,0,'AGR-PJT-VHD-2023-bez'!AN18-'AGR-PJT-VHD-2023-R1'!AN18))</f>
        <v>1.0716059999999885</v>
      </c>
      <c r="AO18" s="27">
        <f>IF('AGR-PJT-VHD-2023-bez'!AO18=0,0,IF('AGR-PJT-VHD-2023-R1'!AO18=0,0,'AGR-PJT-VHD-2023-bez'!AO18-'AGR-PJT-VHD-2023-R1'!AO18))</f>
        <v>9.7285980000000052</v>
      </c>
    </row>
    <row r="19" spans="1:41" x14ac:dyDescent="0.25">
      <c r="A19" s="5">
        <v>53</v>
      </c>
      <c r="B19" s="24" t="s">
        <v>26</v>
      </c>
      <c r="C19" s="21"/>
      <c r="D19" s="27">
        <f>IF('AGR-PJT-VHD-2023-bez'!D19=0,0,IF('AGR-PJT-VHD-2023-R1'!D19=0,0,'AGR-PJT-VHD-2023-bez'!D19-'AGR-PJT-VHD-2023-R1'!D19))</f>
        <v>3.3639450000000011</v>
      </c>
      <c r="E19" s="27">
        <f>IF('AGR-PJT-VHD-2023-bez'!E19=0,0,IF('AGR-PJT-VHD-2023-R1'!E19=0,0,'AGR-PJT-VHD-2023-bez'!E19-'AGR-PJT-VHD-2023-R1'!E19))</f>
        <v>3.0579149999999942</v>
      </c>
      <c r="F19" s="27">
        <f>IF('AGR-PJT-VHD-2023-bez'!F19=0,0,IF('AGR-PJT-VHD-2023-R1'!F19=0,0,'AGR-PJT-VHD-2023-bez'!F19-'AGR-PJT-VHD-2023-R1'!F19))</f>
        <v>2.0593089999999989</v>
      </c>
      <c r="G19" s="27">
        <f>IF('AGR-PJT-VHD-2023-bez'!G19=0,0,IF('AGR-PJT-VHD-2023-R1'!G19=0,0,'AGR-PJT-VHD-2023-bez'!G19-'AGR-PJT-VHD-2023-R1'!G19))</f>
        <v>-1.6548619999999943</v>
      </c>
      <c r="H19" s="27">
        <f>IF('AGR-PJT-VHD-2023-bez'!H19=0,0,IF('AGR-PJT-VHD-2023-R1'!H19=0,0,'AGR-PJT-VHD-2023-bez'!H19-'AGR-PJT-VHD-2023-R1'!H19))</f>
        <v>0.52117599999999698</v>
      </c>
      <c r="I19" s="27">
        <f>IF('AGR-PJT-VHD-2023-bez'!I19=0,0,IF('AGR-PJT-VHD-2023-R1'!I19=0,0,'AGR-PJT-VHD-2023-bez'!I19-'AGR-PJT-VHD-2023-R1'!I19))</f>
        <v>-0.72644800000000487</v>
      </c>
      <c r="J19" s="27">
        <f>IF('AGR-PJT-VHD-2023-bez'!J19=0,0,IF('AGR-PJT-VHD-2023-R1'!J19=0,0,'AGR-PJT-VHD-2023-bez'!J19-'AGR-PJT-VHD-2023-R1'!J19))</f>
        <v>6.5603569999999962</v>
      </c>
      <c r="K19" s="27">
        <f>IF('AGR-PJT-VHD-2023-bez'!K19=0,0,IF('AGR-PJT-VHD-2023-R1'!K19=0,0,'AGR-PJT-VHD-2023-bez'!K19-'AGR-PJT-VHD-2023-R1'!K19))</f>
        <v>-0.11007199999999884</v>
      </c>
      <c r="L19" s="27">
        <f>IF('AGR-PJT-VHD-2023-bez'!L19=0,0,IF('AGR-PJT-VHD-2023-R1'!L19=0,0,'AGR-PJT-VHD-2023-bez'!L19-'AGR-PJT-VHD-2023-R1'!L19))</f>
        <v>0</v>
      </c>
      <c r="M19" s="27">
        <f>IF('AGR-PJT-VHD-2023-bez'!M19=0,0,IF('AGR-PJT-VHD-2023-R1'!M19=0,0,'AGR-PJT-VHD-2023-bez'!M19-'AGR-PJT-VHD-2023-R1'!M19))</f>
        <v>0</v>
      </c>
      <c r="N19" s="27">
        <f>IF('AGR-PJT-VHD-2023-bez'!N19=0,0,IF('AGR-PJT-VHD-2023-R1'!N19=0,0,'AGR-PJT-VHD-2023-bez'!N19-'AGR-PJT-VHD-2023-R1'!N19))</f>
        <v>9.6829999999954453E-3</v>
      </c>
      <c r="O19" s="27">
        <f>IF('AGR-PJT-VHD-2023-bez'!O19=0,0,IF('AGR-PJT-VHD-2023-R1'!O19=0,0,'AGR-PJT-VHD-2023-bez'!O19-'AGR-PJT-VHD-2023-R1'!O19))</f>
        <v>0</v>
      </c>
      <c r="P19" s="27">
        <f>IF('AGR-PJT-VHD-2023-bez'!P19=0,0,IF('AGR-PJT-VHD-2023-R1'!P19=0,0,'AGR-PJT-VHD-2023-bez'!P19-'AGR-PJT-VHD-2023-R1'!P19))</f>
        <v>-0.10216199999999986</v>
      </c>
      <c r="Q19" s="27">
        <f>IF('AGR-PJT-VHD-2023-bez'!Q19=0,0,IF('AGR-PJT-VHD-2023-R1'!Q19=0,0,'AGR-PJT-VHD-2023-bez'!Q19-'AGR-PJT-VHD-2023-R1'!Q19))</f>
        <v>-0.38274099999999578</v>
      </c>
      <c r="R19" s="27">
        <f>IF('AGR-PJT-VHD-2023-bez'!R19=0,0,IF('AGR-PJT-VHD-2023-R1'!R19=0,0,'AGR-PJT-VHD-2023-bez'!R19-'AGR-PJT-VHD-2023-R1'!R19))</f>
        <v>-0.13773099999999872</v>
      </c>
      <c r="S19" s="27">
        <f>IF('AGR-PJT-VHD-2023-bez'!S19=0,0,IF('AGR-PJT-VHD-2023-R1'!S19=0,0,'AGR-PJT-VHD-2023-bez'!S19-'AGR-PJT-VHD-2023-R1'!S19))</f>
        <v>0</v>
      </c>
      <c r="T19" s="27">
        <f>IF('AGR-PJT-VHD-2023-bez'!T19=0,0,IF('AGR-PJT-VHD-2023-R1'!T19=0,0,'AGR-PJT-VHD-2023-bez'!T19-'AGR-PJT-VHD-2023-R1'!T19))</f>
        <v>-0.42893600000000021</v>
      </c>
      <c r="U19" s="27">
        <f>IF('AGR-PJT-VHD-2023-bez'!U19=0,0,IF('AGR-PJT-VHD-2023-R1'!U19=0,0,'AGR-PJT-VHD-2023-bez'!U19-'AGR-PJT-VHD-2023-R1'!U19))</f>
        <v>-0.8875630000000001</v>
      </c>
      <c r="V19" s="27">
        <f>IF('AGR-PJT-VHD-2023-bez'!V19=0,0,IF('AGR-PJT-VHD-2023-R1'!V19=0,0,'AGR-PJT-VHD-2023-bez'!V19-'AGR-PJT-VHD-2023-R1'!V19))</f>
        <v>0.18028500000000491</v>
      </c>
      <c r="W19" s="27">
        <f>IF('AGR-PJT-VHD-2023-bez'!W19=0,0,IF('AGR-PJT-VHD-2023-R1'!W19=0,0,'AGR-PJT-VHD-2023-bez'!W19-'AGR-PJT-VHD-2023-R1'!W19))</f>
        <v>-8.7509000000000725E-2</v>
      </c>
      <c r="X19" s="27">
        <f>IF('AGR-PJT-VHD-2023-bez'!X19=0,0,IF('AGR-PJT-VHD-2023-R1'!X19=0,0,'AGR-PJT-VHD-2023-bez'!X19-'AGR-PJT-VHD-2023-R1'!X19))</f>
        <v>-0.50569000000000131</v>
      </c>
      <c r="Y19" s="27">
        <f>IF('AGR-PJT-VHD-2023-bez'!Y19=0,0,IF('AGR-PJT-VHD-2023-R1'!Y19=0,0,'AGR-PJT-VHD-2023-bez'!Y19-'AGR-PJT-VHD-2023-R1'!Y19))</f>
        <v>-2.383700000000033E-2</v>
      </c>
      <c r="Z19" s="27">
        <f>IF('AGR-PJT-VHD-2023-bez'!Z19=0,0,IF('AGR-PJT-VHD-2023-R1'!Z19=0,0,'AGR-PJT-VHD-2023-bez'!Z19-'AGR-PJT-VHD-2023-R1'!Z19))</f>
        <v>-7.7215000000002476E-2</v>
      </c>
      <c r="AA19" s="27">
        <f>IF('AGR-PJT-VHD-2023-bez'!AA19=0,0,IF('AGR-PJT-VHD-2023-R1'!AA19=0,0,'AGR-PJT-VHD-2023-bez'!AA19-'AGR-PJT-VHD-2023-R1'!AA19))</f>
        <v>0</v>
      </c>
      <c r="AB19" s="27">
        <f>IF('AGR-PJT-VHD-2023-bez'!AB19=0,0,IF('AGR-PJT-VHD-2023-R1'!AB19=0,0,'AGR-PJT-VHD-2023-bez'!AB19-'AGR-PJT-VHD-2023-R1'!AB19))</f>
        <v>-4.5085999999997739E-2</v>
      </c>
      <c r="AC19" s="27">
        <f>IF('AGR-PJT-VHD-2023-bez'!AC19=0,0,IF('AGR-PJT-VHD-2023-R1'!AC19=0,0,'AGR-PJT-VHD-2023-bez'!AC19-'AGR-PJT-VHD-2023-R1'!AC19))</f>
        <v>-7.023099999999971E-2</v>
      </c>
      <c r="AD19" s="27">
        <f>IF('AGR-PJT-VHD-2023-bez'!AD19=0,0,IF('AGR-PJT-VHD-2023-R1'!AD19=0,0,'AGR-PJT-VHD-2023-bez'!AD19-'AGR-PJT-VHD-2023-R1'!AD19))</f>
        <v>-4.2371000000002823E-2</v>
      </c>
      <c r="AE19" s="27">
        <f>IF('AGR-PJT-VHD-2023-bez'!AE19=0,0,IF('AGR-PJT-VHD-2023-R1'!AE19=0,0,'AGR-PJT-VHD-2023-bez'!AE19-'AGR-PJT-VHD-2023-R1'!AE19))</f>
        <v>0</v>
      </c>
      <c r="AF19" s="27">
        <f>IF('AGR-PJT-VHD-2023-bez'!AF19=0,0,IF('AGR-PJT-VHD-2023-R1'!AF19=0,0,'AGR-PJT-VHD-2023-bez'!AF19-'AGR-PJT-VHD-2023-R1'!AF19))</f>
        <v>0</v>
      </c>
      <c r="AG19" s="27">
        <f>IF('AGR-PJT-VHD-2023-bez'!AG19=0,0,IF('AGR-PJT-VHD-2023-R1'!AG19=0,0,'AGR-PJT-VHD-2023-bez'!AG19-'AGR-PJT-VHD-2023-R1'!AG19))</f>
        <v>-2.1619999999984429E-3</v>
      </c>
      <c r="AH19" s="27">
        <f>IF('AGR-PJT-VHD-2023-bez'!AH19=0,0,IF('AGR-PJT-VHD-2023-R1'!AH19=0,0,'AGR-PJT-VHD-2023-bez'!AH19-'AGR-PJT-VHD-2023-R1'!AH19))</f>
        <v>0.35988999999999294</v>
      </c>
      <c r="AI19" s="27">
        <f>IF('AGR-PJT-VHD-2023-bez'!AI19=0,0,IF('AGR-PJT-VHD-2023-R1'!AI19=0,0,'AGR-PJT-VHD-2023-bez'!AI19-'AGR-PJT-VHD-2023-R1'!AI19))</f>
        <v>10.557642999999999</v>
      </c>
      <c r="AJ19" s="27">
        <f>IF('AGR-PJT-VHD-2023-bez'!AJ19=0,0,IF('AGR-PJT-VHD-2023-R1'!AJ19=0,0,'AGR-PJT-VHD-2023-bez'!AJ19-'AGR-PJT-VHD-2023-R1'!AJ19))</f>
        <v>-0.19960500000000536</v>
      </c>
      <c r="AK19" s="27">
        <f>IF('AGR-PJT-VHD-2023-bez'!AK19=0,0,IF('AGR-PJT-VHD-2023-R1'!AK19=0,0,'AGR-PJT-VHD-2023-bez'!AK19-'AGR-PJT-VHD-2023-R1'!AK19))</f>
        <v>-0.15482000000000085</v>
      </c>
      <c r="AL19" s="27">
        <f>IF('AGR-PJT-VHD-2023-bez'!AL19=0,0,IF('AGR-PJT-VHD-2023-R1'!AL19=0,0,'AGR-PJT-VHD-2023-bez'!AL19-'AGR-PJT-VHD-2023-R1'!AL19))</f>
        <v>0.10737999999999204</v>
      </c>
      <c r="AM19" s="27">
        <f>IF('AGR-PJT-VHD-2023-bez'!AM19=0,0,IF('AGR-PJT-VHD-2023-R1'!AM19=0,0,'AGR-PJT-VHD-2023-bez'!AM19-'AGR-PJT-VHD-2023-R1'!AM19))</f>
        <v>0.39704599999998891</v>
      </c>
      <c r="AN19" s="27">
        <f>IF('AGR-PJT-VHD-2023-bez'!AN19=0,0,IF('AGR-PJT-VHD-2023-R1'!AN19=0,0,'AGR-PJT-VHD-2023-bez'!AN19-'AGR-PJT-VHD-2023-R1'!AN19))</f>
        <v>3.2368000000005281E-2</v>
      </c>
      <c r="AO19" s="27">
        <f>IF('AGR-PJT-VHD-2023-bez'!AO19=0,0,IF('AGR-PJT-VHD-2023-R1'!AO19=0,0,'AGR-PJT-VHD-2023-bez'!AO19-'AGR-PJT-VHD-2023-R1'!AO19))</f>
        <v>0.65703800000000001</v>
      </c>
    </row>
    <row r="20" spans="1:41" x14ac:dyDescent="0.25">
      <c r="A20" s="5">
        <v>60</v>
      </c>
      <c r="B20" s="24" t="s">
        <v>5</v>
      </c>
      <c r="C20" s="21"/>
      <c r="D20" s="27">
        <f>IF('AGR-PJT-VHD-2023-bez'!D20=0,0,IF('AGR-PJT-VHD-2023-R1'!D20=0,0,'AGR-PJT-VHD-2023-bez'!D20-'AGR-PJT-VHD-2023-R1'!D20))</f>
        <v>0.66271400000000114</v>
      </c>
      <c r="E20" s="27">
        <f>IF('AGR-PJT-VHD-2023-bez'!E20=0,0,IF('AGR-PJT-VHD-2023-R1'!E20=0,0,'AGR-PJT-VHD-2023-bez'!E20-'AGR-PJT-VHD-2023-R1'!E20))</f>
        <v>1.1596619999999973</v>
      </c>
      <c r="F20" s="27">
        <f>IF('AGR-PJT-VHD-2023-bez'!F20=0,0,IF('AGR-PJT-VHD-2023-R1'!F20=0,0,'AGR-PJT-VHD-2023-bez'!F20-'AGR-PJT-VHD-2023-R1'!F20))</f>
        <v>1.6660399999999989</v>
      </c>
      <c r="G20" s="27">
        <f>IF('AGR-PJT-VHD-2023-bez'!G20=0,0,IF('AGR-PJT-VHD-2023-R1'!G20=0,0,'AGR-PJT-VHD-2023-bez'!G20-'AGR-PJT-VHD-2023-R1'!G20))</f>
        <v>0.9123190000000001</v>
      </c>
      <c r="H20" s="27">
        <f>IF('AGR-PJT-VHD-2023-bez'!H20=0,0,IF('AGR-PJT-VHD-2023-R1'!H20=0,0,'AGR-PJT-VHD-2023-bez'!H20-'AGR-PJT-VHD-2023-R1'!H20))</f>
        <v>-0.18453500000000389</v>
      </c>
      <c r="I20" s="27">
        <f>IF('AGR-PJT-VHD-2023-bez'!I20=0,0,IF('AGR-PJT-VHD-2023-R1'!I20=0,0,'AGR-PJT-VHD-2023-bez'!I20-'AGR-PJT-VHD-2023-R1'!I20))</f>
        <v>4.2786430000000024</v>
      </c>
      <c r="J20" s="27">
        <f>IF('AGR-PJT-VHD-2023-bez'!J20=0,0,IF('AGR-PJT-VHD-2023-R1'!J20=0,0,'AGR-PJT-VHD-2023-bez'!J20-'AGR-PJT-VHD-2023-R1'!J20))</f>
        <v>0.78185099999999608</v>
      </c>
      <c r="K20" s="27">
        <f>IF('AGR-PJT-VHD-2023-bez'!K20=0,0,IF('AGR-PJT-VHD-2023-R1'!K20=0,0,'AGR-PJT-VHD-2023-bez'!K20-'AGR-PJT-VHD-2023-R1'!K20))</f>
        <v>4.2562340000000063</v>
      </c>
      <c r="L20" s="27">
        <f>IF('AGR-PJT-VHD-2023-bez'!L20=0,0,IF('AGR-PJT-VHD-2023-R1'!L20=0,0,'AGR-PJT-VHD-2023-bez'!L20-'AGR-PJT-VHD-2023-R1'!L20))</f>
        <v>7.7139980000000037</v>
      </c>
      <c r="M20" s="27">
        <f>IF('AGR-PJT-VHD-2023-bez'!M20=0,0,IF('AGR-PJT-VHD-2023-R1'!M20=0,0,'AGR-PJT-VHD-2023-bez'!M20-'AGR-PJT-VHD-2023-R1'!M20))</f>
        <v>2.0331880000000027</v>
      </c>
      <c r="N20" s="27">
        <f>IF('AGR-PJT-VHD-2023-bez'!N20=0,0,IF('AGR-PJT-VHD-2023-R1'!N20=0,0,'AGR-PJT-VHD-2023-bez'!N20-'AGR-PJT-VHD-2023-R1'!N20))</f>
        <v>5.0633979999999923</v>
      </c>
      <c r="O20" s="27">
        <f>IF('AGR-PJT-VHD-2023-bez'!O20=0,0,IF('AGR-PJT-VHD-2023-R1'!O20=0,0,'AGR-PJT-VHD-2023-bez'!O20-'AGR-PJT-VHD-2023-R1'!O20))</f>
        <v>0</v>
      </c>
      <c r="P20" s="27">
        <f>IF('AGR-PJT-VHD-2023-bez'!P20=0,0,IF('AGR-PJT-VHD-2023-R1'!P20=0,0,'AGR-PJT-VHD-2023-bez'!P20-'AGR-PJT-VHD-2023-R1'!P20))</f>
        <v>4.9836120000000008</v>
      </c>
      <c r="Q20" s="27">
        <f>IF('AGR-PJT-VHD-2023-bez'!Q20=0,0,IF('AGR-PJT-VHD-2023-R1'!Q20=0,0,'AGR-PJT-VHD-2023-bez'!Q20-'AGR-PJT-VHD-2023-R1'!Q20))</f>
        <v>1.7924509999999998</v>
      </c>
      <c r="R20" s="27">
        <f>IF('AGR-PJT-VHD-2023-bez'!R20=0,0,IF('AGR-PJT-VHD-2023-R1'!R20=0,0,'AGR-PJT-VHD-2023-bez'!R20-'AGR-PJT-VHD-2023-R1'!R20))</f>
        <v>-0.68207600000000213</v>
      </c>
      <c r="S20" s="27">
        <f>IF('AGR-PJT-VHD-2023-bez'!S20=0,0,IF('AGR-PJT-VHD-2023-R1'!S20=0,0,'AGR-PJT-VHD-2023-bez'!S20-'AGR-PJT-VHD-2023-R1'!S20))</f>
        <v>-1.2470610000000022</v>
      </c>
      <c r="T20" s="27">
        <f>IF('AGR-PJT-VHD-2023-bez'!T20=0,0,IF('AGR-PJT-VHD-2023-R1'!T20=0,0,'AGR-PJT-VHD-2023-bez'!T20-'AGR-PJT-VHD-2023-R1'!T20))</f>
        <v>0</v>
      </c>
      <c r="U20" s="27">
        <f>IF('AGR-PJT-VHD-2023-bez'!U20=0,0,IF('AGR-PJT-VHD-2023-R1'!U20=0,0,'AGR-PJT-VHD-2023-bez'!U20-'AGR-PJT-VHD-2023-R1'!U20))</f>
        <v>0</v>
      </c>
      <c r="V20" s="27">
        <f>IF('AGR-PJT-VHD-2023-bez'!V20=0,0,IF('AGR-PJT-VHD-2023-R1'!V20=0,0,'AGR-PJT-VHD-2023-bez'!V20-'AGR-PJT-VHD-2023-R1'!V20))</f>
        <v>-0.74257400000000118</v>
      </c>
      <c r="W20" s="27">
        <f>IF('AGR-PJT-VHD-2023-bez'!W20=0,0,IF('AGR-PJT-VHD-2023-R1'!W20=0,0,'AGR-PJT-VHD-2023-bez'!W20-'AGR-PJT-VHD-2023-R1'!W20))</f>
        <v>0.61571400000000054</v>
      </c>
      <c r="X20" s="27">
        <f>IF('AGR-PJT-VHD-2023-bez'!X20=0,0,IF('AGR-PJT-VHD-2023-R1'!X20=0,0,'AGR-PJT-VHD-2023-bez'!X20-'AGR-PJT-VHD-2023-R1'!X20))</f>
        <v>-4.1366199999999971</v>
      </c>
      <c r="Y20" s="27">
        <f>IF('AGR-PJT-VHD-2023-bez'!Y20=0,0,IF('AGR-PJT-VHD-2023-R1'!Y20=0,0,'AGR-PJT-VHD-2023-bez'!Y20-'AGR-PJT-VHD-2023-R1'!Y20))</f>
        <v>-0.16674199999999928</v>
      </c>
      <c r="Z20" s="27">
        <f>IF('AGR-PJT-VHD-2023-bez'!Z20=0,0,IF('AGR-PJT-VHD-2023-R1'!Z20=0,0,'AGR-PJT-VHD-2023-bez'!Z20-'AGR-PJT-VHD-2023-R1'!Z20))</f>
        <v>-4.2806780000000018</v>
      </c>
      <c r="AA20" s="27">
        <f>IF('AGR-PJT-VHD-2023-bez'!AA20=0,0,IF('AGR-PJT-VHD-2023-R1'!AA20=0,0,'AGR-PJT-VHD-2023-bez'!AA20-'AGR-PJT-VHD-2023-R1'!AA20))</f>
        <v>-6.1135950000000001</v>
      </c>
      <c r="AB20" s="27">
        <f>IF('AGR-PJT-VHD-2023-bez'!AB20=0,0,IF('AGR-PJT-VHD-2023-R1'!AB20=0,0,'AGR-PJT-VHD-2023-bez'!AB20-'AGR-PJT-VHD-2023-R1'!AB20))</f>
        <v>-2.2851659999999967</v>
      </c>
      <c r="AC20" s="27">
        <f>IF('AGR-PJT-VHD-2023-bez'!AC20=0,0,IF('AGR-PJT-VHD-2023-R1'!AC20=0,0,'AGR-PJT-VHD-2023-bez'!AC20-'AGR-PJT-VHD-2023-R1'!AC20))</f>
        <v>12.617818</v>
      </c>
      <c r="AD20" s="27">
        <f>IF('AGR-PJT-VHD-2023-bez'!AD20=0,0,IF('AGR-PJT-VHD-2023-R1'!AD20=0,0,'AGR-PJT-VHD-2023-bez'!AD20-'AGR-PJT-VHD-2023-R1'!AD20))</f>
        <v>11.553463999999998</v>
      </c>
      <c r="AE20" s="27">
        <f>IF('AGR-PJT-VHD-2023-bez'!AE20=0,0,IF('AGR-PJT-VHD-2023-R1'!AE20=0,0,'AGR-PJT-VHD-2023-bez'!AE20-'AGR-PJT-VHD-2023-R1'!AE20))</f>
        <v>3.8069940000000031</v>
      </c>
      <c r="AF20" s="27">
        <f>IF('AGR-PJT-VHD-2023-bez'!AF20=0,0,IF('AGR-PJT-VHD-2023-R1'!AF20=0,0,'AGR-PJT-VHD-2023-bez'!AF20-'AGR-PJT-VHD-2023-R1'!AF20))</f>
        <v>4.4462329999999994</v>
      </c>
      <c r="AG20" s="27">
        <f>IF('AGR-PJT-VHD-2023-bez'!AG20=0,0,IF('AGR-PJT-VHD-2023-R1'!AG20=0,0,'AGR-PJT-VHD-2023-bez'!AG20-'AGR-PJT-VHD-2023-R1'!AG20))</f>
        <v>15.620936</v>
      </c>
      <c r="AH20" s="27">
        <f>IF('AGR-PJT-VHD-2023-bez'!AH20=0,0,IF('AGR-PJT-VHD-2023-R1'!AH20=0,0,'AGR-PJT-VHD-2023-bez'!AH20-'AGR-PJT-VHD-2023-R1'!AH20))</f>
        <v>9.75</v>
      </c>
      <c r="AI20" s="27">
        <f>IF('AGR-PJT-VHD-2023-bez'!AI20=0,0,IF('AGR-PJT-VHD-2023-R1'!AI20=0,0,'AGR-PJT-VHD-2023-bez'!AI20-'AGR-PJT-VHD-2023-R1'!AI20))</f>
        <v>0</v>
      </c>
      <c r="AJ20" s="27">
        <f>IF('AGR-PJT-VHD-2023-bez'!AJ20=0,0,IF('AGR-PJT-VHD-2023-R1'!AJ20=0,0,'AGR-PJT-VHD-2023-bez'!AJ20-'AGR-PJT-VHD-2023-R1'!AJ20))</f>
        <v>0</v>
      </c>
      <c r="AK20" s="27">
        <f>IF('AGR-PJT-VHD-2023-bez'!AK20=0,0,IF('AGR-PJT-VHD-2023-R1'!AK20=0,0,'AGR-PJT-VHD-2023-bez'!AK20-'AGR-PJT-VHD-2023-R1'!AK20))</f>
        <v>19.292960000000001</v>
      </c>
      <c r="AL20" s="27">
        <f>IF('AGR-PJT-VHD-2023-bez'!AL20=0,0,IF('AGR-PJT-VHD-2023-R1'!AL20=0,0,'AGR-PJT-VHD-2023-bez'!AL20-'AGR-PJT-VHD-2023-R1'!AL20))</f>
        <v>-2.75</v>
      </c>
      <c r="AM20" s="27">
        <f>IF('AGR-PJT-VHD-2023-bez'!AM20=0,0,IF('AGR-PJT-VHD-2023-R1'!AM20=0,0,'AGR-PJT-VHD-2023-bez'!AM20-'AGR-PJT-VHD-2023-R1'!AM20))</f>
        <v>36.25</v>
      </c>
      <c r="AN20" s="27">
        <f>IF('AGR-PJT-VHD-2023-bez'!AN20=0,0,IF('AGR-PJT-VHD-2023-R1'!AN20=0,0,'AGR-PJT-VHD-2023-bez'!AN20-'AGR-PJT-VHD-2023-R1'!AN20))</f>
        <v>-1.25</v>
      </c>
      <c r="AO20" s="27">
        <f>IF('AGR-PJT-VHD-2023-bez'!AO20=0,0,IF('AGR-PJT-VHD-2023-R1'!AO20=0,0,'AGR-PJT-VHD-2023-bez'!AO20-'AGR-PJT-VHD-2023-R1'!AO20))</f>
        <v>11.745172000000004</v>
      </c>
    </row>
    <row r="21" spans="1:41" x14ac:dyDescent="0.25">
      <c r="A21" s="5">
        <v>61</v>
      </c>
      <c r="B21" s="24" t="s">
        <v>6</v>
      </c>
      <c r="C21" s="21"/>
      <c r="D21" s="27">
        <f>IF('AGR-PJT-VHD-2023-bez'!D21=0,0,IF('AGR-PJT-VHD-2023-R1'!D21=0,0,'AGR-PJT-VHD-2023-bez'!D21-'AGR-PJT-VHD-2023-R1'!D21))</f>
        <v>4.6479570000000017</v>
      </c>
      <c r="E21" s="27">
        <f>IF('AGR-PJT-VHD-2023-bez'!E21=0,0,IF('AGR-PJT-VHD-2023-R1'!E21=0,0,'AGR-PJT-VHD-2023-bez'!E21-'AGR-PJT-VHD-2023-R1'!E21))</f>
        <v>3.2731840000000005</v>
      </c>
      <c r="F21" s="27">
        <f>IF('AGR-PJT-VHD-2023-bez'!F21=0,0,IF('AGR-PJT-VHD-2023-R1'!F21=0,0,'AGR-PJT-VHD-2023-bez'!F21-'AGR-PJT-VHD-2023-R1'!F21))</f>
        <v>10.369106</v>
      </c>
      <c r="G21" s="27">
        <f>IF('AGR-PJT-VHD-2023-bez'!G21=0,0,IF('AGR-PJT-VHD-2023-R1'!G21=0,0,'AGR-PJT-VHD-2023-bez'!G21-'AGR-PJT-VHD-2023-R1'!G21))</f>
        <v>6.072734999999998</v>
      </c>
      <c r="H21" s="27">
        <f>IF('AGR-PJT-VHD-2023-bez'!H21=0,0,IF('AGR-PJT-VHD-2023-R1'!H21=0,0,'AGR-PJT-VHD-2023-bez'!H21-'AGR-PJT-VHD-2023-R1'!H21))</f>
        <v>0.15319799999999617</v>
      </c>
      <c r="I21" s="27">
        <f>IF('AGR-PJT-VHD-2023-bez'!I21=0,0,IF('AGR-PJT-VHD-2023-R1'!I21=0,0,'AGR-PJT-VHD-2023-bez'!I21-'AGR-PJT-VHD-2023-R1'!I21))</f>
        <v>-0.17009900000000044</v>
      </c>
      <c r="J21" s="27">
        <f>IF('AGR-PJT-VHD-2023-bez'!J21=0,0,IF('AGR-PJT-VHD-2023-R1'!J21=0,0,'AGR-PJT-VHD-2023-bez'!J21-'AGR-PJT-VHD-2023-R1'!J21))</f>
        <v>6.6335130000000042</v>
      </c>
      <c r="K21" s="27">
        <f>IF('AGR-PJT-VHD-2023-bez'!K21=0,0,IF('AGR-PJT-VHD-2023-R1'!K21=0,0,'AGR-PJT-VHD-2023-bez'!K21-'AGR-PJT-VHD-2023-R1'!K21))</f>
        <v>12.554690000000001</v>
      </c>
      <c r="L21" s="27">
        <f>IF('AGR-PJT-VHD-2023-bez'!L21=0,0,IF('AGR-PJT-VHD-2023-R1'!L21=0,0,'AGR-PJT-VHD-2023-bez'!L21-'AGR-PJT-VHD-2023-R1'!L21))</f>
        <v>9.9872300000000003</v>
      </c>
      <c r="M21" s="27">
        <f>IF('AGR-PJT-VHD-2023-bez'!M21=0,0,IF('AGR-PJT-VHD-2023-R1'!M21=0,0,'AGR-PJT-VHD-2023-bez'!M21-'AGR-PJT-VHD-2023-R1'!M21))</f>
        <v>3.5911089999999959</v>
      </c>
      <c r="N21" s="27">
        <f>IF('AGR-PJT-VHD-2023-bez'!N21=0,0,IF('AGR-PJT-VHD-2023-R1'!N21=0,0,'AGR-PJT-VHD-2023-bez'!N21-'AGR-PJT-VHD-2023-R1'!N21))</f>
        <v>3.1757050000000007</v>
      </c>
      <c r="O21" s="27">
        <f>IF('AGR-PJT-VHD-2023-bez'!O21=0,0,IF('AGR-PJT-VHD-2023-R1'!O21=0,0,'AGR-PJT-VHD-2023-bez'!O21-'AGR-PJT-VHD-2023-R1'!O21))</f>
        <v>0</v>
      </c>
      <c r="P21" s="27">
        <f>IF('AGR-PJT-VHD-2023-bez'!P21=0,0,IF('AGR-PJT-VHD-2023-R1'!P21=0,0,'AGR-PJT-VHD-2023-bez'!P21-'AGR-PJT-VHD-2023-R1'!P21))</f>
        <v>3.1130859999999956</v>
      </c>
      <c r="Q21" s="27">
        <f>IF('AGR-PJT-VHD-2023-bez'!Q21=0,0,IF('AGR-PJT-VHD-2023-R1'!Q21=0,0,'AGR-PJT-VHD-2023-bez'!Q21-'AGR-PJT-VHD-2023-R1'!Q21))</f>
        <v>4.7862360000000024</v>
      </c>
      <c r="R21" s="27">
        <f>IF('AGR-PJT-VHD-2023-bez'!R21=0,0,IF('AGR-PJT-VHD-2023-R1'!R21=0,0,'AGR-PJT-VHD-2023-bez'!R21-'AGR-PJT-VHD-2023-R1'!R21))</f>
        <v>-13.393068000000007</v>
      </c>
      <c r="S21" s="27">
        <f>IF('AGR-PJT-VHD-2023-bez'!S21=0,0,IF('AGR-PJT-VHD-2023-R1'!S21=0,0,'AGR-PJT-VHD-2023-bez'!S21-'AGR-PJT-VHD-2023-R1'!S21))</f>
        <v>-1.357011</v>
      </c>
      <c r="T21" s="27">
        <f>IF('AGR-PJT-VHD-2023-bez'!T21=0,0,IF('AGR-PJT-VHD-2023-R1'!T21=0,0,'AGR-PJT-VHD-2023-bez'!T21-'AGR-PJT-VHD-2023-R1'!T21))</f>
        <v>0</v>
      </c>
      <c r="U21" s="27">
        <f>IF('AGR-PJT-VHD-2023-bez'!U21=0,0,IF('AGR-PJT-VHD-2023-R1'!U21=0,0,'AGR-PJT-VHD-2023-bez'!U21-'AGR-PJT-VHD-2023-R1'!U21))</f>
        <v>0</v>
      </c>
      <c r="V21" s="27">
        <f>IF('AGR-PJT-VHD-2023-bez'!V21=0,0,IF('AGR-PJT-VHD-2023-R1'!V21=0,0,'AGR-PJT-VHD-2023-bez'!V21-'AGR-PJT-VHD-2023-R1'!V21))</f>
        <v>-3.0259632000000005</v>
      </c>
      <c r="W21" s="27">
        <f>IF('AGR-PJT-VHD-2023-bez'!W21=0,0,IF('AGR-PJT-VHD-2023-R1'!W21=0,0,'AGR-PJT-VHD-2023-bez'!W21-'AGR-PJT-VHD-2023-R1'!W21))</f>
        <v>-0.33410290000000042</v>
      </c>
      <c r="X21" s="27">
        <f>IF('AGR-PJT-VHD-2023-bez'!X21=0,0,IF('AGR-PJT-VHD-2023-R1'!X21=0,0,'AGR-PJT-VHD-2023-bez'!X21-'AGR-PJT-VHD-2023-R1'!X21))</f>
        <v>-2.208326099999999</v>
      </c>
      <c r="Y21" s="27">
        <f>IF('AGR-PJT-VHD-2023-bez'!Y21=0,0,IF('AGR-PJT-VHD-2023-R1'!Y21=0,0,'AGR-PJT-VHD-2023-bez'!Y21-'AGR-PJT-VHD-2023-R1'!Y21))</f>
        <v>-4.3767710000000015</v>
      </c>
      <c r="Z21" s="27">
        <f>IF('AGR-PJT-VHD-2023-bez'!Z21=0,0,IF('AGR-PJT-VHD-2023-R1'!Z21=0,0,'AGR-PJT-VHD-2023-bez'!Z21-'AGR-PJT-VHD-2023-R1'!Z21))</f>
        <v>0.81966500000000053</v>
      </c>
      <c r="AA21" s="27">
        <f>IF('AGR-PJT-VHD-2023-bez'!AA21=0,0,IF('AGR-PJT-VHD-2023-R1'!AA21=0,0,'AGR-PJT-VHD-2023-bez'!AA21-'AGR-PJT-VHD-2023-R1'!AA21))</f>
        <v>-3.8538920000000001</v>
      </c>
      <c r="AB21" s="27">
        <f>IF('AGR-PJT-VHD-2023-bez'!AB21=0,0,IF('AGR-PJT-VHD-2023-R1'!AB21=0,0,'AGR-PJT-VHD-2023-bez'!AB21-'AGR-PJT-VHD-2023-R1'!AB21))</f>
        <v>0.40538100000000554</v>
      </c>
      <c r="AC21" s="27">
        <f>IF('AGR-PJT-VHD-2023-bez'!AC21=0,0,IF('AGR-PJT-VHD-2023-R1'!AC21=0,0,'AGR-PJT-VHD-2023-bez'!AC21-'AGR-PJT-VHD-2023-R1'!AC21))</f>
        <v>9.3181560000000019</v>
      </c>
      <c r="AD21" s="27">
        <f>IF('AGR-PJT-VHD-2023-bez'!AD21=0,0,IF('AGR-PJT-VHD-2023-R1'!AD21=0,0,'AGR-PJT-VHD-2023-bez'!AD21-'AGR-PJT-VHD-2023-R1'!AD21))</f>
        <v>0.91622699999999924</v>
      </c>
      <c r="AE21" s="27">
        <f>IF('AGR-PJT-VHD-2023-bez'!AE21=0,0,IF('AGR-PJT-VHD-2023-R1'!AE21=0,0,'AGR-PJT-VHD-2023-bez'!AE21-'AGR-PJT-VHD-2023-R1'!AE21))</f>
        <v>-3.9664959999999994</v>
      </c>
      <c r="AF21" s="27">
        <f>IF('AGR-PJT-VHD-2023-bez'!AF21=0,0,IF('AGR-PJT-VHD-2023-R1'!AF21=0,0,'AGR-PJT-VHD-2023-bez'!AF21-'AGR-PJT-VHD-2023-R1'!AF21))</f>
        <v>-3.8210869999999986</v>
      </c>
      <c r="AG21" s="27">
        <f>IF('AGR-PJT-VHD-2023-bez'!AG21=0,0,IF('AGR-PJT-VHD-2023-R1'!AG21=0,0,'AGR-PJT-VHD-2023-bez'!AG21-'AGR-PJT-VHD-2023-R1'!AG21))</f>
        <v>1.1177829999999958</v>
      </c>
      <c r="AH21" s="27">
        <f>IF('AGR-PJT-VHD-2023-bez'!AH21=0,0,IF('AGR-PJT-VHD-2023-R1'!AH21=0,0,'AGR-PJT-VHD-2023-bez'!AH21-'AGR-PJT-VHD-2023-R1'!AH21))</f>
        <v>8.1399999999973716E-3</v>
      </c>
      <c r="AI21" s="27">
        <f>IF('AGR-PJT-VHD-2023-bez'!AI21=0,0,IF('AGR-PJT-VHD-2023-R1'!AI21=0,0,'AGR-PJT-VHD-2023-bez'!AI21-'AGR-PJT-VHD-2023-R1'!AI21))</f>
        <v>-8.0629999999999313E-2</v>
      </c>
      <c r="AJ21" s="27">
        <f>IF('AGR-PJT-VHD-2023-bez'!AJ21=0,0,IF('AGR-PJT-VHD-2023-R1'!AJ21=0,0,'AGR-PJT-VHD-2023-bez'!AJ21-'AGR-PJT-VHD-2023-R1'!AJ21))</f>
        <v>-2.6109999999981426E-3</v>
      </c>
      <c r="AK21" s="27">
        <f>IF('AGR-PJT-VHD-2023-bez'!AK21=0,0,IF('AGR-PJT-VHD-2023-R1'!AK21=0,0,'AGR-PJT-VHD-2023-bez'!AK21-'AGR-PJT-VHD-2023-R1'!AK21))</f>
        <v>8.6618600000000043</v>
      </c>
      <c r="AL21" s="27">
        <f>IF('AGR-PJT-VHD-2023-bez'!AL21=0,0,IF('AGR-PJT-VHD-2023-R1'!AL21=0,0,'AGR-PJT-VHD-2023-bez'!AL21-'AGR-PJT-VHD-2023-R1'!AL21))</f>
        <v>3.8020420000000001</v>
      </c>
      <c r="AM21" s="27">
        <f>IF('AGR-PJT-VHD-2023-bez'!AM21=0,0,IF('AGR-PJT-VHD-2023-R1'!AM21=0,0,'AGR-PJT-VHD-2023-bez'!AM21-'AGR-PJT-VHD-2023-R1'!AM21))</f>
        <v>1.5616799999999955</v>
      </c>
      <c r="AN21" s="27">
        <f>IF('AGR-PJT-VHD-2023-bez'!AN21=0,0,IF('AGR-PJT-VHD-2023-R1'!AN21=0,0,'AGR-PJT-VHD-2023-bez'!AN21-'AGR-PJT-VHD-2023-R1'!AN21))</f>
        <v>0.145867999999993</v>
      </c>
      <c r="AO21" s="27">
        <f>IF('AGR-PJT-VHD-2023-bez'!AO21=0,0,IF('AGR-PJT-VHD-2023-R1'!AO21=0,0,'AGR-PJT-VHD-2023-bez'!AO21-'AGR-PJT-VHD-2023-R1'!AO21))</f>
        <v>10.689537999999999</v>
      </c>
    </row>
    <row r="22" spans="1:41" x14ac:dyDescent="0.25">
      <c r="A22" s="5">
        <v>62</v>
      </c>
      <c r="B22" s="24" t="s">
        <v>7</v>
      </c>
      <c r="C22" s="21"/>
      <c r="D22" s="27">
        <f>IF('AGR-PJT-VHD-2023-bez'!D22=0,0,IF('AGR-PJT-VHD-2023-R1'!D22=0,0,'AGR-PJT-VHD-2023-bez'!D22-'AGR-PJT-VHD-2023-R1'!D22))</f>
        <v>0.36161999999999495</v>
      </c>
      <c r="E22" s="27">
        <f>IF('AGR-PJT-VHD-2023-bez'!E22=0,0,IF('AGR-PJT-VHD-2023-R1'!E22=0,0,'AGR-PJT-VHD-2023-bez'!E22-'AGR-PJT-VHD-2023-R1'!E22))</f>
        <v>4.0366870000000006</v>
      </c>
      <c r="F22" s="27">
        <f>IF('AGR-PJT-VHD-2023-bez'!F22=0,0,IF('AGR-PJT-VHD-2023-R1'!F22=0,0,'AGR-PJT-VHD-2023-bez'!F22-'AGR-PJT-VHD-2023-R1'!F22))</f>
        <v>0.75243400000000094</v>
      </c>
      <c r="G22" s="27">
        <f>IF('AGR-PJT-VHD-2023-bez'!G22=0,0,IF('AGR-PJT-VHD-2023-R1'!G22=0,0,'AGR-PJT-VHD-2023-bez'!G22-'AGR-PJT-VHD-2023-R1'!G22))</f>
        <v>-0.32014599999999405</v>
      </c>
      <c r="H22" s="27">
        <f>IF('AGR-PJT-VHD-2023-bez'!H22=0,0,IF('AGR-PJT-VHD-2023-R1'!H22=0,0,'AGR-PJT-VHD-2023-bez'!H22-'AGR-PJT-VHD-2023-R1'!H22))</f>
        <v>0.68083000000000027</v>
      </c>
      <c r="I22" s="27">
        <f>IF('AGR-PJT-VHD-2023-bez'!I22=0,0,IF('AGR-PJT-VHD-2023-R1'!I22=0,0,'AGR-PJT-VHD-2023-bez'!I22-'AGR-PJT-VHD-2023-R1'!I22))</f>
        <v>1.6221639999999979</v>
      </c>
      <c r="J22" s="27">
        <f>IF('AGR-PJT-VHD-2023-bez'!J22=0,0,IF('AGR-PJT-VHD-2023-R1'!J22=0,0,'AGR-PJT-VHD-2023-bez'!J22-'AGR-PJT-VHD-2023-R1'!J22))</f>
        <v>3.9467020000000019</v>
      </c>
      <c r="K22" s="27">
        <f>IF('AGR-PJT-VHD-2023-bez'!K22=0,0,IF('AGR-PJT-VHD-2023-R1'!K22=0,0,'AGR-PJT-VHD-2023-bez'!K22-'AGR-PJT-VHD-2023-R1'!K22))</f>
        <v>3.141732999999995</v>
      </c>
      <c r="L22" s="27">
        <f>IF('AGR-PJT-VHD-2023-bez'!L22=0,0,IF('AGR-PJT-VHD-2023-R1'!L22=0,0,'AGR-PJT-VHD-2023-bez'!L22-'AGR-PJT-VHD-2023-R1'!L22))</f>
        <v>2.3304189999999991</v>
      </c>
      <c r="M22" s="27">
        <f>IF('AGR-PJT-VHD-2023-bez'!M22=0,0,IF('AGR-PJT-VHD-2023-R1'!M22=0,0,'AGR-PJT-VHD-2023-bez'!M22-'AGR-PJT-VHD-2023-R1'!M22))</f>
        <v>1.0881690000000006</v>
      </c>
      <c r="N22" s="27">
        <f>IF('AGR-PJT-VHD-2023-bez'!N22=0,0,IF('AGR-PJT-VHD-2023-R1'!N22=0,0,'AGR-PJT-VHD-2023-bez'!N22-'AGR-PJT-VHD-2023-R1'!N22))</f>
        <v>1.3530179999999987</v>
      </c>
      <c r="O22" s="27">
        <f>IF('AGR-PJT-VHD-2023-bez'!O22=0,0,IF('AGR-PJT-VHD-2023-R1'!O22=0,0,'AGR-PJT-VHD-2023-bez'!O22-'AGR-PJT-VHD-2023-R1'!O22))</f>
        <v>0</v>
      </c>
      <c r="P22" s="27">
        <f>IF('AGR-PJT-VHD-2023-bez'!P22=0,0,IF('AGR-PJT-VHD-2023-R1'!P22=0,0,'AGR-PJT-VHD-2023-bez'!P22-'AGR-PJT-VHD-2023-R1'!P22))</f>
        <v>-0.12773500000000126</v>
      </c>
      <c r="Q22" s="27">
        <f>IF('AGR-PJT-VHD-2023-bez'!Q22=0,0,IF('AGR-PJT-VHD-2023-R1'!Q22=0,0,'AGR-PJT-VHD-2023-bez'!Q22-'AGR-PJT-VHD-2023-R1'!Q22))</f>
        <v>1.6436630000000036</v>
      </c>
      <c r="R22" s="27">
        <f>IF('AGR-PJT-VHD-2023-bez'!R22=0,0,IF('AGR-PJT-VHD-2023-R1'!R22=0,0,'AGR-PJT-VHD-2023-bez'!R22-'AGR-PJT-VHD-2023-R1'!R22))</f>
        <v>-0.58448800000000034</v>
      </c>
      <c r="S22" s="27">
        <f>IF('AGR-PJT-VHD-2023-bez'!S22=0,0,IF('AGR-PJT-VHD-2023-R1'!S22=0,0,'AGR-PJT-VHD-2023-bez'!S22-'AGR-PJT-VHD-2023-R1'!S22))</f>
        <v>-0.19127100000000041</v>
      </c>
      <c r="T22" s="27">
        <f>IF('AGR-PJT-VHD-2023-bez'!T22=0,0,IF('AGR-PJT-VHD-2023-R1'!T22=0,0,'AGR-PJT-VHD-2023-bez'!T22-'AGR-PJT-VHD-2023-R1'!T22))</f>
        <v>0.26060580000000044</v>
      </c>
      <c r="U22" s="27">
        <f>IF('AGR-PJT-VHD-2023-bez'!U22=0,0,IF('AGR-PJT-VHD-2023-R1'!U22=0,0,'AGR-PJT-VHD-2023-bez'!U22-'AGR-PJT-VHD-2023-R1'!U22))</f>
        <v>0.12736500000000106</v>
      </c>
      <c r="V22" s="27">
        <f>IF('AGR-PJT-VHD-2023-bez'!V22=0,0,IF('AGR-PJT-VHD-2023-R1'!V22=0,0,'AGR-PJT-VHD-2023-bez'!V22-'AGR-PJT-VHD-2023-R1'!V22))</f>
        <v>-2.8252700000000019E-2</v>
      </c>
      <c r="W22" s="27">
        <f>IF('AGR-PJT-VHD-2023-bez'!W22=0,0,IF('AGR-PJT-VHD-2023-R1'!W22=0,0,'AGR-PJT-VHD-2023-bez'!W22-'AGR-PJT-VHD-2023-R1'!W22))</f>
        <v>-1.7888299999999635E-2</v>
      </c>
      <c r="X22" s="27">
        <f>IF('AGR-PJT-VHD-2023-bez'!X22=0,0,IF('AGR-PJT-VHD-2023-R1'!X22=0,0,'AGR-PJT-VHD-2023-bez'!X22-'AGR-PJT-VHD-2023-R1'!X22))</f>
        <v>-2.5551999999999353E-2</v>
      </c>
      <c r="Y22" s="27">
        <f>IF('AGR-PJT-VHD-2023-bez'!Y22=0,0,IF('AGR-PJT-VHD-2023-R1'!Y22=0,0,'AGR-PJT-VHD-2023-bez'!Y22-'AGR-PJT-VHD-2023-R1'!Y22))</f>
        <v>-2.7715199999999385E-2</v>
      </c>
      <c r="Z22" s="27">
        <f>IF('AGR-PJT-VHD-2023-bez'!Z22=0,0,IF('AGR-PJT-VHD-2023-R1'!Z22=0,0,'AGR-PJT-VHD-2023-bez'!Z22-'AGR-PJT-VHD-2023-R1'!Z22))</f>
        <v>0.90366600000000119</v>
      </c>
      <c r="AA22" s="27">
        <f>IF('AGR-PJT-VHD-2023-bez'!AA22=0,0,IF('AGR-PJT-VHD-2023-R1'!AA22=0,0,'AGR-PJT-VHD-2023-bez'!AA22-'AGR-PJT-VHD-2023-R1'!AA22))</f>
        <v>-1.1411109999999987</v>
      </c>
      <c r="AB22" s="27">
        <f>IF('AGR-PJT-VHD-2023-bez'!AB22=0,0,IF('AGR-PJT-VHD-2023-R1'!AB22=0,0,'AGR-PJT-VHD-2023-bez'!AB22-'AGR-PJT-VHD-2023-R1'!AB22))</f>
        <v>-3.6001999999996315E-2</v>
      </c>
      <c r="AC22" s="27">
        <f>IF('AGR-PJT-VHD-2023-bez'!AC22=0,0,IF('AGR-PJT-VHD-2023-R1'!AC22=0,0,'AGR-PJT-VHD-2023-bez'!AC22-'AGR-PJT-VHD-2023-R1'!AC22))</f>
        <v>4.8812600000000046</v>
      </c>
      <c r="AD22" s="27">
        <f>IF('AGR-PJT-VHD-2023-bez'!AD22=0,0,IF('AGR-PJT-VHD-2023-R1'!AD22=0,0,'AGR-PJT-VHD-2023-bez'!AD22-'AGR-PJT-VHD-2023-R1'!AD22))</f>
        <v>2.0286049999999989</v>
      </c>
      <c r="AE22" s="27">
        <f>IF('AGR-PJT-VHD-2023-bez'!AE22=0,0,IF('AGR-PJT-VHD-2023-R1'!AE22=0,0,'AGR-PJT-VHD-2023-bez'!AE22-'AGR-PJT-VHD-2023-R1'!AE22))</f>
        <v>6.6402000000003625E-2</v>
      </c>
      <c r="AF22" s="27">
        <f>IF('AGR-PJT-VHD-2023-bez'!AF22=0,0,IF('AGR-PJT-VHD-2023-R1'!AF22=0,0,'AGR-PJT-VHD-2023-bez'!AF22-'AGR-PJT-VHD-2023-R1'!AF22))</f>
        <v>0.30302199999999857</v>
      </c>
      <c r="AG22" s="27">
        <f>IF('AGR-PJT-VHD-2023-bez'!AG22=0,0,IF('AGR-PJT-VHD-2023-R1'!AG22=0,0,'AGR-PJT-VHD-2023-bez'!AG22-'AGR-PJT-VHD-2023-R1'!AG22))</f>
        <v>4.9352710000000002</v>
      </c>
      <c r="AH22" s="27">
        <f>IF('AGR-PJT-VHD-2023-bez'!AH22=0,0,IF('AGR-PJT-VHD-2023-R1'!AH22=0,0,'AGR-PJT-VHD-2023-bez'!AH22-'AGR-PJT-VHD-2023-R1'!AH22))</f>
        <v>20.169050000000013</v>
      </c>
      <c r="AI22" s="27">
        <f>IF('AGR-PJT-VHD-2023-bez'!AI22=0,0,IF('AGR-PJT-VHD-2023-R1'!AI22=0,0,'AGR-PJT-VHD-2023-bez'!AI22-'AGR-PJT-VHD-2023-R1'!AI22))</f>
        <v>-1.1559330000000045</v>
      </c>
      <c r="AJ22" s="27">
        <f>IF('AGR-PJT-VHD-2023-bez'!AJ22=0,0,IF('AGR-PJT-VHD-2023-R1'!AJ22=0,0,'AGR-PJT-VHD-2023-bez'!AJ22-'AGR-PJT-VHD-2023-R1'!AJ22))</f>
        <v>0.4582369999999969</v>
      </c>
      <c r="AK22" s="27">
        <f>IF('AGR-PJT-VHD-2023-bez'!AK22=0,0,IF('AGR-PJT-VHD-2023-R1'!AK22=0,0,'AGR-PJT-VHD-2023-bez'!AK22-'AGR-PJT-VHD-2023-R1'!AK22))</f>
        <v>12.173602000000002</v>
      </c>
      <c r="AL22" s="27">
        <f>IF('AGR-PJT-VHD-2023-bez'!AL22=0,0,IF('AGR-PJT-VHD-2023-R1'!AL22=0,0,'AGR-PJT-VHD-2023-bez'!AL22-'AGR-PJT-VHD-2023-R1'!AL22))</f>
        <v>11.393823999999995</v>
      </c>
      <c r="AM22" s="27">
        <f>IF('AGR-PJT-VHD-2023-bez'!AM22=0,0,IF('AGR-PJT-VHD-2023-R1'!AM22=0,0,'AGR-PJT-VHD-2023-bez'!AM22-'AGR-PJT-VHD-2023-R1'!AM22))</f>
        <v>5.8981289999999973</v>
      </c>
      <c r="AN22" s="27">
        <f>IF('AGR-PJT-VHD-2023-bez'!AN22=0,0,IF('AGR-PJT-VHD-2023-R1'!AN22=0,0,'AGR-PJT-VHD-2023-bez'!AN22-'AGR-PJT-VHD-2023-R1'!AN22))</f>
        <v>7.1272160000000042</v>
      </c>
      <c r="AO22" s="27">
        <f>IF('AGR-PJT-VHD-2023-bez'!AO22=0,0,IF('AGR-PJT-VHD-2023-R1'!AO22=0,0,'AGR-PJT-VHD-2023-bez'!AO22-'AGR-PJT-VHD-2023-R1'!AO22))</f>
        <v>1.7627680000000012</v>
      </c>
    </row>
    <row r="23" spans="1:41" x14ac:dyDescent="0.25">
      <c r="A23" s="5">
        <v>63</v>
      </c>
      <c r="B23" s="24" t="s">
        <v>8</v>
      </c>
      <c r="C23" s="21"/>
      <c r="D23" s="27">
        <f>IF('AGR-PJT-VHD-2023-bez'!D23=0,0,IF('AGR-PJT-VHD-2023-R1'!D23=0,0,'AGR-PJT-VHD-2023-bez'!D23-'AGR-PJT-VHD-2023-R1'!D23))</f>
        <v>-6.9489650000000012</v>
      </c>
      <c r="E23" s="27">
        <f>IF('AGR-PJT-VHD-2023-bez'!E23=0,0,IF('AGR-PJT-VHD-2023-R1'!E23=0,0,'AGR-PJT-VHD-2023-bez'!E23-'AGR-PJT-VHD-2023-R1'!E23))</f>
        <v>21.795893</v>
      </c>
      <c r="F23" s="27">
        <f>IF('AGR-PJT-VHD-2023-bez'!F23=0,0,IF('AGR-PJT-VHD-2023-R1'!F23=0,0,'AGR-PJT-VHD-2023-bez'!F23-'AGR-PJT-VHD-2023-R1'!F23))</f>
        <v>2.0213509999999992</v>
      </c>
      <c r="G23" s="27">
        <f>IF('AGR-PJT-VHD-2023-bez'!G23=0,0,IF('AGR-PJT-VHD-2023-R1'!G23=0,0,'AGR-PJT-VHD-2023-bez'!G23-'AGR-PJT-VHD-2023-R1'!G23))</f>
        <v>-3.1749960000000002</v>
      </c>
      <c r="H23" s="27">
        <f>IF('AGR-PJT-VHD-2023-bez'!H23=0,0,IF('AGR-PJT-VHD-2023-R1'!H23=0,0,'AGR-PJT-VHD-2023-bez'!H23-'AGR-PJT-VHD-2023-R1'!H23))</f>
        <v>0.79262300000000607</v>
      </c>
      <c r="I23" s="27">
        <f>IF('AGR-PJT-VHD-2023-bez'!I23=0,0,IF('AGR-PJT-VHD-2023-R1'!I23=0,0,'AGR-PJT-VHD-2023-bez'!I23-'AGR-PJT-VHD-2023-R1'!I23))</f>
        <v>14.453607999999996</v>
      </c>
      <c r="J23" s="27">
        <f>IF('AGR-PJT-VHD-2023-bez'!J23=0,0,IF('AGR-PJT-VHD-2023-R1'!J23=0,0,'AGR-PJT-VHD-2023-bez'!J23-'AGR-PJT-VHD-2023-R1'!J23))</f>
        <v>5.925578999999999</v>
      </c>
      <c r="K23" s="27">
        <f>IF('AGR-PJT-VHD-2023-bez'!K23=0,0,IF('AGR-PJT-VHD-2023-R1'!K23=0,0,'AGR-PJT-VHD-2023-bez'!K23-'AGR-PJT-VHD-2023-R1'!K23))</f>
        <v>11.106958999999996</v>
      </c>
      <c r="L23" s="27">
        <f>IF('AGR-PJT-VHD-2023-bez'!L23=0,0,IF('AGR-PJT-VHD-2023-R1'!L23=0,0,'AGR-PJT-VHD-2023-bez'!L23-'AGR-PJT-VHD-2023-R1'!L23))</f>
        <v>-1.3700650000000039</v>
      </c>
      <c r="M23" s="27">
        <f>IF('AGR-PJT-VHD-2023-bez'!M23=0,0,IF('AGR-PJT-VHD-2023-R1'!M23=0,0,'AGR-PJT-VHD-2023-bez'!M23-'AGR-PJT-VHD-2023-R1'!M23))</f>
        <v>-0.20849199999999968</v>
      </c>
      <c r="N23" s="27">
        <f>IF('AGR-PJT-VHD-2023-bez'!N23=0,0,IF('AGR-PJT-VHD-2023-R1'!N23=0,0,'AGR-PJT-VHD-2023-bez'!N23-'AGR-PJT-VHD-2023-R1'!N23))</f>
        <v>0.82827000000000339</v>
      </c>
      <c r="O23" s="27">
        <f>IF('AGR-PJT-VHD-2023-bez'!O23=0,0,IF('AGR-PJT-VHD-2023-R1'!O23=0,0,'AGR-PJT-VHD-2023-bez'!O23-'AGR-PJT-VHD-2023-R1'!O23))</f>
        <v>0</v>
      </c>
      <c r="P23" s="27">
        <f>IF('AGR-PJT-VHD-2023-bez'!P23=0,0,IF('AGR-PJT-VHD-2023-R1'!P23=0,0,'AGR-PJT-VHD-2023-bez'!P23-'AGR-PJT-VHD-2023-R1'!P23))</f>
        <v>-0.17724299999999715</v>
      </c>
      <c r="Q23" s="27">
        <f>IF('AGR-PJT-VHD-2023-bez'!Q23=0,0,IF('AGR-PJT-VHD-2023-R1'!Q23=0,0,'AGR-PJT-VHD-2023-bez'!Q23-'AGR-PJT-VHD-2023-R1'!Q23))</f>
        <v>0.22514699999999976</v>
      </c>
      <c r="R23" s="27">
        <f>IF('AGR-PJT-VHD-2023-bez'!R23=0,0,IF('AGR-PJT-VHD-2023-R1'!R23=0,0,'AGR-PJT-VHD-2023-bez'!R23-'AGR-PJT-VHD-2023-R1'!R23))</f>
        <v>-0.71238800000000069</v>
      </c>
      <c r="S23" s="27">
        <f>IF('AGR-PJT-VHD-2023-bez'!S23=0,0,IF('AGR-PJT-VHD-2023-R1'!S23=0,0,'AGR-PJT-VHD-2023-bez'!S23-'AGR-PJT-VHD-2023-R1'!S23))</f>
        <v>3.4920000000013829E-3</v>
      </c>
      <c r="T23" s="27">
        <f>IF('AGR-PJT-VHD-2023-bez'!T23=0,0,IF('AGR-PJT-VHD-2023-R1'!T23=0,0,'AGR-PJT-VHD-2023-bez'!T23-'AGR-PJT-VHD-2023-R1'!T23))</f>
        <v>0.61757599999999968</v>
      </c>
      <c r="U23" s="27">
        <f>IF('AGR-PJT-VHD-2023-bez'!U23=0,0,IF('AGR-PJT-VHD-2023-R1'!U23=0,0,'AGR-PJT-VHD-2023-bez'!U23-'AGR-PJT-VHD-2023-R1'!U23))</f>
        <v>-8.2431999999998951E-3</v>
      </c>
      <c r="V23" s="27">
        <f>IF('AGR-PJT-VHD-2023-bez'!V23=0,0,IF('AGR-PJT-VHD-2023-R1'!V23=0,0,'AGR-PJT-VHD-2023-bez'!V23-'AGR-PJT-VHD-2023-R1'!V23))</f>
        <v>-0.31888799999999939</v>
      </c>
      <c r="W23" s="27">
        <f>IF('AGR-PJT-VHD-2023-bez'!W23=0,0,IF('AGR-PJT-VHD-2023-R1'!W23=0,0,'AGR-PJT-VHD-2023-bez'!W23-'AGR-PJT-VHD-2023-R1'!W23))</f>
        <v>0</v>
      </c>
      <c r="X23" s="27">
        <f>IF('AGR-PJT-VHD-2023-bez'!X23=0,0,IF('AGR-PJT-VHD-2023-R1'!X23=0,0,'AGR-PJT-VHD-2023-bez'!X23-'AGR-PJT-VHD-2023-R1'!X23))</f>
        <v>-3</v>
      </c>
      <c r="Y23" s="27">
        <f>IF('AGR-PJT-VHD-2023-bez'!Y23=0,0,IF('AGR-PJT-VHD-2023-R1'!Y23=0,0,'AGR-PJT-VHD-2023-bez'!Y23-'AGR-PJT-VHD-2023-R1'!Y23))</f>
        <v>-8.8905999999999707E-2</v>
      </c>
      <c r="Z23" s="27">
        <f>IF('AGR-PJT-VHD-2023-bez'!Z23=0,0,IF('AGR-PJT-VHD-2023-R1'!Z23=0,0,'AGR-PJT-VHD-2023-bez'!Z23-'AGR-PJT-VHD-2023-R1'!Z23))</f>
        <v>1.120320999999997</v>
      </c>
      <c r="AA23" s="27">
        <f>IF('AGR-PJT-VHD-2023-bez'!AA23=0,0,IF('AGR-PJT-VHD-2023-R1'!AA23=0,0,'AGR-PJT-VHD-2023-bez'!AA23-'AGR-PJT-VHD-2023-R1'!AA23))</f>
        <v>-0.17133499999999913</v>
      </c>
      <c r="AB23" s="27">
        <f>IF('AGR-PJT-VHD-2023-bez'!AB23=0,0,IF('AGR-PJT-VHD-2023-R1'!AB23=0,0,'AGR-PJT-VHD-2023-bez'!AB23-'AGR-PJT-VHD-2023-R1'!AB23))</f>
        <v>0.51932299999999998</v>
      </c>
      <c r="AC23" s="27">
        <f>IF('AGR-PJT-VHD-2023-bez'!AC23=0,0,IF('AGR-PJT-VHD-2023-R1'!AC23=0,0,'AGR-PJT-VHD-2023-bez'!AC23-'AGR-PJT-VHD-2023-R1'!AC23))</f>
        <v>6.4421970000000002</v>
      </c>
      <c r="AD23" s="27">
        <f>IF('AGR-PJT-VHD-2023-bez'!AD23=0,0,IF('AGR-PJT-VHD-2023-R1'!AD23=0,0,'AGR-PJT-VHD-2023-bez'!AD23-'AGR-PJT-VHD-2023-R1'!AD23))</f>
        <v>6.3659079999999975</v>
      </c>
      <c r="AE23" s="27">
        <f>IF('AGR-PJT-VHD-2023-bez'!AE23=0,0,IF('AGR-PJT-VHD-2023-R1'!AE23=0,0,'AGR-PJT-VHD-2023-bez'!AE23-'AGR-PJT-VHD-2023-R1'!AE23))</f>
        <v>-1.8987949999999998</v>
      </c>
      <c r="AF23" s="27">
        <f>IF('AGR-PJT-VHD-2023-bez'!AF23=0,0,IF('AGR-PJT-VHD-2023-R1'!AF23=0,0,'AGR-PJT-VHD-2023-bez'!AF23-'AGR-PJT-VHD-2023-R1'!AF23))</f>
        <v>5.8586109999999962</v>
      </c>
      <c r="AG23" s="27">
        <f>IF('AGR-PJT-VHD-2023-bez'!AG23=0,0,IF('AGR-PJT-VHD-2023-R1'!AG23=0,0,'AGR-PJT-VHD-2023-bez'!AG23-'AGR-PJT-VHD-2023-R1'!AG23))</f>
        <v>11.317148999999997</v>
      </c>
      <c r="AH23" s="27">
        <f>IF('AGR-PJT-VHD-2023-bez'!AH23=0,0,IF('AGR-PJT-VHD-2023-R1'!AH23=0,0,'AGR-PJT-VHD-2023-bez'!AH23-'AGR-PJT-VHD-2023-R1'!AH23))</f>
        <v>15.826359999999994</v>
      </c>
      <c r="AI23" s="27">
        <f>IF('AGR-PJT-VHD-2023-bez'!AI23=0,0,IF('AGR-PJT-VHD-2023-R1'!AI23=0,0,'AGR-PJT-VHD-2023-bez'!AI23-'AGR-PJT-VHD-2023-R1'!AI23))</f>
        <v>6.1642270000000039</v>
      </c>
      <c r="AJ23" s="27">
        <f>IF('AGR-PJT-VHD-2023-bez'!AJ23=0,0,IF('AGR-PJT-VHD-2023-R1'!AJ23=0,0,'AGR-PJT-VHD-2023-bez'!AJ23-'AGR-PJT-VHD-2023-R1'!AJ23))</f>
        <v>-1.3999999999999986</v>
      </c>
      <c r="AK23" s="27">
        <f>IF('AGR-PJT-VHD-2023-bez'!AK23=0,0,IF('AGR-PJT-VHD-2023-R1'!AK23=0,0,'AGR-PJT-VHD-2023-bez'!AK23-'AGR-PJT-VHD-2023-R1'!AK23))</f>
        <v>22.068004999999999</v>
      </c>
      <c r="AL23" s="27">
        <f>IF('AGR-PJT-VHD-2023-bez'!AL23=0,0,IF('AGR-PJT-VHD-2023-R1'!AL23=0,0,'AGR-PJT-VHD-2023-bez'!AL23-'AGR-PJT-VHD-2023-R1'!AL23))</f>
        <v>20.512353000000004</v>
      </c>
      <c r="AM23" s="27">
        <f>IF('AGR-PJT-VHD-2023-bez'!AM23=0,0,IF('AGR-PJT-VHD-2023-R1'!AM23=0,0,'AGR-PJT-VHD-2023-bez'!AM23-'AGR-PJT-VHD-2023-R1'!AM23))</f>
        <v>18.214486999999991</v>
      </c>
      <c r="AN23" s="27">
        <f>IF('AGR-PJT-VHD-2023-bez'!AN23=0,0,IF('AGR-PJT-VHD-2023-R1'!AN23=0,0,'AGR-PJT-VHD-2023-bez'!AN23-'AGR-PJT-VHD-2023-R1'!AN23))</f>
        <v>3.2857649999999978</v>
      </c>
      <c r="AO23" s="27">
        <f>IF('AGR-PJT-VHD-2023-bez'!AO23=0,0,IF('AGR-PJT-VHD-2023-R1'!AO23=0,0,'AGR-PJT-VHD-2023-bez'!AO23-'AGR-PJT-VHD-2023-R1'!AO23))</f>
        <v>0</v>
      </c>
    </row>
    <row r="24" spans="1:41" x14ac:dyDescent="0.25">
      <c r="A24" s="5">
        <v>64</v>
      </c>
      <c r="B24" s="24" t="s">
        <v>9</v>
      </c>
      <c r="C24" s="21"/>
      <c r="D24" s="27">
        <f>IF('AGR-PJT-VHD-2023-bez'!D24=0,0,IF('AGR-PJT-VHD-2023-R1'!D24=0,0,'AGR-PJT-VHD-2023-bez'!D24-'AGR-PJT-VHD-2023-R1'!D24))</f>
        <v>-12.512236000000009</v>
      </c>
      <c r="E24" s="27">
        <f>IF('AGR-PJT-VHD-2023-bez'!E24=0,0,IF('AGR-PJT-VHD-2023-R1'!E24=0,0,'AGR-PJT-VHD-2023-bez'!E24-'AGR-PJT-VHD-2023-R1'!E24))</f>
        <v>-0.86808699999999561</v>
      </c>
      <c r="F24" s="27">
        <f>IF('AGR-PJT-VHD-2023-bez'!F24=0,0,IF('AGR-PJT-VHD-2023-R1'!F24=0,0,'AGR-PJT-VHD-2023-bez'!F24-'AGR-PJT-VHD-2023-R1'!F24))</f>
        <v>-3.0056809999999992</v>
      </c>
      <c r="G24" s="27">
        <f>IF('AGR-PJT-VHD-2023-bez'!G24=0,0,IF('AGR-PJT-VHD-2023-R1'!G24=0,0,'AGR-PJT-VHD-2023-bez'!G24-'AGR-PJT-VHD-2023-R1'!G24))</f>
        <v>-11.323653999999998</v>
      </c>
      <c r="H24" s="27">
        <f>IF('AGR-PJT-VHD-2023-bez'!H24=0,0,IF('AGR-PJT-VHD-2023-R1'!H24=0,0,'AGR-PJT-VHD-2023-bez'!H24-'AGR-PJT-VHD-2023-R1'!H24))</f>
        <v>0.49923499999999876</v>
      </c>
      <c r="I24" s="27">
        <f>IF('AGR-PJT-VHD-2023-bez'!I24=0,0,IF('AGR-PJT-VHD-2023-R1'!I24=0,0,'AGR-PJT-VHD-2023-bez'!I24-'AGR-PJT-VHD-2023-R1'!I24))</f>
        <v>2.4319670000000002</v>
      </c>
      <c r="J24" s="27">
        <f>IF('AGR-PJT-VHD-2023-bez'!J24=0,0,IF('AGR-PJT-VHD-2023-R1'!J24=0,0,'AGR-PJT-VHD-2023-bez'!J24-'AGR-PJT-VHD-2023-R1'!J24))</f>
        <v>-23.257111000000002</v>
      </c>
      <c r="K24" s="27">
        <f>IF('AGR-PJT-VHD-2023-bez'!K24=0,0,IF('AGR-PJT-VHD-2023-R1'!K24=0,0,'AGR-PJT-VHD-2023-bez'!K24-'AGR-PJT-VHD-2023-R1'!K24))</f>
        <v>0.62844499999999925</v>
      </c>
      <c r="L24" s="27">
        <f>IF('AGR-PJT-VHD-2023-bez'!L24=0,0,IF('AGR-PJT-VHD-2023-R1'!L24=0,0,'AGR-PJT-VHD-2023-bez'!L24-'AGR-PJT-VHD-2023-R1'!L24))</f>
        <v>-0.1655869999999986</v>
      </c>
      <c r="M24" s="27">
        <f>IF('AGR-PJT-VHD-2023-bez'!M24=0,0,IF('AGR-PJT-VHD-2023-R1'!M24=0,0,'AGR-PJT-VHD-2023-bez'!M24-'AGR-PJT-VHD-2023-R1'!M24))</f>
        <v>-0.19666699999999793</v>
      </c>
      <c r="N24" s="27">
        <f>IF('AGR-PJT-VHD-2023-bez'!N24=0,0,IF('AGR-PJT-VHD-2023-R1'!N24=0,0,'AGR-PJT-VHD-2023-bez'!N24-'AGR-PJT-VHD-2023-R1'!N24))</f>
        <v>0.45882100000000037</v>
      </c>
      <c r="O24" s="27">
        <f>IF('AGR-PJT-VHD-2023-bez'!O24=0,0,IF('AGR-PJT-VHD-2023-R1'!O24=0,0,'AGR-PJT-VHD-2023-bez'!O24-'AGR-PJT-VHD-2023-R1'!O24))</f>
        <v>0</v>
      </c>
      <c r="P24" s="27">
        <f>IF('AGR-PJT-VHD-2023-bez'!P24=0,0,IF('AGR-PJT-VHD-2023-R1'!P24=0,0,'AGR-PJT-VHD-2023-bez'!P24-'AGR-PJT-VHD-2023-R1'!P24))</f>
        <v>-0.19006399999999957</v>
      </c>
      <c r="Q24" s="27">
        <f>IF('AGR-PJT-VHD-2023-bez'!Q24=0,0,IF('AGR-PJT-VHD-2023-R1'!Q24=0,0,'AGR-PJT-VHD-2023-bez'!Q24-'AGR-PJT-VHD-2023-R1'!Q24))</f>
        <v>1.4826520000000016</v>
      </c>
      <c r="R24" s="27">
        <f>IF('AGR-PJT-VHD-2023-bez'!R24=0,0,IF('AGR-PJT-VHD-2023-R1'!R24=0,0,'AGR-PJT-VHD-2023-bez'!R24-'AGR-PJT-VHD-2023-R1'!R24))</f>
        <v>-0.57292499999999791</v>
      </c>
      <c r="S24" s="27">
        <f>IF('AGR-PJT-VHD-2023-bez'!S24=0,0,IF('AGR-PJT-VHD-2023-R1'!S24=0,0,'AGR-PJT-VHD-2023-bez'!S24-'AGR-PJT-VHD-2023-R1'!S24))</f>
        <v>0.50399199999999666</v>
      </c>
      <c r="T24" s="27">
        <f>IF('AGR-PJT-VHD-2023-bez'!T24=0,0,IF('AGR-PJT-VHD-2023-R1'!T24=0,0,'AGR-PJT-VHD-2023-bez'!T24-'AGR-PJT-VHD-2023-R1'!T24))</f>
        <v>-5.5020980000000002</v>
      </c>
      <c r="U24" s="27">
        <f>IF('AGR-PJT-VHD-2023-bez'!U24=0,0,IF('AGR-PJT-VHD-2023-R1'!U24=0,0,'AGR-PJT-VHD-2023-bez'!U24-'AGR-PJT-VHD-2023-R1'!U24))</f>
        <v>-3.3153240000000004</v>
      </c>
      <c r="V24" s="27">
        <f>IF('AGR-PJT-VHD-2023-bez'!V24=0,0,IF('AGR-PJT-VHD-2023-R1'!V24=0,0,'AGR-PJT-VHD-2023-bez'!V24-'AGR-PJT-VHD-2023-R1'!V24))</f>
        <v>-0.57582400000000078</v>
      </c>
      <c r="W24" s="27">
        <f>IF('AGR-PJT-VHD-2023-bez'!W24=0,0,IF('AGR-PJT-VHD-2023-R1'!W24=0,0,'AGR-PJT-VHD-2023-bez'!W24-'AGR-PJT-VHD-2023-R1'!W24))</f>
        <v>-1.7584270000000011</v>
      </c>
      <c r="X24" s="27">
        <f>IF('AGR-PJT-VHD-2023-bez'!X24=0,0,IF('AGR-PJT-VHD-2023-R1'!X24=0,0,'AGR-PJT-VHD-2023-bez'!X24-'AGR-PJT-VHD-2023-R1'!X24))</f>
        <v>0</v>
      </c>
      <c r="Y24" s="27">
        <f>IF('AGR-PJT-VHD-2023-bez'!Y24=0,0,IF('AGR-PJT-VHD-2023-R1'!Y24=0,0,'AGR-PJT-VHD-2023-bez'!Y24-'AGR-PJT-VHD-2023-R1'!Y24))</f>
        <v>-0.16353600000000057</v>
      </c>
      <c r="Z24" s="27">
        <f>IF('AGR-PJT-VHD-2023-bez'!Z24=0,0,IF('AGR-PJT-VHD-2023-R1'!Z24=0,0,'AGR-PJT-VHD-2023-bez'!Z24-'AGR-PJT-VHD-2023-R1'!Z24))</f>
        <v>0.31595799999999841</v>
      </c>
      <c r="AA24" s="27">
        <f>IF('AGR-PJT-VHD-2023-bez'!AA24=0,0,IF('AGR-PJT-VHD-2023-R1'!AA24=0,0,'AGR-PJT-VHD-2023-bez'!AA24-'AGR-PJT-VHD-2023-R1'!AA24))</f>
        <v>0.67430729999999972</v>
      </c>
      <c r="AB24" s="27">
        <f>IF('AGR-PJT-VHD-2023-bez'!AB24=0,0,IF('AGR-PJT-VHD-2023-R1'!AB24=0,0,'AGR-PJT-VHD-2023-bez'!AB24-'AGR-PJT-VHD-2023-R1'!AB24))</f>
        <v>-0.10211900000000185</v>
      </c>
      <c r="AC24" s="27">
        <f>IF('AGR-PJT-VHD-2023-bez'!AC24=0,0,IF('AGR-PJT-VHD-2023-R1'!AC24=0,0,'AGR-PJT-VHD-2023-bez'!AC24-'AGR-PJT-VHD-2023-R1'!AC24))</f>
        <v>4.311356</v>
      </c>
      <c r="AD24" s="27">
        <f>IF('AGR-PJT-VHD-2023-bez'!AD24=0,0,IF('AGR-PJT-VHD-2023-R1'!AD24=0,0,'AGR-PJT-VHD-2023-bez'!AD24-'AGR-PJT-VHD-2023-R1'!AD24))</f>
        <v>-0.17458000000000595</v>
      </c>
      <c r="AE24" s="27">
        <f>IF('AGR-PJT-VHD-2023-bez'!AE24=0,0,IF('AGR-PJT-VHD-2023-R1'!AE24=0,0,'AGR-PJT-VHD-2023-bez'!AE24-'AGR-PJT-VHD-2023-R1'!AE24))</f>
        <v>-4.3364000000000402E-2</v>
      </c>
      <c r="AF24" s="27">
        <f>IF('AGR-PJT-VHD-2023-bez'!AF24=0,0,IF('AGR-PJT-VHD-2023-R1'!AF24=0,0,'AGR-PJT-VHD-2023-bez'!AF24-'AGR-PJT-VHD-2023-R1'!AF24))</f>
        <v>-3.6599999999964439E-4</v>
      </c>
      <c r="AG24" s="27">
        <f>IF('AGR-PJT-VHD-2023-bez'!AG24=0,0,IF('AGR-PJT-VHD-2023-R1'!AG24=0,0,'AGR-PJT-VHD-2023-bez'!AG24-'AGR-PJT-VHD-2023-R1'!AG24))</f>
        <v>0.66980499999999665</v>
      </c>
      <c r="AH24" s="27">
        <f>IF('AGR-PJT-VHD-2023-bez'!AH24=0,0,IF('AGR-PJT-VHD-2023-R1'!AH24=0,0,'AGR-PJT-VHD-2023-bez'!AH24-'AGR-PJT-VHD-2023-R1'!AH24))</f>
        <v>0.4774099999999919</v>
      </c>
      <c r="AI24" s="27">
        <f>IF('AGR-PJT-VHD-2023-bez'!AI24=0,0,IF('AGR-PJT-VHD-2023-R1'!AI24=0,0,'AGR-PJT-VHD-2023-bez'!AI24-'AGR-PJT-VHD-2023-R1'!AI24))</f>
        <v>-1</v>
      </c>
      <c r="AJ24" s="27">
        <f>IF('AGR-PJT-VHD-2023-bez'!AJ24=0,0,IF('AGR-PJT-VHD-2023-R1'!AJ24=0,0,'AGR-PJT-VHD-2023-bez'!AJ24-'AGR-PJT-VHD-2023-R1'!AJ24))</f>
        <v>0</v>
      </c>
      <c r="AK24" s="27">
        <f>IF('AGR-PJT-VHD-2023-bez'!AK24=0,0,IF('AGR-PJT-VHD-2023-R1'!AK24=0,0,'AGR-PJT-VHD-2023-bez'!AK24-'AGR-PJT-VHD-2023-R1'!AK24))</f>
        <v>5.2880639999999985</v>
      </c>
      <c r="AL24" s="27">
        <f>IF('AGR-PJT-VHD-2023-bez'!AL24=0,0,IF('AGR-PJT-VHD-2023-R1'!AL24=0,0,'AGR-PJT-VHD-2023-bez'!AL24-'AGR-PJT-VHD-2023-R1'!AL24))</f>
        <v>3.8535469999999918</v>
      </c>
      <c r="AM24" s="27">
        <f>IF('AGR-PJT-VHD-2023-bez'!AM24=0,0,IF('AGR-PJT-VHD-2023-R1'!AM24=0,0,'AGR-PJT-VHD-2023-bez'!AM24-'AGR-PJT-VHD-2023-R1'!AM24))</f>
        <v>0.28066399999998737</v>
      </c>
      <c r="AN24" s="27">
        <f>IF('AGR-PJT-VHD-2023-bez'!AN24=0,0,IF('AGR-PJT-VHD-2023-R1'!AN24=0,0,'AGR-PJT-VHD-2023-bez'!AN24-'AGR-PJT-VHD-2023-R1'!AN24))</f>
        <v>5.7648889999999966</v>
      </c>
      <c r="AO24" s="27">
        <f>IF('AGR-PJT-VHD-2023-bez'!AO24=0,0,IF('AGR-PJT-VHD-2023-R1'!AO24=0,0,'AGR-PJT-VHD-2023-bez'!AO24-'AGR-PJT-VHD-2023-R1'!AO24))</f>
        <v>-16.5</v>
      </c>
    </row>
    <row r="25" spans="1:41" x14ac:dyDescent="0.25">
      <c r="A25" s="5">
        <v>65</v>
      </c>
      <c r="B25" s="24" t="s">
        <v>10</v>
      </c>
      <c r="C25" s="21"/>
      <c r="D25" s="27">
        <f>IF('AGR-PJT-VHD-2023-bez'!D25=0,0,IF('AGR-PJT-VHD-2023-R1'!D25=0,0,'AGR-PJT-VHD-2023-bez'!D25-'AGR-PJT-VHD-2023-R1'!D25))</f>
        <v>-6.0864130000000003</v>
      </c>
      <c r="E25" s="27">
        <f>IF('AGR-PJT-VHD-2023-bez'!E25=0,0,IF('AGR-PJT-VHD-2023-R1'!E25=0,0,'AGR-PJT-VHD-2023-bez'!E25-'AGR-PJT-VHD-2023-R1'!E25))</f>
        <v>0.7432500000000033</v>
      </c>
      <c r="F25" s="27">
        <f>IF('AGR-PJT-VHD-2023-bez'!F25=0,0,IF('AGR-PJT-VHD-2023-R1'!F25=0,0,'AGR-PJT-VHD-2023-bez'!F25-'AGR-PJT-VHD-2023-R1'!F25))</f>
        <v>-2.3699159999999964</v>
      </c>
      <c r="G25" s="27">
        <f>IF('AGR-PJT-VHD-2023-bez'!G25=0,0,IF('AGR-PJT-VHD-2023-R1'!G25=0,0,'AGR-PJT-VHD-2023-bez'!G25-'AGR-PJT-VHD-2023-R1'!G25))</f>
        <v>-0.96586099999999675</v>
      </c>
      <c r="H25" s="27">
        <f>IF('AGR-PJT-VHD-2023-bez'!H25=0,0,IF('AGR-PJT-VHD-2023-R1'!H25=0,0,'AGR-PJT-VHD-2023-bez'!H25-'AGR-PJT-VHD-2023-R1'!H25))</f>
        <v>1.0424999999997908E-2</v>
      </c>
      <c r="I25" s="27">
        <f>IF('AGR-PJT-VHD-2023-bez'!I25=0,0,IF('AGR-PJT-VHD-2023-R1'!I25=0,0,'AGR-PJT-VHD-2023-bez'!I25-'AGR-PJT-VHD-2023-R1'!I25))</f>
        <v>1.7972409999999996</v>
      </c>
      <c r="J25" s="27">
        <f>IF('AGR-PJT-VHD-2023-bez'!J25=0,0,IF('AGR-PJT-VHD-2023-R1'!J25=0,0,'AGR-PJT-VHD-2023-bez'!J25-'AGR-PJT-VHD-2023-R1'!J25))</f>
        <v>5.1731040000000021</v>
      </c>
      <c r="K25" s="27">
        <f>IF('AGR-PJT-VHD-2023-bez'!K25=0,0,IF('AGR-PJT-VHD-2023-R1'!K25=0,0,'AGR-PJT-VHD-2023-bez'!K25-'AGR-PJT-VHD-2023-R1'!K25))</f>
        <v>0.57673900000000344</v>
      </c>
      <c r="L25" s="27">
        <f>IF('AGR-PJT-VHD-2023-bez'!L25=0,0,IF('AGR-PJT-VHD-2023-R1'!L25=0,0,'AGR-PJT-VHD-2023-bez'!L25-'AGR-PJT-VHD-2023-R1'!L25))</f>
        <v>0</v>
      </c>
      <c r="M25" s="27">
        <f>IF('AGR-PJT-VHD-2023-bez'!M25=0,0,IF('AGR-PJT-VHD-2023-R1'!M25=0,0,'AGR-PJT-VHD-2023-bez'!M25-'AGR-PJT-VHD-2023-R1'!M25))</f>
        <v>-5.4890000000007433E-3</v>
      </c>
      <c r="N25" s="27">
        <f>IF('AGR-PJT-VHD-2023-bez'!N25=0,0,IF('AGR-PJT-VHD-2023-R1'!N25=0,0,'AGR-PJT-VHD-2023-bez'!N25-'AGR-PJT-VHD-2023-R1'!N25))</f>
        <v>3.517999999999688E-3</v>
      </c>
      <c r="O25" s="27">
        <f>IF('AGR-PJT-VHD-2023-bez'!O25=0,0,IF('AGR-PJT-VHD-2023-R1'!O25=0,0,'AGR-PJT-VHD-2023-bez'!O25-'AGR-PJT-VHD-2023-R1'!O25))</f>
        <v>0</v>
      </c>
      <c r="P25" s="27">
        <f>IF('AGR-PJT-VHD-2023-bez'!P25=0,0,IF('AGR-PJT-VHD-2023-R1'!P25=0,0,'AGR-PJT-VHD-2023-bez'!P25-'AGR-PJT-VHD-2023-R1'!P25))</f>
        <v>-3.7620000000018194E-3</v>
      </c>
      <c r="Q25" s="27">
        <f>IF('AGR-PJT-VHD-2023-bez'!Q25=0,0,IF('AGR-PJT-VHD-2023-R1'!Q25=0,0,'AGR-PJT-VHD-2023-bez'!Q25-'AGR-PJT-VHD-2023-R1'!Q25))</f>
        <v>-1.4159999999989736E-3</v>
      </c>
      <c r="R25" s="27">
        <f>IF('AGR-PJT-VHD-2023-bez'!R25=0,0,IF('AGR-PJT-VHD-2023-R1'!R25=0,0,'AGR-PJT-VHD-2023-bez'!R25-'AGR-PJT-VHD-2023-R1'!R25))</f>
        <v>-0.17868099999999743</v>
      </c>
      <c r="S25" s="27">
        <f>IF('AGR-PJT-VHD-2023-bez'!S25=0,0,IF('AGR-PJT-VHD-2023-R1'!S25=0,0,'AGR-PJT-VHD-2023-bez'!S25-'AGR-PJT-VHD-2023-R1'!S25))</f>
        <v>-2.3080000000000211E-2</v>
      </c>
      <c r="T25" s="27">
        <f>IF('AGR-PJT-VHD-2023-bez'!T25=0,0,IF('AGR-PJT-VHD-2023-R1'!T25=0,0,'AGR-PJT-VHD-2023-bez'!T25-'AGR-PJT-VHD-2023-R1'!T25))</f>
        <v>7.1117000000000985E-2</v>
      </c>
      <c r="U25" s="27">
        <f>IF('AGR-PJT-VHD-2023-bez'!U25=0,0,IF('AGR-PJT-VHD-2023-R1'!U25=0,0,'AGR-PJT-VHD-2023-bez'!U25-'AGR-PJT-VHD-2023-R1'!U25))</f>
        <v>-3.9922220000000017</v>
      </c>
      <c r="V25" s="27">
        <f>IF('AGR-PJT-VHD-2023-bez'!V25=0,0,IF('AGR-PJT-VHD-2023-R1'!V25=0,0,'AGR-PJT-VHD-2023-bez'!V25-'AGR-PJT-VHD-2023-R1'!V25))</f>
        <v>3.1571000000003124E-2</v>
      </c>
      <c r="W25" s="27">
        <f>IF('AGR-PJT-VHD-2023-bez'!W25=0,0,IF('AGR-PJT-VHD-2023-R1'!W25=0,0,'AGR-PJT-VHD-2023-bez'!W25-'AGR-PJT-VHD-2023-R1'!W25))</f>
        <v>-8.562999999998766E-3</v>
      </c>
      <c r="X25" s="27">
        <f>IF('AGR-PJT-VHD-2023-bez'!X25=0,0,IF('AGR-PJT-VHD-2023-R1'!X25=0,0,'AGR-PJT-VHD-2023-bez'!X25-'AGR-PJT-VHD-2023-R1'!X25))</f>
        <v>0.3117069999999984</v>
      </c>
      <c r="Y25" s="27">
        <f>IF('AGR-PJT-VHD-2023-bez'!Y25=0,0,IF('AGR-PJT-VHD-2023-R1'!Y25=0,0,'AGR-PJT-VHD-2023-bez'!Y25-'AGR-PJT-VHD-2023-R1'!Y25))</f>
        <v>-0.1799223999999997</v>
      </c>
      <c r="Z25" s="27">
        <f>IF('AGR-PJT-VHD-2023-bez'!Z25=0,0,IF('AGR-PJT-VHD-2023-R1'!Z25=0,0,'AGR-PJT-VHD-2023-bez'!Z25-'AGR-PJT-VHD-2023-R1'!Z25))</f>
        <v>-9.787699999999866E-2</v>
      </c>
      <c r="AA25" s="27">
        <f>IF('AGR-PJT-VHD-2023-bez'!AA25=0,0,IF('AGR-PJT-VHD-2023-R1'!AA25=0,0,'AGR-PJT-VHD-2023-bez'!AA25-'AGR-PJT-VHD-2023-R1'!AA25))</f>
        <v>-6.8463999999998748E-2</v>
      </c>
      <c r="AB25" s="27">
        <f>IF('AGR-PJT-VHD-2023-bez'!AB25=0,0,IF('AGR-PJT-VHD-2023-R1'!AB25=0,0,'AGR-PJT-VHD-2023-bez'!AB25-'AGR-PJT-VHD-2023-R1'!AB25))</f>
        <v>-0.33792900000000259</v>
      </c>
      <c r="AC25" s="27">
        <f>IF('AGR-PJT-VHD-2023-bez'!AC25=0,0,IF('AGR-PJT-VHD-2023-R1'!AC25=0,0,'AGR-PJT-VHD-2023-bez'!AC25-'AGR-PJT-VHD-2023-R1'!AC25))</f>
        <v>0.27577600000000047</v>
      </c>
      <c r="AD25" s="27">
        <f>IF('AGR-PJT-VHD-2023-bez'!AD25=0,0,IF('AGR-PJT-VHD-2023-R1'!AD25=0,0,'AGR-PJT-VHD-2023-bez'!AD25-'AGR-PJT-VHD-2023-R1'!AD25))</f>
        <v>-2.0293000000002337E-2</v>
      </c>
      <c r="AE25" s="27">
        <f>IF('AGR-PJT-VHD-2023-bez'!AE25=0,0,IF('AGR-PJT-VHD-2023-R1'!AE25=0,0,'AGR-PJT-VHD-2023-bez'!AE25-'AGR-PJT-VHD-2023-R1'!AE25))</f>
        <v>-6.5433000000002295E-2</v>
      </c>
      <c r="AF25" s="27">
        <f>IF('AGR-PJT-VHD-2023-bez'!AF25=0,0,IF('AGR-PJT-VHD-2023-R1'!AF25=0,0,'AGR-PJT-VHD-2023-bez'!AF25-'AGR-PJT-VHD-2023-R1'!AF25))</f>
        <v>-7.3002999999999929E-2</v>
      </c>
      <c r="AG25" s="27">
        <f>IF('AGR-PJT-VHD-2023-bez'!AG25=0,0,IF('AGR-PJT-VHD-2023-R1'!AG25=0,0,'AGR-PJT-VHD-2023-bez'!AG25-'AGR-PJT-VHD-2023-R1'!AG25))</f>
        <v>2.0366569999999982</v>
      </c>
      <c r="AH25" s="27">
        <f>IF('AGR-PJT-VHD-2023-bez'!AH25=0,0,IF('AGR-PJT-VHD-2023-R1'!AH25=0,0,'AGR-PJT-VHD-2023-bez'!AH25-'AGR-PJT-VHD-2023-R1'!AH25))</f>
        <v>-0.25570000000000448</v>
      </c>
      <c r="AI25" s="27">
        <f>IF('AGR-PJT-VHD-2023-bez'!AI25=0,0,IF('AGR-PJT-VHD-2023-R1'!AI25=0,0,'AGR-PJT-VHD-2023-bez'!AI25-'AGR-PJT-VHD-2023-R1'!AI25))</f>
        <v>3.3152389999999983</v>
      </c>
      <c r="AJ25" s="27">
        <f>IF('AGR-PJT-VHD-2023-bez'!AJ25=0,0,IF('AGR-PJT-VHD-2023-R1'!AJ25=0,0,'AGR-PJT-VHD-2023-bez'!AJ25-'AGR-PJT-VHD-2023-R1'!AJ25))</f>
        <v>4.6288000000004104E-2</v>
      </c>
      <c r="AK25" s="27">
        <f>IF('AGR-PJT-VHD-2023-bez'!AK25=0,0,IF('AGR-PJT-VHD-2023-R1'!AK25=0,0,'AGR-PJT-VHD-2023-bez'!AK25-'AGR-PJT-VHD-2023-R1'!AK25))</f>
        <v>4.0284350000000018</v>
      </c>
      <c r="AL25" s="27">
        <f>IF('AGR-PJT-VHD-2023-bez'!AL25=0,0,IF('AGR-PJT-VHD-2023-R1'!AL25=0,0,'AGR-PJT-VHD-2023-bez'!AL25-'AGR-PJT-VHD-2023-R1'!AL25))</f>
        <v>1.5384459999999933</v>
      </c>
      <c r="AM25" s="27">
        <f>IF('AGR-PJT-VHD-2023-bez'!AM25=0,0,IF('AGR-PJT-VHD-2023-R1'!AM25=0,0,'AGR-PJT-VHD-2023-bez'!AM25-'AGR-PJT-VHD-2023-R1'!AM25))</f>
        <v>-0.66149099999999805</v>
      </c>
      <c r="AN25" s="27">
        <f>IF('AGR-PJT-VHD-2023-bez'!AN25=0,0,IF('AGR-PJT-VHD-2023-R1'!AN25=0,0,'AGR-PJT-VHD-2023-bez'!AN25-'AGR-PJT-VHD-2023-R1'!AN25))</f>
        <v>-0.35527799999999843</v>
      </c>
      <c r="AO25" s="27">
        <f>IF('AGR-PJT-VHD-2023-bez'!AO25=0,0,IF('AGR-PJT-VHD-2023-R1'!AO25=0,0,'AGR-PJT-VHD-2023-bez'!AO25-'AGR-PJT-VHD-2023-R1'!AO25))</f>
        <v>5.359726000000002</v>
      </c>
    </row>
    <row r="26" spans="1:41" x14ac:dyDescent="0.25">
      <c r="A26" s="5">
        <v>66</v>
      </c>
      <c r="B26" s="24" t="s">
        <v>13</v>
      </c>
      <c r="C26" s="21"/>
      <c r="D26" s="27">
        <f>IF('AGR-PJT-VHD-2023-bez'!D26=0,0,IF('AGR-PJT-VHD-2023-R1'!D26=0,0,'AGR-PJT-VHD-2023-bez'!D26-'AGR-PJT-VHD-2023-R1'!D26))</f>
        <v>-4.6862980000000007</v>
      </c>
      <c r="E26" s="27">
        <f>IF('AGR-PJT-VHD-2023-bez'!E26=0,0,IF('AGR-PJT-VHD-2023-R1'!E26=0,0,'AGR-PJT-VHD-2023-bez'!E26-'AGR-PJT-VHD-2023-R1'!E26))</f>
        <v>8.6906570000000016</v>
      </c>
      <c r="F26" s="27">
        <f>IF('AGR-PJT-VHD-2023-bez'!F26=0,0,IF('AGR-PJT-VHD-2023-R1'!F26=0,0,'AGR-PJT-VHD-2023-bez'!F26-'AGR-PJT-VHD-2023-R1'!F26))</f>
        <v>11.416309000000002</v>
      </c>
      <c r="G26" s="27">
        <f>IF('AGR-PJT-VHD-2023-bez'!G26=0,0,IF('AGR-PJT-VHD-2023-R1'!G26=0,0,'AGR-PJT-VHD-2023-bez'!G26-'AGR-PJT-VHD-2023-R1'!G26))</f>
        <v>-0.61082799999999793</v>
      </c>
      <c r="H26" s="27">
        <f>IF('AGR-PJT-VHD-2023-bez'!H26=0,0,IF('AGR-PJT-VHD-2023-R1'!H26=0,0,'AGR-PJT-VHD-2023-bez'!H26-'AGR-PJT-VHD-2023-R1'!H26))</f>
        <v>0.11314099999999883</v>
      </c>
      <c r="I26" s="27">
        <f>IF('AGR-PJT-VHD-2023-bez'!I26=0,0,IF('AGR-PJT-VHD-2023-R1'!I26=0,0,'AGR-PJT-VHD-2023-bez'!I26-'AGR-PJT-VHD-2023-R1'!I26))</f>
        <v>-7.3045000000000471E-2</v>
      </c>
      <c r="J26" s="27">
        <f>IF('AGR-PJT-VHD-2023-bez'!J26=0,0,IF('AGR-PJT-VHD-2023-R1'!J26=0,0,'AGR-PJT-VHD-2023-bez'!J26-'AGR-PJT-VHD-2023-R1'!J26))</f>
        <v>8.5934790000000021</v>
      </c>
      <c r="K26" s="27">
        <f>IF('AGR-PJT-VHD-2023-bez'!K26=0,0,IF('AGR-PJT-VHD-2023-R1'!K26=0,0,'AGR-PJT-VHD-2023-bez'!K26-'AGR-PJT-VHD-2023-R1'!K26))</f>
        <v>0.29132399999999947</v>
      </c>
      <c r="L26" s="27">
        <f>IF('AGR-PJT-VHD-2023-bez'!L26=0,0,IF('AGR-PJT-VHD-2023-R1'!L26=0,0,'AGR-PJT-VHD-2023-bez'!L26-'AGR-PJT-VHD-2023-R1'!L26))</f>
        <v>-0.51184800000000052</v>
      </c>
      <c r="M26" s="27">
        <f>IF('AGR-PJT-VHD-2023-bez'!M26=0,0,IF('AGR-PJT-VHD-2023-R1'!M26=0,0,'AGR-PJT-VHD-2023-bez'!M26-'AGR-PJT-VHD-2023-R1'!M26))</f>
        <v>-5.6734999999999758E-2</v>
      </c>
      <c r="N26" s="27">
        <f>IF('AGR-PJT-VHD-2023-bez'!N26=0,0,IF('AGR-PJT-VHD-2023-R1'!N26=0,0,'AGR-PJT-VHD-2023-bez'!N26-'AGR-PJT-VHD-2023-R1'!N26))</f>
        <v>-5.0069999999990955E-3</v>
      </c>
      <c r="O26" s="27">
        <f>IF('AGR-PJT-VHD-2023-bez'!O26=0,0,IF('AGR-PJT-VHD-2023-R1'!O26=0,0,'AGR-PJT-VHD-2023-bez'!O26-'AGR-PJT-VHD-2023-R1'!O26))</f>
        <v>0</v>
      </c>
      <c r="P26" s="27">
        <f>IF('AGR-PJT-VHD-2023-bez'!P26=0,0,IF('AGR-PJT-VHD-2023-R1'!P26=0,0,'AGR-PJT-VHD-2023-bez'!P26-'AGR-PJT-VHD-2023-R1'!P26))</f>
        <v>-1.4257999999998106E-2</v>
      </c>
      <c r="Q26" s="27">
        <f>IF('AGR-PJT-VHD-2023-bez'!Q26=0,0,IF('AGR-PJT-VHD-2023-R1'!Q26=0,0,'AGR-PJT-VHD-2023-bez'!Q26-'AGR-PJT-VHD-2023-R1'!Q26))</f>
        <v>-3.6912000000000944E-2</v>
      </c>
      <c r="R26" s="27">
        <f>IF('AGR-PJT-VHD-2023-bez'!R26=0,0,IF('AGR-PJT-VHD-2023-R1'!R26=0,0,'AGR-PJT-VHD-2023-bez'!R26-'AGR-PJT-VHD-2023-R1'!R26))</f>
        <v>-0.2159250000000057</v>
      </c>
      <c r="S26" s="27">
        <f>IF('AGR-PJT-VHD-2023-bez'!S26=0,0,IF('AGR-PJT-VHD-2023-R1'!S26=0,0,'AGR-PJT-VHD-2023-bez'!S26-'AGR-PJT-VHD-2023-R1'!S26))</f>
        <v>-0.2954469999999958</v>
      </c>
      <c r="T26" s="27">
        <f>IF('AGR-PJT-VHD-2023-bez'!T26=0,0,IF('AGR-PJT-VHD-2023-R1'!T26=0,0,'AGR-PJT-VHD-2023-bez'!T26-'AGR-PJT-VHD-2023-R1'!T26))</f>
        <v>-4.6465219999999974</v>
      </c>
      <c r="U26" s="27">
        <f>IF('AGR-PJT-VHD-2023-bez'!U26=0,0,IF('AGR-PJT-VHD-2023-R1'!U26=0,0,'AGR-PJT-VHD-2023-bez'!U26-'AGR-PJT-VHD-2023-R1'!U26))</f>
        <v>3.4573450000000001</v>
      </c>
      <c r="V26" s="27">
        <f>IF('AGR-PJT-VHD-2023-bez'!V26=0,0,IF('AGR-PJT-VHD-2023-R1'!V26=0,0,'AGR-PJT-VHD-2023-bez'!V26-'AGR-PJT-VHD-2023-R1'!V26))</f>
        <v>-1.402356000000001</v>
      </c>
      <c r="W26" s="27">
        <f>IF('AGR-PJT-VHD-2023-bez'!W26=0,0,IF('AGR-PJT-VHD-2023-R1'!W26=0,0,'AGR-PJT-VHD-2023-bez'!W26-'AGR-PJT-VHD-2023-R1'!W26))</f>
        <v>-8.5164999999999935E-2</v>
      </c>
      <c r="X26" s="27">
        <f>IF('AGR-PJT-VHD-2023-bez'!X26=0,0,IF('AGR-PJT-VHD-2023-R1'!X26=0,0,'AGR-PJT-VHD-2023-bez'!X26-'AGR-PJT-VHD-2023-R1'!X26))</f>
        <v>0.53372600000000148</v>
      </c>
      <c r="Y26" s="27">
        <f>IF('AGR-PJT-VHD-2023-bez'!Y26=0,0,IF('AGR-PJT-VHD-2023-R1'!Y26=0,0,'AGR-PJT-VHD-2023-bez'!Y26-'AGR-PJT-VHD-2023-R1'!Y26))</f>
        <v>-2.8040999999999983E-2</v>
      </c>
      <c r="Z26" s="27">
        <f>IF('AGR-PJT-VHD-2023-bez'!Z26=0,0,IF('AGR-PJT-VHD-2023-R1'!Z26=0,0,'AGR-PJT-VHD-2023-bez'!Z26-'AGR-PJT-VHD-2023-R1'!Z26))</f>
        <v>-0.63455360000000027</v>
      </c>
      <c r="AA26" s="27">
        <f>IF('AGR-PJT-VHD-2023-bez'!AA26=0,0,IF('AGR-PJT-VHD-2023-R1'!AA26=0,0,'AGR-PJT-VHD-2023-bez'!AA26-'AGR-PJT-VHD-2023-R1'!AA26))</f>
        <v>-0.25876199999999905</v>
      </c>
      <c r="AB26" s="27">
        <f>IF('AGR-PJT-VHD-2023-bez'!AB26=0,0,IF('AGR-PJT-VHD-2023-R1'!AB26=0,0,'AGR-PJT-VHD-2023-bez'!AB26-'AGR-PJT-VHD-2023-R1'!AB26))</f>
        <v>-2.9055999999998861E-2</v>
      </c>
      <c r="AC26" s="27">
        <f>IF('AGR-PJT-VHD-2023-bez'!AC26=0,0,IF('AGR-PJT-VHD-2023-R1'!AC26=0,0,'AGR-PJT-VHD-2023-bez'!AC26-'AGR-PJT-VHD-2023-R1'!AC26))</f>
        <v>-0.16702700000000092</v>
      </c>
      <c r="AD26" s="27">
        <f>IF('AGR-PJT-VHD-2023-bez'!AD26=0,0,IF('AGR-PJT-VHD-2023-R1'!AD26=0,0,'AGR-PJT-VHD-2023-bez'!AD26-'AGR-PJT-VHD-2023-R1'!AD26))</f>
        <v>-3.034500000000051E-2</v>
      </c>
      <c r="AE26" s="27">
        <f>IF('AGR-PJT-VHD-2023-bez'!AE26=0,0,IF('AGR-PJT-VHD-2023-R1'!AE26=0,0,'AGR-PJT-VHD-2023-bez'!AE26-'AGR-PJT-VHD-2023-R1'!AE26))</f>
        <v>-0.10106600000000299</v>
      </c>
      <c r="AF26" s="27">
        <f>IF('AGR-PJT-VHD-2023-bez'!AF26=0,0,IF('AGR-PJT-VHD-2023-R1'!AF26=0,0,'AGR-PJT-VHD-2023-bez'!AF26-'AGR-PJT-VHD-2023-R1'!AF26))</f>
        <v>-0.35017100000000312</v>
      </c>
      <c r="AG26" s="27">
        <f>IF('AGR-PJT-VHD-2023-bez'!AG26=0,0,IF('AGR-PJT-VHD-2023-R1'!AG26=0,0,'AGR-PJT-VHD-2023-bez'!AG26-'AGR-PJT-VHD-2023-R1'!AG26))</f>
        <v>6.1996000000000606E-2</v>
      </c>
      <c r="AH26" s="27">
        <f>IF('AGR-PJT-VHD-2023-bez'!AH26=0,0,IF('AGR-PJT-VHD-2023-R1'!AH26=0,0,'AGR-PJT-VHD-2023-bez'!AH26-'AGR-PJT-VHD-2023-R1'!AH26))</f>
        <v>2.1999999999877673E-4</v>
      </c>
      <c r="AI26" s="27">
        <f>IF('AGR-PJT-VHD-2023-bez'!AI26=0,0,IF('AGR-PJT-VHD-2023-R1'!AI26=0,0,'AGR-PJT-VHD-2023-bez'!AI26-'AGR-PJT-VHD-2023-R1'!AI26))</f>
        <v>-4.0494179999999957</v>
      </c>
      <c r="AJ26" s="27">
        <f>IF('AGR-PJT-VHD-2023-bez'!AJ26=0,0,IF('AGR-PJT-VHD-2023-R1'!AJ26=0,0,'AGR-PJT-VHD-2023-bez'!AJ26-'AGR-PJT-VHD-2023-R1'!AJ26))</f>
        <v>-0.32309899999999914</v>
      </c>
      <c r="AK26" s="27">
        <f>IF('AGR-PJT-VHD-2023-bez'!AK26=0,0,IF('AGR-PJT-VHD-2023-R1'!AK26=0,0,'AGR-PJT-VHD-2023-bez'!AK26-'AGR-PJT-VHD-2023-R1'!AK26))</f>
        <v>1.2262780000000006</v>
      </c>
      <c r="AL26" s="27">
        <f>IF('AGR-PJT-VHD-2023-bez'!AL26=0,0,IF('AGR-PJT-VHD-2023-R1'!AL26=0,0,'AGR-PJT-VHD-2023-bez'!AL26-'AGR-PJT-VHD-2023-R1'!AL26))</f>
        <v>0.9971440000000058</v>
      </c>
      <c r="AM26" s="27">
        <f>IF('AGR-PJT-VHD-2023-bez'!AM26=0,0,IF('AGR-PJT-VHD-2023-R1'!AM26=0,0,'AGR-PJT-VHD-2023-bez'!AM26-'AGR-PJT-VHD-2023-R1'!AM26))</f>
        <v>0.31778400000000318</v>
      </c>
      <c r="AN26" s="27">
        <f>IF('AGR-PJT-VHD-2023-bez'!AN26=0,0,IF('AGR-PJT-VHD-2023-R1'!AN26=0,0,'AGR-PJT-VHD-2023-bez'!AN26-'AGR-PJT-VHD-2023-R1'!AN26))</f>
        <v>0.17039599999999666</v>
      </c>
      <c r="AO26" s="27">
        <f>IF('AGR-PJT-VHD-2023-bez'!AO26=0,0,IF('AGR-PJT-VHD-2023-R1'!AO26=0,0,'AGR-PJT-VHD-2023-bez'!AO26-'AGR-PJT-VHD-2023-R1'!AO26))</f>
        <v>-7.6941279999999992</v>
      </c>
    </row>
    <row r="27" spans="1:41" x14ac:dyDescent="0.25">
      <c r="A27" s="5">
        <v>67</v>
      </c>
      <c r="B27" s="24" t="s">
        <v>27</v>
      </c>
      <c r="C27" s="21"/>
      <c r="D27" s="27">
        <f>IF('AGR-PJT-VHD-2023-bez'!D27=0,0,IF('AGR-PJT-VHD-2023-R1'!D27=0,0,'AGR-PJT-VHD-2023-bez'!D27-'AGR-PJT-VHD-2023-R1'!D27))</f>
        <v>-7.3520779999999917</v>
      </c>
      <c r="E27" s="27">
        <f>IF('AGR-PJT-VHD-2023-bez'!E27=0,0,IF('AGR-PJT-VHD-2023-R1'!E27=0,0,'AGR-PJT-VHD-2023-bez'!E27-'AGR-PJT-VHD-2023-R1'!E27))</f>
        <v>3.6594600000000028</v>
      </c>
      <c r="F27" s="27">
        <f>IF('AGR-PJT-VHD-2023-bez'!F27=0,0,IF('AGR-PJT-VHD-2023-R1'!F27=0,0,'AGR-PJT-VHD-2023-bez'!F27-'AGR-PJT-VHD-2023-R1'!F27))</f>
        <v>6.0488259999999983</v>
      </c>
      <c r="G27" s="27">
        <f>IF('AGR-PJT-VHD-2023-bez'!G27=0,0,IF('AGR-PJT-VHD-2023-R1'!G27=0,0,'AGR-PJT-VHD-2023-bez'!G27-'AGR-PJT-VHD-2023-R1'!G27))</f>
        <v>-5.8864790000000013</v>
      </c>
      <c r="H27" s="27">
        <f>IF('AGR-PJT-VHD-2023-bez'!H27=0,0,IF('AGR-PJT-VHD-2023-R1'!H27=0,0,'AGR-PJT-VHD-2023-bez'!H27-'AGR-PJT-VHD-2023-R1'!H27))</f>
        <v>-0.66771500000000117</v>
      </c>
      <c r="I27" s="27">
        <f>IF('AGR-PJT-VHD-2023-bez'!I27=0,0,IF('AGR-PJT-VHD-2023-R1'!I27=0,0,'AGR-PJT-VHD-2023-bez'!I27-'AGR-PJT-VHD-2023-R1'!I27))</f>
        <v>0.1616029999999995</v>
      </c>
      <c r="J27" s="27">
        <f>IF('AGR-PJT-VHD-2023-bez'!J27=0,0,IF('AGR-PJT-VHD-2023-R1'!J27=0,0,'AGR-PJT-VHD-2023-bez'!J27-'AGR-PJT-VHD-2023-R1'!J27))</f>
        <v>3.5980190000000007</v>
      </c>
      <c r="K27" s="27">
        <f>IF('AGR-PJT-VHD-2023-bez'!K27=0,0,IF('AGR-PJT-VHD-2023-R1'!K27=0,0,'AGR-PJT-VHD-2023-bez'!K27-'AGR-PJT-VHD-2023-R1'!K27))</f>
        <v>0.56592600000000104</v>
      </c>
      <c r="L27" s="27">
        <f>IF('AGR-PJT-VHD-2023-bez'!L27=0,0,IF('AGR-PJT-VHD-2023-R1'!L27=0,0,'AGR-PJT-VHD-2023-bez'!L27-'AGR-PJT-VHD-2023-R1'!L27))</f>
        <v>0</v>
      </c>
      <c r="M27" s="27">
        <f>IF('AGR-PJT-VHD-2023-bez'!M27=0,0,IF('AGR-PJT-VHD-2023-R1'!M27=0,0,'AGR-PJT-VHD-2023-bez'!M27-'AGR-PJT-VHD-2023-R1'!M27))</f>
        <v>0</v>
      </c>
      <c r="N27" s="27">
        <f>IF('AGR-PJT-VHD-2023-bez'!N27=0,0,IF('AGR-PJT-VHD-2023-R1'!N27=0,0,'AGR-PJT-VHD-2023-bez'!N27-'AGR-PJT-VHD-2023-R1'!N27))</f>
        <v>0</v>
      </c>
      <c r="O27" s="27">
        <f>IF('AGR-PJT-VHD-2023-bez'!O27=0,0,IF('AGR-PJT-VHD-2023-R1'!O27=0,0,'AGR-PJT-VHD-2023-bez'!O27-'AGR-PJT-VHD-2023-R1'!O27))</f>
        <v>0</v>
      </c>
      <c r="P27" s="27">
        <f>IF('AGR-PJT-VHD-2023-bez'!P27=0,0,IF('AGR-PJT-VHD-2023-R1'!P27=0,0,'AGR-PJT-VHD-2023-bez'!P27-'AGR-PJT-VHD-2023-R1'!P27))</f>
        <v>0</v>
      </c>
      <c r="Q27" s="27">
        <f>IF('AGR-PJT-VHD-2023-bez'!Q27=0,0,IF('AGR-PJT-VHD-2023-R1'!Q27=0,0,'AGR-PJT-VHD-2023-bez'!Q27-'AGR-PJT-VHD-2023-R1'!Q27))</f>
        <v>-0.35239199999999471</v>
      </c>
      <c r="R27" s="27">
        <f>IF('AGR-PJT-VHD-2023-bez'!R27=0,0,IF('AGR-PJT-VHD-2023-R1'!R27=0,0,'AGR-PJT-VHD-2023-bez'!R27-'AGR-PJT-VHD-2023-R1'!R27))</f>
        <v>-0.64772700000000327</v>
      </c>
      <c r="S27" s="27">
        <f>IF('AGR-PJT-VHD-2023-bez'!S27=0,0,IF('AGR-PJT-VHD-2023-R1'!S27=0,0,'AGR-PJT-VHD-2023-bez'!S27-'AGR-PJT-VHD-2023-R1'!S27))</f>
        <v>-7.9539999999980182E-3</v>
      </c>
      <c r="T27" s="27">
        <f>IF('AGR-PJT-VHD-2023-bez'!T27=0,0,IF('AGR-PJT-VHD-2023-R1'!T27=0,0,'AGR-PJT-VHD-2023-bez'!T27-'AGR-PJT-VHD-2023-R1'!T27))</f>
        <v>-6.1265140000000002</v>
      </c>
      <c r="U27" s="27">
        <f>IF('AGR-PJT-VHD-2023-bez'!U27=0,0,IF('AGR-PJT-VHD-2023-R1'!U27=0,0,'AGR-PJT-VHD-2023-bez'!U27-'AGR-PJT-VHD-2023-R1'!U27))</f>
        <v>-2.4800730000000009</v>
      </c>
      <c r="V27" s="27">
        <f>IF('AGR-PJT-VHD-2023-bez'!V27=0,0,IF('AGR-PJT-VHD-2023-R1'!V27=0,0,'AGR-PJT-VHD-2023-bez'!V27-'AGR-PJT-VHD-2023-R1'!V27))</f>
        <v>-1.203754</v>
      </c>
      <c r="W27" s="27">
        <f>IF('AGR-PJT-VHD-2023-bez'!W27=0,0,IF('AGR-PJT-VHD-2023-R1'!W27=0,0,'AGR-PJT-VHD-2023-bez'!W27-'AGR-PJT-VHD-2023-R1'!W27))</f>
        <v>-0.73408699999999882</v>
      </c>
      <c r="X27" s="27">
        <f>IF('AGR-PJT-VHD-2023-bez'!X27=0,0,IF('AGR-PJT-VHD-2023-R1'!X27=0,0,'AGR-PJT-VHD-2023-bez'!X27-'AGR-PJT-VHD-2023-R1'!X27))</f>
        <v>0.41643249999999998</v>
      </c>
      <c r="Y27" s="27">
        <f>IF('AGR-PJT-VHD-2023-bez'!Y27=0,0,IF('AGR-PJT-VHD-2023-R1'!Y27=0,0,'AGR-PJT-VHD-2023-bez'!Y27-'AGR-PJT-VHD-2023-R1'!Y27))</f>
        <v>-3.461499999999873E-2</v>
      </c>
      <c r="Z27" s="27">
        <f>IF('AGR-PJT-VHD-2023-bez'!Z27=0,0,IF('AGR-PJT-VHD-2023-R1'!Z27=0,0,'AGR-PJT-VHD-2023-bez'!Z27-'AGR-PJT-VHD-2023-R1'!Z27))</f>
        <v>-0.15205499999999894</v>
      </c>
      <c r="AA27" s="27">
        <f>IF('AGR-PJT-VHD-2023-bez'!AA27=0,0,IF('AGR-PJT-VHD-2023-R1'!AA27=0,0,'AGR-PJT-VHD-2023-bez'!AA27-'AGR-PJT-VHD-2023-R1'!AA27))</f>
        <v>0</v>
      </c>
      <c r="AB27" s="27">
        <f>IF('AGR-PJT-VHD-2023-bez'!AB27=0,0,IF('AGR-PJT-VHD-2023-R1'!AB27=0,0,'AGR-PJT-VHD-2023-bez'!AB27-'AGR-PJT-VHD-2023-R1'!AB27))</f>
        <v>0</v>
      </c>
      <c r="AC27" s="27">
        <f>IF('AGR-PJT-VHD-2023-bez'!AC27=0,0,IF('AGR-PJT-VHD-2023-R1'!AC27=0,0,'AGR-PJT-VHD-2023-bez'!AC27-'AGR-PJT-VHD-2023-R1'!AC27))</f>
        <v>1.7657570000000007</v>
      </c>
      <c r="AD27" s="27">
        <f>IF('AGR-PJT-VHD-2023-bez'!AD27=0,0,IF('AGR-PJT-VHD-2023-R1'!AD27=0,0,'AGR-PJT-VHD-2023-bez'!AD27-'AGR-PJT-VHD-2023-R1'!AD27))</f>
        <v>8.5267999999999233E-2</v>
      </c>
      <c r="AE27" s="27">
        <f>IF('AGR-PJT-VHD-2023-bez'!AE27=0,0,IF('AGR-PJT-VHD-2023-R1'!AE27=0,0,'AGR-PJT-VHD-2023-bez'!AE27-'AGR-PJT-VHD-2023-R1'!AE27))</f>
        <v>0</v>
      </c>
      <c r="AF27" s="27">
        <f>IF('AGR-PJT-VHD-2023-bez'!AF27=0,0,IF('AGR-PJT-VHD-2023-R1'!AF27=0,0,'AGR-PJT-VHD-2023-bez'!AF27-'AGR-PJT-VHD-2023-R1'!AF27))</f>
        <v>0</v>
      </c>
      <c r="AG27" s="27">
        <f>IF('AGR-PJT-VHD-2023-bez'!AG27=0,0,IF('AGR-PJT-VHD-2023-R1'!AG27=0,0,'AGR-PJT-VHD-2023-bez'!AG27-'AGR-PJT-VHD-2023-R1'!AG27))</f>
        <v>-1.8501000000000545E-2</v>
      </c>
      <c r="AH27" s="27">
        <f>IF('AGR-PJT-VHD-2023-bez'!AH27=0,0,IF('AGR-PJT-VHD-2023-R1'!AH27=0,0,'AGR-PJT-VHD-2023-bez'!AH27-'AGR-PJT-VHD-2023-R1'!AH27))</f>
        <v>0</v>
      </c>
      <c r="AI27" s="27">
        <f>IF('AGR-PJT-VHD-2023-bez'!AI27=0,0,IF('AGR-PJT-VHD-2023-R1'!AI27=0,0,'AGR-PJT-VHD-2023-bez'!AI27-'AGR-PJT-VHD-2023-R1'!AI27))</f>
        <v>1.1352630000000019</v>
      </c>
      <c r="AJ27" s="27">
        <f>IF('AGR-PJT-VHD-2023-bez'!AJ27=0,0,IF('AGR-PJT-VHD-2023-R1'!AJ27=0,0,'AGR-PJT-VHD-2023-bez'!AJ27-'AGR-PJT-VHD-2023-R1'!AJ27))</f>
        <v>-0.1863349999999997</v>
      </c>
      <c r="AK27" s="27">
        <f>IF('AGR-PJT-VHD-2023-bez'!AK27=0,0,IF('AGR-PJT-VHD-2023-R1'!AK27=0,0,'AGR-PJT-VHD-2023-bez'!AK27-'AGR-PJT-VHD-2023-R1'!AK27))</f>
        <v>4.6850159999999974</v>
      </c>
      <c r="AL27" s="27">
        <f>IF('AGR-PJT-VHD-2023-bez'!AL27=0,0,IF('AGR-PJT-VHD-2023-R1'!AL27=0,0,'AGR-PJT-VHD-2023-bez'!AL27-'AGR-PJT-VHD-2023-R1'!AL27))</f>
        <v>0.83226200000000006</v>
      </c>
      <c r="AM27" s="27">
        <f>IF('AGR-PJT-VHD-2023-bez'!AM27=0,0,IF('AGR-PJT-VHD-2023-R1'!AM27=0,0,'AGR-PJT-VHD-2023-bez'!AM27-'AGR-PJT-VHD-2023-R1'!AM27))</f>
        <v>0.10024500000000103</v>
      </c>
      <c r="AN27" s="27">
        <f>IF('AGR-PJT-VHD-2023-bez'!AN27=0,0,IF('AGR-PJT-VHD-2023-R1'!AN27=0,0,'AGR-PJT-VHD-2023-bez'!AN27-'AGR-PJT-VHD-2023-R1'!AN27))</f>
        <v>-5.8909999999997353E-2</v>
      </c>
      <c r="AO27" s="27">
        <f>IF('AGR-PJT-VHD-2023-bez'!AO27=0,0,IF('AGR-PJT-VHD-2023-R1'!AO27=0,0,'AGR-PJT-VHD-2023-bez'!AO27-'AGR-PJT-VHD-2023-R1'!AO27))</f>
        <v>-11.419013999999997</v>
      </c>
    </row>
    <row r="28" spans="1:41" x14ac:dyDescent="0.25">
      <c r="A28" s="5">
        <v>68</v>
      </c>
      <c r="B28" s="24" t="s">
        <v>28</v>
      </c>
      <c r="C28" s="21"/>
      <c r="D28" s="27">
        <f>IF('AGR-PJT-VHD-2023-bez'!D28=0,0,IF('AGR-PJT-VHD-2023-R1'!D28=0,0,'AGR-PJT-VHD-2023-bez'!D28-'AGR-PJT-VHD-2023-R1'!D28))</f>
        <v>-9.8082899999999995</v>
      </c>
      <c r="E28" s="27">
        <f>IF('AGR-PJT-VHD-2023-bez'!E28=0,0,IF('AGR-PJT-VHD-2023-R1'!E28=0,0,'AGR-PJT-VHD-2023-bez'!E28-'AGR-PJT-VHD-2023-R1'!E28))</f>
        <v>3.2943810000000013</v>
      </c>
      <c r="F28" s="27">
        <f>IF('AGR-PJT-VHD-2023-bez'!F28=0,0,IF('AGR-PJT-VHD-2023-R1'!F28=0,0,'AGR-PJT-VHD-2023-bez'!F28-'AGR-PJT-VHD-2023-R1'!F28))</f>
        <v>-2.3750239999999962</v>
      </c>
      <c r="G28" s="27">
        <f>IF('AGR-PJT-VHD-2023-bez'!G28=0,0,IF('AGR-PJT-VHD-2023-R1'!G28=0,0,'AGR-PJT-VHD-2023-bez'!G28-'AGR-PJT-VHD-2023-R1'!G28))</f>
        <v>-4.442179000000003</v>
      </c>
      <c r="H28" s="27">
        <f>IF('AGR-PJT-VHD-2023-bez'!H28=0,0,IF('AGR-PJT-VHD-2023-R1'!H28=0,0,'AGR-PJT-VHD-2023-bez'!H28-'AGR-PJT-VHD-2023-R1'!H28))</f>
        <v>7.5504999999992606E-2</v>
      </c>
      <c r="I28" s="27">
        <f>IF('AGR-PJT-VHD-2023-bez'!I28=0,0,IF('AGR-PJT-VHD-2023-R1'!I28=0,0,'AGR-PJT-VHD-2023-bez'!I28-'AGR-PJT-VHD-2023-R1'!I28))</f>
        <v>0</v>
      </c>
      <c r="J28" s="27">
        <f>IF('AGR-PJT-VHD-2023-bez'!J28=0,0,IF('AGR-PJT-VHD-2023-R1'!J28=0,0,'AGR-PJT-VHD-2023-bez'!J28-'AGR-PJT-VHD-2023-R1'!J28))</f>
        <v>-0.28818700000000064</v>
      </c>
      <c r="K28" s="27">
        <f>IF('AGR-PJT-VHD-2023-bez'!K28=0,0,IF('AGR-PJT-VHD-2023-R1'!K28=0,0,'AGR-PJT-VHD-2023-bez'!K28-'AGR-PJT-VHD-2023-R1'!K28))</f>
        <v>0.48765299999999456</v>
      </c>
      <c r="L28" s="27">
        <f>IF('AGR-PJT-VHD-2023-bez'!L28=0,0,IF('AGR-PJT-VHD-2023-R1'!L28=0,0,'AGR-PJT-VHD-2023-bez'!L28-'AGR-PJT-VHD-2023-R1'!L28))</f>
        <v>0</v>
      </c>
      <c r="M28" s="27">
        <f>IF('AGR-PJT-VHD-2023-bez'!M28=0,0,IF('AGR-PJT-VHD-2023-R1'!M28=0,0,'AGR-PJT-VHD-2023-bez'!M28-'AGR-PJT-VHD-2023-R1'!M28))</f>
        <v>-5.6719999999970128E-3</v>
      </c>
      <c r="N28" s="27">
        <f>IF('AGR-PJT-VHD-2023-bez'!N28=0,0,IF('AGR-PJT-VHD-2023-R1'!N28=0,0,'AGR-PJT-VHD-2023-bez'!N28-'AGR-PJT-VHD-2023-R1'!N28))</f>
        <v>1.133999999993307E-3</v>
      </c>
      <c r="O28" s="27">
        <f>IF('AGR-PJT-VHD-2023-bez'!O28=0,0,IF('AGR-PJT-VHD-2023-R1'!O28=0,0,'AGR-PJT-VHD-2023-bez'!O28-'AGR-PJT-VHD-2023-R1'!O28))</f>
        <v>0</v>
      </c>
      <c r="P28" s="27">
        <f>IF('AGR-PJT-VHD-2023-bez'!P28=0,0,IF('AGR-PJT-VHD-2023-R1'!P28=0,0,'AGR-PJT-VHD-2023-bez'!P28-'AGR-PJT-VHD-2023-R1'!P28))</f>
        <v>0</v>
      </c>
      <c r="Q28" s="27">
        <f>IF('AGR-PJT-VHD-2023-bez'!Q28=0,0,IF('AGR-PJT-VHD-2023-R1'!Q28=0,0,'AGR-PJT-VHD-2023-bez'!Q28-'AGR-PJT-VHD-2023-R1'!Q28))</f>
        <v>0.11482900000000029</v>
      </c>
      <c r="R28" s="27">
        <f>IF('AGR-PJT-VHD-2023-bez'!R28=0,0,IF('AGR-PJT-VHD-2023-R1'!R28=0,0,'AGR-PJT-VHD-2023-bez'!R28-'AGR-PJT-VHD-2023-R1'!R28))</f>
        <v>-1.2609000000004755E-2</v>
      </c>
      <c r="S28" s="27">
        <f>IF('AGR-PJT-VHD-2023-bez'!S28=0,0,IF('AGR-PJT-VHD-2023-R1'!S28=0,0,'AGR-PJT-VHD-2023-bez'!S28-'AGR-PJT-VHD-2023-R1'!S28))</f>
        <v>-2.5973999999997943E-2</v>
      </c>
      <c r="T28" s="27">
        <f>IF('AGR-PJT-VHD-2023-bez'!T28=0,0,IF('AGR-PJT-VHD-2023-R1'!T28=0,0,'AGR-PJT-VHD-2023-bez'!T28-'AGR-PJT-VHD-2023-R1'!T28))</f>
        <v>-6.5432000000001267E-2</v>
      </c>
      <c r="U28" s="27">
        <f>IF('AGR-PJT-VHD-2023-bez'!U28=0,0,IF('AGR-PJT-VHD-2023-R1'!U28=0,0,'AGR-PJT-VHD-2023-bez'!U28-'AGR-PJT-VHD-2023-R1'!U28))</f>
        <v>-0.27787400000000417</v>
      </c>
      <c r="V28" s="27">
        <f>IF('AGR-PJT-VHD-2023-bez'!V28=0,0,IF('AGR-PJT-VHD-2023-R1'!V28=0,0,'AGR-PJT-VHD-2023-bez'!V28-'AGR-PJT-VHD-2023-R1'!V28))</f>
        <v>0.94608499999999651</v>
      </c>
      <c r="W28" s="27">
        <f>IF('AGR-PJT-VHD-2023-bez'!W28=0,0,IF('AGR-PJT-VHD-2023-R1'!W28=0,0,'AGR-PJT-VHD-2023-bez'!W28-'AGR-PJT-VHD-2023-R1'!W28))</f>
        <v>2.2995070000000055</v>
      </c>
      <c r="X28" s="27">
        <f>IF('AGR-PJT-VHD-2023-bez'!X28=0,0,IF('AGR-PJT-VHD-2023-R1'!X28=0,0,'AGR-PJT-VHD-2023-bez'!X28-'AGR-PJT-VHD-2023-R1'!X28))</f>
        <v>0</v>
      </c>
      <c r="Y28" s="27">
        <f>IF('AGR-PJT-VHD-2023-bez'!Y28=0,0,IF('AGR-PJT-VHD-2023-R1'!Y28=0,0,'AGR-PJT-VHD-2023-bez'!Y28-'AGR-PJT-VHD-2023-R1'!Y28))</f>
        <v>1.7952999999998553E-2</v>
      </c>
      <c r="Z28" s="27">
        <f>IF('AGR-PJT-VHD-2023-bez'!Z28=0,0,IF('AGR-PJT-VHD-2023-R1'!Z28=0,0,'AGR-PJT-VHD-2023-bez'!Z28-'AGR-PJT-VHD-2023-R1'!Z28))</f>
        <v>-1.6347999999998919E-2</v>
      </c>
      <c r="AA28" s="27">
        <f>IF('AGR-PJT-VHD-2023-bez'!AA28=0,0,IF('AGR-PJT-VHD-2023-R1'!AA28=0,0,'AGR-PJT-VHD-2023-bez'!AA28-'AGR-PJT-VHD-2023-R1'!AA28))</f>
        <v>0</v>
      </c>
      <c r="AB28" s="27">
        <f>IF('AGR-PJT-VHD-2023-bez'!AB28=0,0,IF('AGR-PJT-VHD-2023-R1'!AB28=0,0,'AGR-PJT-VHD-2023-bez'!AB28-'AGR-PJT-VHD-2023-R1'!AB28))</f>
        <v>0</v>
      </c>
      <c r="AC28" s="27">
        <f>IF('AGR-PJT-VHD-2023-bez'!AC28=0,0,IF('AGR-PJT-VHD-2023-R1'!AC28=0,0,'AGR-PJT-VHD-2023-bez'!AC28-'AGR-PJT-VHD-2023-R1'!AC28))</f>
        <v>0.36806899999999843</v>
      </c>
      <c r="AD28" s="27">
        <f>IF('AGR-PJT-VHD-2023-bez'!AD28=0,0,IF('AGR-PJT-VHD-2023-R1'!AD28=0,0,'AGR-PJT-VHD-2023-bez'!AD28-'AGR-PJT-VHD-2023-R1'!AD28))</f>
        <v>-2.5869999999983406E-3</v>
      </c>
      <c r="AE28" s="27">
        <f>IF('AGR-PJT-VHD-2023-bez'!AE28=0,0,IF('AGR-PJT-VHD-2023-R1'!AE28=0,0,'AGR-PJT-VHD-2023-bez'!AE28-'AGR-PJT-VHD-2023-R1'!AE28))</f>
        <v>-9.0000000000145519E-4</v>
      </c>
      <c r="AF28" s="27">
        <f>IF('AGR-PJT-VHD-2023-bez'!AF28=0,0,IF('AGR-PJT-VHD-2023-R1'!AF28=0,0,'AGR-PJT-VHD-2023-bez'!AF28-'AGR-PJT-VHD-2023-R1'!AF28))</f>
        <v>6.4810000000001367E-2</v>
      </c>
      <c r="AG28" s="27">
        <f>IF('AGR-PJT-VHD-2023-bez'!AG28=0,0,IF('AGR-PJT-VHD-2023-R1'!AG28=0,0,'AGR-PJT-VHD-2023-bez'!AG28-'AGR-PJT-VHD-2023-R1'!AG28))</f>
        <v>0.63463200000000342</v>
      </c>
      <c r="AH28" s="27">
        <f>IF('AGR-PJT-VHD-2023-bez'!AH28=0,0,IF('AGR-PJT-VHD-2023-R1'!AH28=0,0,'AGR-PJT-VHD-2023-bez'!AH28-'AGR-PJT-VHD-2023-R1'!AH28))</f>
        <v>0</v>
      </c>
      <c r="AI28" s="27">
        <f>IF('AGR-PJT-VHD-2023-bez'!AI28=0,0,IF('AGR-PJT-VHD-2023-R1'!AI28=0,0,'AGR-PJT-VHD-2023-bez'!AI28-'AGR-PJT-VHD-2023-R1'!AI28))</f>
        <v>-5.9622959999999949</v>
      </c>
      <c r="AJ28" s="27">
        <f>IF('AGR-PJT-VHD-2023-bez'!AJ28=0,0,IF('AGR-PJT-VHD-2023-R1'!AJ28=0,0,'AGR-PJT-VHD-2023-bez'!AJ28-'AGR-PJT-VHD-2023-R1'!AJ28))</f>
        <v>1.1999999998124622E-5</v>
      </c>
      <c r="AK28" s="27">
        <f>IF('AGR-PJT-VHD-2023-bez'!AK28=0,0,IF('AGR-PJT-VHD-2023-R1'!AK28=0,0,'AGR-PJT-VHD-2023-bez'!AK28-'AGR-PJT-VHD-2023-R1'!AK28))</f>
        <v>0.35269299999999504</v>
      </c>
      <c r="AL28" s="27">
        <f>IF('AGR-PJT-VHD-2023-bez'!AL28=0,0,IF('AGR-PJT-VHD-2023-R1'!AL28=0,0,'AGR-PJT-VHD-2023-bez'!AL28-'AGR-PJT-VHD-2023-R1'!AL28))</f>
        <v>0.23342599999999436</v>
      </c>
      <c r="AM28" s="27">
        <f>IF('AGR-PJT-VHD-2023-bez'!AM28=0,0,IF('AGR-PJT-VHD-2023-R1'!AM28=0,0,'AGR-PJT-VHD-2023-bez'!AM28-'AGR-PJT-VHD-2023-R1'!AM28))</f>
        <v>0.70644000000000062</v>
      </c>
      <c r="AN28" s="27">
        <f>IF('AGR-PJT-VHD-2023-bez'!AN28=0,0,IF('AGR-PJT-VHD-2023-R1'!AN28=0,0,'AGR-PJT-VHD-2023-bez'!AN28-'AGR-PJT-VHD-2023-R1'!AN28))</f>
        <v>-0.13433499999999299</v>
      </c>
      <c r="AO28" s="27">
        <f>IF('AGR-PJT-VHD-2023-bez'!AO28=0,0,IF('AGR-PJT-VHD-2023-R1'!AO28=0,0,'AGR-PJT-VHD-2023-bez'!AO28-'AGR-PJT-VHD-2023-R1'!AO28))</f>
        <v>-7.8549999999999898</v>
      </c>
    </row>
    <row r="29" spans="1:41" x14ac:dyDescent="0.25">
      <c r="A29" s="5">
        <v>70</v>
      </c>
      <c r="B29" s="24" t="s">
        <v>12</v>
      </c>
      <c r="C29" s="21"/>
      <c r="D29" s="27">
        <f>IF('AGR-PJT-VHD-2023-bez'!D29=0,0,IF('AGR-PJT-VHD-2023-R1'!D29=0,0,'AGR-PJT-VHD-2023-bez'!D29-'AGR-PJT-VHD-2023-R1'!D29))</f>
        <v>5.3024280000000061</v>
      </c>
      <c r="E29" s="27">
        <f>IF('AGR-PJT-VHD-2023-bez'!E29=0,0,IF('AGR-PJT-VHD-2023-R1'!E29=0,0,'AGR-PJT-VHD-2023-bez'!E29-'AGR-PJT-VHD-2023-R1'!E29))</f>
        <v>20.539614999999991</v>
      </c>
      <c r="F29" s="27">
        <f>IF('AGR-PJT-VHD-2023-bez'!F29=0,0,IF('AGR-PJT-VHD-2023-R1'!F29=0,0,'AGR-PJT-VHD-2023-bez'!F29-'AGR-PJT-VHD-2023-R1'!F29))</f>
        <v>19.518201000000005</v>
      </c>
      <c r="G29" s="27">
        <f>IF('AGR-PJT-VHD-2023-bez'!G29=0,0,IF('AGR-PJT-VHD-2023-R1'!G29=0,0,'AGR-PJT-VHD-2023-bez'!G29-'AGR-PJT-VHD-2023-R1'!G29))</f>
        <v>6.1787559999999928</v>
      </c>
      <c r="H29" s="27">
        <f>IF('AGR-PJT-VHD-2023-bez'!H29=0,0,IF('AGR-PJT-VHD-2023-R1'!H29=0,0,'AGR-PJT-VHD-2023-bez'!H29-'AGR-PJT-VHD-2023-R1'!H29))</f>
        <v>1.1038769999999971</v>
      </c>
      <c r="I29" s="27">
        <f>IF('AGR-PJT-VHD-2023-bez'!I29=0,0,IF('AGR-PJT-VHD-2023-R1'!I29=0,0,'AGR-PJT-VHD-2023-bez'!I29-'AGR-PJT-VHD-2023-R1'!I29))</f>
        <v>4.1997939999999971</v>
      </c>
      <c r="J29" s="27">
        <f>IF('AGR-PJT-VHD-2023-bez'!J29=0,0,IF('AGR-PJT-VHD-2023-R1'!J29=0,0,'AGR-PJT-VHD-2023-bez'!J29-'AGR-PJT-VHD-2023-R1'!J29))</f>
        <v>11.406689999999998</v>
      </c>
      <c r="K29" s="27">
        <f>IF('AGR-PJT-VHD-2023-bez'!K29=0,0,IF('AGR-PJT-VHD-2023-R1'!K29=0,0,'AGR-PJT-VHD-2023-bez'!K29-'AGR-PJT-VHD-2023-R1'!K29))</f>
        <v>-9.4972000000000278E-2</v>
      </c>
      <c r="L29" s="27">
        <f>IF('AGR-PJT-VHD-2023-bez'!L29=0,0,IF('AGR-PJT-VHD-2023-R1'!L29=0,0,'AGR-PJT-VHD-2023-bez'!L29-'AGR-PJT-VHD-2023-R1'!L29))</f>
        <v>-0.11480200000000096</v>
      </c>
      <c r="M29" s="27">
        <f>IF('AGR-PJT-VHD-2023-bez'!M29=0,0,IF('AGR-PJT-VHD-2023-R1'!M29=0,0,'AGR-PJT-VHD-2023-bez'!M29-'AGR-PJT-VHD-2023-R1'!M29))</f>
        <v>-3.8388000000001199E-2</v>
      </c>
      <c r="N29" s="27">
        <f>IF('AGR-PJT-VHD-2023-bez'!N29=0,0,IF('AGR-PJT-VHD-2023-R1'!N29=0,0,'AGR-PJT-VHD-2023-bez'!N29-'AGR-PJT-VHD-2023-R1'!N29))</f>
        <v>-0.18408500000000316</v>
      </c>
      <c r="O29" s="27">
        <f>IF('AGR-PJT-VHD-2023-bez'!O29=0,0,IF('AGR-PJT-VHD-2023-R1'!O29=0,0,'AGR-PJT-VHD-2023-bez'!O29-'AGR-PJT-VHD-2023-R1'!O29))</f>
        <v>0</v>
      </c>
      <c r="P29" s="27">
        <f>IF('AGR-PJT-VHD-2023-bez'!P29=0,0,IF('AGR-PJT-VHD-2023-R1'!P29=0,0,'AGR-PJT-VHD-2023-bez'!P29-'AGR-PJT-VHD-2023-R1'!P29))</f>
        <v>-0.12629799999999847</v>
      </c>
      <c r="Q29" s="27">
        <f>IF('AGR-PJT-VHD-2023-bez'!Q29=0,0,IF('AGR-PJT-VHD-2023-R1'!Q29=0,0,'AGR-PJT-VHD-2023-bez'!Q29-'AGR-PJT-VHD-2023-R1'!Q29))</f>
        <v>-0.14170500000000175</v>
      </c>
      <c r="R29" s="27">
        <f>IF('AGR-PJT-VHD-2023-bez'!R29=0,0,IF('AGR-PJT-VHD-2023-R1'!R29=0,0,'AGR-PJT-VHD-2023-bez'!R29-'AGR-PJT-VHD-2023-R1'!R29))</f>
        <v>7.9683000000002835E-2</v>
      </c>
      <c r="S29" s="27">
        <f>IF('AGR-PJT-VHD-2023-bez'!S29=0,0,IF('AGR-PJT-VHD-2023-R1'!S29=0,0,'AGR-PJT-VHD-2023-bez'!S29-'AGR-PJT-VHD-2023-R1'!S29))</f>
        <v>-0.6248820000000066</v>
      </c>
      <c r="T29" s="27">
        <f>IF('AGR-PJT-VHD-2023-bez'!T29=0,0,IF('AGR-PJT-VHD-2023-R1'!T29=0,0,'AGR-PJT-VHD-2023-bez'!T29-'AGR-PJT-VHD-2023-R1'!T29))</f>
        <v>12.725444999999993</v>
      </c>
      <c r="U29" s="27">
        <f>IF('AGR-PJT-VHD-2023-bez'!U29=0,0,IF('AGR-PJT-VHD-2023-R1'!U29=0,0,'AGR-PJT-VHD-2023-bez'!U29-'AGR-PJT-VHD-2023-R1'!U29))</f>
        <v>13.784535999999999</v>
      </c>
      <c r="V29" s="27">
        <f>IF('AGR-PJT-VHD-2023-bez'!V29=0,0,IF('AGR-PJT-VHD-2023-R1'!V29=0,0,'AGR-PJT-VHD-2023-bez'!V29-'AGR-PJT-VHD-2023-R1'!V29))</f>
        <v>3.291641999999996</v>
      </c>
      <c r="W29" s="27">
        <f>IF('AGR-PJT-VHD-2023-bez'!W29=0,0,IF('AGR-PJT-VHD-2023-R1'!W29=0,0,'AGR-PJT-VHD-2023-bez'!W29-'AGR-PJT-VHD-2023-R1'!W29))</f>
        <v>5.7837369999999986</v>
      </c>
      <c r="X29" s="27">
        <f>IF('AGR-PJT-VHD-2023-bez'!X29=0,0,IF('AGR-PJT-VHD-2023-R1'!X29=0,0,'AGR-PJT-VHD-2023-bez'!X29-'AGR-PJT-VHD-2023-R1'!X29))</f>
        <v>1.609572</v>
      </c>
      <c r="Y29" s="27">
        <f>IF('AGR-PJT-VHD-2023-bez'!Y29=0,0,IF('AGR-PJT-VHD-2023-R1'!Y29=0,0,'AGR-PJT-VHD-2023-bez'!Y29-'AGR-PJT-VHD-2023-R1'!Y29))</f>
        <v>9.6630999999998579E-2</v>
      </c>
      <c r="Z29" s="27">
        <f>IF('AGR-PJT-VHD-2023-bez'!Z29=0,0,IF('AGR-PJT-VHD-2023-R1'!Z29=0,0,'AGR-PJT-VHD-2023-bez'!Z29-'AGR-PJT-VHD-2023-R1'!Z29))</f>
        <v>0.26117199999999841</v>
      </c>
      <c r="AA29" s="27">
        <f>IF('AGR-PJT-VHD-2023-bez'!AA29=0,0,IF('AGR-PJT-VHD-2023-R1'!AA29=0,0,'AGR-PJT-VHD-2023-bez'!AA29-'AGR-PJT-VHD-2023-R1'!AA29))</f>
        <v>1.1878479999999989</v>
      </c>
      <c r="AB29" s="27">
        <f>IF('AGR-PJT-VHD-2023-bez'!AB29=0,0,IF('AGR-PJT-VHD-2023-R1'!AB29=0,0,'AGR-PJT-VHD-2023-bez'!AB29-'AGR-PJT-VHD-2023-R1'!AB29))</f>
        <v>0.48777700000000124</v>
      </c>
      <c r="AC29" s="27">
        <f>IF('AGR-PJT-VHD-2023-bez'!AC29=0,0,IF('AGR-PJT-VHD-2023-R1'!AC29=0,0,'AGR-PJT-VHD-2023-bez'!AC29-'AGR-PJT-VHD-2023-R1'!AC29))</f>
        <v>-0.21587900000000015</v>
      </c>
      <c r="AD29" s="27">
        <f>IF('AGR-PJT-VHD-2023-bez'!AD29=0,0,IF('AGR-PJT-VHD-2023-R1'!AD29=0,0,'AGR-PJT-VHD-2023-bez'!AD29-'AGR-PJT-VHD-2023-R1'!AD29))</f>
        <v>5.0919999999994303E-3</v>
      </c>
      <c r="AE29" s="27">
        <f>IF('AGR-PJT-VHD-2023-bez'!AE29=0,0,IF('AGR-PJT-VHD-2023-R1'!AE29=0,0,'AGR-PJT-VHD-2023-bez'!AE29-'AGR-PJT-VHD-2023-R1'!AE29))</f>
        <v>-4.8145999999999134E-2</v>
      </c>
      <c r="AF29" s="27">
        <f>IF('AGR-PJT-VHD-2023-bez'!AF29=0,0,IF('AGR-PJT-VHD-2023-R1'!AF29=0,0,'AGR-PJT-VHD-2023-bez'!AF29-'AGR-PJT-VHD-2023-R1'!AF29))</f>
        <v>-5.5482000000001364E-2</v>
      </c>
      <c r="AG29" s="27">
        <f>IF('AGR-PJT-VHD-2023-bez'!AG29=0,0,IF('AGR-PJT-VHD-2023-R1'!AG29=0,0,'AGR-PJT-VHD-2023-bez'!AG29-'AGR-PJT-VHD-2023-R1'!AG29))</f>
        <v>-2.4040000000001172E-2</v>
      </c>
      <c r="AH29" s="27">
        <f>IF('AGR-PJT-VHD-2023-bez'!AH29=0,0,IF('AGR-PJT-VHD-2023-R1'!AH29=0,0,'AGR-PJT-VHD-2023-bez'!AH29-'AGR-PJT-VHD-2023-R1'!AH29))</f>
        <v>-0.42605599999998844</v>
      </c>
      <c r="AI29" s="27">
        <f>IF('AGR-PJT-VHD-2023-bez'!AI29=0,0,IF('AGR-PJT-VHD-2023-R1'!AI29=0,0,'AGR-PJT-VHD-2023-bez'!AI29-'AGR-PJT-VHD-2023-R1'!AI29))</f>
        <v>2.873960000000011</v>
      </c>
      <c r="AJ29" s="27">
        <f>IF('AGR-PJT-VHD-2023-bez'!AJ29=0,0,IF('AGR-PJT-VHD-2023-R1'!AJ29=0,0,'AGR-PJT-VHD-2023-bez'!AJ29-'AGR-PJT-VHD-2023-R1'!AJ29))</f>
        <v>-3.9569999999997663E-3</v>
      </c>
      <c r="AK29" s="27">
        <f>IF('AGR-PJT-VHD-2023-bez'!AK29=0,0,IF('AGR-PJT-VHD-2023-R1'!AK29=0,0,'AGR-PJT-VHD-2023-bez'!AK29-'AGR-PJT-VHD-2023-R1'!AK29))</f>
        <v>-6.7766000000002435E-2</v>
      </c>
      <c r="AL29" s="27">
        <f>IF('AGR-PJT-VHD-2023-bez'!AL29=0,0,IF('AGR-PJT-VHD-2023-R1'!AL29=0,0,'AGR-PJT-VHD-2023-bez'!AL29-'AGR-PJT-VHD-2023-R1'!AL29))</f>
        <v>0.8449150000000003</v>
      </c>
      <c r="AM29" s="27">
        <f>IF('AGR-PJT-VHD-2023-bez'!AM29=0,0,IF('AGR-PJT-VHD-2023-R1'!AM29=0,0,'AGR-PJT-VHD-2023-bez'!AM29-'AGR-PJT-VHD-2023-R1'!AM29))</f>
        <v>-0.39043099999999242</v>
      </c>
      <c r="AN29" s="27">
        <f>IF('AGR-PJT-VHD-2023-bez'!AN29=0,0,IF('AGR-PJT-VHD-2023-R1'!AN29=0,0,'AGR-PJT-VHD-2023-bez'!AN29-'AGR-PJT-VHD-2023-R1'!AN29))</f>
        <v>3.3042000000008898E-2</v>
      </c>
      <c r="AO29" s="27">
        <f>IF('AGR-PJT-VHD-2023-bez'!AO29=0,0,IF('AGR-PJT-VHD-2023-R1'!AO29=0,0,'AGR-PJT-VHD-2023-bez'!AO29-'AGR-PJT-VHD-2023-R1'!AO29))</f>
        <v>0.55039999999999623</v>
      </c>
    </row>
    <row r="30" spans="1:41" x14ac:dyDescent="0.25">
      <c r="A30" s="5">
        <v>81</v>
      </c>
      <c r="B30" s="24" t="s">
        <v>18</v>
      </c>
      <c r="C30" s="21"/>
      <c r="D30" s="27">
        <f>IF('AGR-PJT-VHD-2023-bez'!D30=0,0,IF('AGR-PJT-VHD-2023-R1'!D30=0,0,'AGR-PJT-VHD-2023-bez'!D30-'AGR-PJT-VHD-2023-R1'!D30))</f>
        <v>-0.71543699999999433</v>
      </c>
      <c r="E30" s="27">
        <f>IF('AGR-PJT-VHD-2023-bez'!E30=0,0,IF('AGR-PJT-VHD-2023-R1'!E30=0,0,'AGR-PJT-VHD-2023-bez'!E30-'AGR-PJT-VHD-2023-R1'!E30))</f>
        <v>8.4597119999999961</v>
      </c>
      <c r="F30" s="27">
        <f>IF('AGR-PJT-VHD-2023-bez'!F30=0,0,IF('AGR-PJT-VHD-2023-R1'!F30=0,0,'AGR-PJT-VHD-2023-bez'!F30-'AGR-PJT-VHD-2023-R1'!F30))</f>
        <v>-2.7516670000000047</v>
      </c>
      <c r="G30" s="27">
        <f>IF('AGR-PJT-VHD-2023-bez'!G30=0,0,IF('AGR-PJT-VHD-2023-R1'!G30=0,0,'AGR-PJT-VHD-2023-bez'!G30-'AGR-PJT-VHD-2023-R1'!G30))</f>
        <v>-2.4596870000000024</v>
      </c>
      <c r="H30" s="27">
        <f>IF('AGR-PJT-VHD-2023-bez'!H30=0,0,IF('AGR-PJT-VHD-2023-R1'!H30=0,0,'AGR-PJT-VHD-2023-bez'!H30-'AGR-PJT-VHD-2023-R1'!H30))</f>
        <v>-5.9479999999965116E-3</v>
      </c>
      <c r="I30" s="27">
        <f>IF('AGR-PJT-VHD-2023-bez'!I30=0,0,IF('AGR-PJT-VHD-2023-R1'!I30=0,0,'AGR-PJT-VHD-2023-bez'!I30-'AGR-PJT-VHD-2023-R1'!I30))</f>
        <v>1.2117739999999984</v>
      </c>
      <c r="J30" s="27">
        <f>IF('AGR-PJT-VHD-2023-bez'!J30=0,0,IF('AGR-PJT-VHD-2023-R1'!J30=0,0,'AGR-PJT-VHD-2023-bez'!J30-'AGR-PJT-VHD-2023-R1'!J30))</f>
        <v>4.0371650000000017</v>
      </c>
      <c r="K30" s="27">
        <f>IF('AGR-PJT-VHD-2023-bez'!K30=0,0,IF('AGR-PJT-VHD-2023-R1'!K30=0,0,'AGR-PJT-VHD-2023-bez'!K30-'AGR-PJT-VHD-2023-R1'!K30))</f>
        <v>-2.7570999999998236E-2</v>
      </c>
      <c r="L30" s="27">
        <f>IF('AGR-PJT-VHD-2023-bez'!L30=0,0,IF('AGR-PJT-VHD-2023-R1'!L30=0,0,'AGR-PJT-VHD-2023-bez'!L30-'AGR-PJT-VHD-2023-R1'!L30))</f>
        <v>-0.12213699999999861</v>
      </c>
      <c r="M30" s="27">
        <f>IF('AGR-PJT-VHD-2023-bez'!M30=0,0,IF('AGR-PJT-VHD-2023-R1'!M30=0,0,'AGR-PJT-VHD-2023-bez'!M30-'AGR-PJT-VHD-2023-R1'!M30))</f>
        <v>-1.1414999999999509E-2</v>
      </c>
      <c r="N30" s="27">
        <f>IF('AGR-PJT-VHD-2023-bez'!N30=0,0,IF('AGR-PJT-VHD-2023-R1'!N30=0,0,'AGR-PJT-VHD-2023-bez'!N30-'AGR-PJT-VHD-2023-R1'!N30))</f>
        <v>-1.1974999999999625E-2</v>
      </c>
      <c r="O30" s="27">
        <f>IF('AGR-PJT-VHD-2023-bez'!O30=0,0,IF('AGR-PJT-VHD-2023-R1'!O30=0,0,'AGR-PJT-VHD-2023-bez'!O30-'AGR-PJT-VHD-2023-R1'!O30))</f>
        <v>0</v>
      </c>
      <c r="P30" s="27">
        <f>IF('AGR-PJT-VHD-2023-bez'!P30=0,0,IF('AGR-PJT-VHD-2023-R1'!P30=0,0,'AGR-PJT-VHD-2023-bez'!P30-'AGR-PJT-VHD-2023-R1'!P30))</f>
        <v>-8.2869999999992672E-3</v>
      </c>
      <c r="Q30" s="27">
        <f>IF('AGR-PJT-VHD-2023-bez'!Q30=0,0,IF('AGR-PJT-VHD-2023-R1'!Q30=0,0,'AGR-PJT-VHD-2023-bez'!Q30-'AGR-PJT-VHD-2023-R1'!Q30))</f>
        <v>-0.35066299999999728</v>
      </c>
      <c r="R30" s="27">
        <f>IF('AGR-PJT-VHD-2023-bez'!R30=0,0,IF('AGR-PJT-VHD-2023-R1'!R30=0,0,'AGR-PJT-VHD-2023-bez'!R30-'AGR-PJT-VHD-2023-R1'!R30))</f>
        <v>1.9659999999959155E-3</v>
      </c>
      <c r="S30" s="27">
        <f>IF('AGR-PJT-VHD-2023-bez'!S30=0,0,IF('AGR-PJT-VHD-2023-R1'!S30=0,0,'AGR-PJT-VHD-2023-bez'!S30-'AGR-PJT-VHD-2023-R1'!S30))</f>
        <v>-3.1736999999999682E-2</v>
      </c>
      <c r="T30" s="27">
        <f>IF('AGR-PJT-VHD-2023-bez'!T30=0,0,IF('AGR-PJT-VHD-2023-R1'!T30=0,0,'AGR-PJT-VHD-2023-bez'!T30-'AGR-PJT-VHD-2023-R1'!T30))</f>
        <v>10.618905999999996</v>
      </c>
      <c r="U30" s="27">
        <f>IF('AGR-PJT-VHD-2023-bez'!U30=0,0,IF('AGR-PJT-VHD-2023-R1'!U30=0,0,'AGR-PJT-VHD-2023-bez'!U30-'AGR-PJT-VHD-2023-R1'!U30))</f>
        <v>-0.95992300000000341</v>
      </c>
      <c r="V30" s="27">
        <f>IF('AGR-PJT-VHD-2023-bez'!V30=0,0,IF('AGR-PJT-VHD-2023-R1'!V30=0,0,'AGR-PJT-VHD-2023-bez'!V30-'AGR-PJT-VHD-2023-R1'!V30))</f>
        <v>1.8890480000000025</v>
      </c>
      <c r="W30" s="27">
        <f>IF('AGR-PJT-VHD-2023-bez'!W30=0,0,IF('AGR-PJT-VHD-2023-R1'!W30=0,0,'AGR-PJT-VHD-2023-bez'!W30-'AGR-PJT-VHD-2023-R1'!W30))</f>
        <v>8.5808620000000033</v>
      </c>
      <c r="X30" s="27">
        <f>IF('AGR-PJT-VHD-2023-bez'!X30=0,0,IF('AGR-PJT-VHD-2023-R1'!X30=0,0,'AGR-PJT-VHD-2023-bez'!X30-'AGR-PJT-VHD-2023-R1'!X30))</f>
        <v>-0.39478800000000547</v>
      </c>
      <c r="Y30" s="27">
        <f>IF('AGR-PJT-VHD-2023-bez'!Y30=0,0,IF('AGR-PJT-VHD-2023-R1'!Y30=0,0,'AGR-PJT-VHD-2023-bez'!Y30-'AGR-PJT-VHD-2023-R1'!Y30))</f>
        <v>9.9887999999999977E-2</v>
      </c>
      <c r="Z30" s="27">
        <f>IF('AGR-PJT-VHD-2023-bez'!Z30=0,0,IF('AGR-PJT-VHD-2023-R1'!Z30=0,0,'AGR-PJT-VHD-2023-bez'!Z30-'AGR-PJT-VHD-2023-R1'!Z30))</f>
        <v>-0.12471000000000032</v>
      </c>
      <c r="AA30" s="27">
        <f>IF('AGR-PJT-VHD-2023-bez'!AA30=0,0,IF('AGR-PJT-VHD-2023-R1'!AA30=0,0,'AGR-PJT-VHD-2023-bez'!AA30-'AGR-PJT-VHD-2023-R1'!AA30))</f>
        <v>-2.5769999999951665E-3</v>
      </c>
      <c r="AB30" s="27">
        <f>IF('AGR-PJT-VHD-2023-bez'!AB30=0,0,IF('AGR-PJT-VHD-2023-R1'!AB30=0,0,'AGR-PJT-VHD-2023-bez'!AB30-'AGR-PJT-VHD-2023-R1'!AB30))</f>
        <v>0.12945200000000057</v>
      </c>
      <c r="AC30" s="27">
        <f>IF('AGR-PJT-VHD-2023-bez'!AC30=0,0,IF('AGR-PJT-VHD-2023-R1'!AC30=0,0,'AGR-PJT-VHD-2023-bez'!AC30-'AGR-PJT-VHD-2023-R1'!AC30))</f>
        <v>-0.11571900000000035</v>
      </c>
      <c r="AD30" s="27">
        <f>IF('AGR-PJT-VHD-2023-bez'!AD30=0,0,IF('AGR-PJT-VHD-2023-R1'!AD30=0,0,'AGR-PJT-VHD-2023-bez'!AD30-'AGR-PJT-VHD-2023-R1'!AD30))</f>
        <v>-3.9352000000000942E-2</v>
      </c>
      <c r="AE30" s="27">
        <f>IF('AGR-PJT-VHD-2023-bez'!AE30=0,0,IF('AGR-PJT-VHD-2023-R1'!AE30=0,0,'AGR-PJT-VHD-2023-bez'!AE30-'AGR-PJT-VHD-2023-R1'!AE30))</f>
        <v>-7.9379999999993345E-3</v>
      </c>
      <c r="AF30" s="27">
        <f>IF('AGR-PJT-VHD-2023-bez'!AF30=0,0,IF('AGR-PJT-VHD-2023-R1'!AF30=0,0,'AGR-PJT-VHD-2023-bez'!AF30-'AGR-PJT-VHD-2023-R1'!AF30))</f>
        <v>-0.16595799999999983</v>
      </c>
      <c r="AG30" s="27">
        <f>IF('AGR-PJT-VHD-2023-bez'!AG30=0,0,IF('AGR-PJT-VHD-2023-R1'!AG30=0,0,'AGR-PJT-VHD-2023-bez'!AG30-'AGR-PJT-VHD-2023-R1'!AG30))</f>
        <v>-0.54349200000000053</v>
      </c>
      <c r="AH30" s="27">
        <f>IF('AGR-PJT-VHD-2023-bez'!AH30=0,0,IF('AGR-PJT-VHD-2023-R1'!AH30=0,0,'AGR-PJT-VHD-2023-bez'!AH30-'AGR-PJT-VHD-2023-R1'!AH30))</f>
        <v>0.1270460000000071</v>
      </c>
      <c r="AI30" s="27">
        <f>IF('AGR-PJT-VHD-2023-bez'!AI30=0,0,IF('AGR-PJT-VHD-2023-R1'!AI30=0,0,'AGR-PJT-VHD-2023-bez'!AI30-'AGR-PJT-VHD-2023-R1'!AI30))</f>
        <v>-0.73537299999999561</v>
      </c>
      <c r="AJ30" s="27">
        <f>IF('AGR-PJT-VHD-2023-bez'!AJ30=0,0,IF('AGR-PJT-VHD-2023-R1'!AJ30=0,0,'AGR-PJT-VHD-2023-bez'!AJ30-'AGR-PJT-VHD-2023-R1'!AJ30))</f>
        <v>0</v>
      </c>
      <c r="AK30" s="27">
        <f>IF('AGR-PJT-VHD-2023-bez'!AK30=0,0,IF('AGR-PJT-VHD-2023-R1'!AK30=0,0,'AGR-PJT-VHD-2023-bez'!AK30-'AGR-PJT-VHD-2023-R1'!AK30))</f>
        <v>0.85293299999999661</v>
      </c>
      <c r="AL30" s="27">
        <f>IF('AGR-PJT-VHD-2023-bez'!AL30=0,0,IF('AGR-PJT-VHD-2023-R1'!AL30=0,0,'AGR-PJT-VHD-2023-bez'!AL30-'AGR-PJT-VHD-2023-R1'!AL30))</f>
        <v>-1.0521339999999952</v>
      </c>
      <c r="AM30" s="27">
        <f>IF('AGR-PJT-VHD-2023-bez'!AM30=0,0,IF('AGR-PJT-VHD-2023-R1'!AM30=0,0,'AGR-PJT-VHD-2023-bez'!AM30-'AGR-PJT-VHD-2023-R1'!AM30))</f>
        <v>0.36768299999999954</v>
      </c>
      <c r="AN30" s="27">
        <f>IF('AGR-PJT-VHD-2023-bez'!AN30=0,0,IF('AGR-PJT-VHD-2023-R1'!AN30=0,0,'AGR-PJT-VHD-2023-bez'!AN30-'AGR-PJT-VHD-2023-R1'!AN30))</f>
        <v>0.20260400000000089</v>
      </c>
      <c r="AO30" s="27">
        <f>IF('AGR-PJT-VHD-2023-bez'!AO30=0,0,IF('AGR-PJT-VHD-2023-R1'!AO30=0,0,'AGR-PJT-VHD-2023-bez'!AO30-'AGR-PJT-VHD-2023-R1'!AO30))</f>
        <v>2.0480790000000013</v>
      </c>
    </row>
    <row r="31" spans="1:41" x14ac:dyDescent="0.25">
      <c r="A31" s="5">
        <v>82</v>
      </c>
      <c r="B31" s="24" t="s">
        <v>19</v>
      </c>
      <c r="C31" s="21"/>
      <c r="D31" s="27">
        <f>IF('AGR-PJT-VHD-2023-bez'!D31=0,0,IF('AGR-PJT-VHD-2023-R1'!D31=0,0,'AGR-PJT-VHD-2023-bez'!D31-'AGR-PJT-VHD-2023-R1'!D31))</f>
        <v>-13.759101999999999</v>
      </c>
      <c r="E31" s="27">
        <f>IF('AGR-PJT-VHD-2023-bez'!E31=0,0,IF('AGR-PJT-VHD-2023-R1'!E31=0,0,'AGR-PJT-VHD-2023-bez'!E31-'AGR-PJT-VHD-2023-R1'!E31))</f>
        <v>6.2945929999999919</v>
      </c>
      <c r="F31" s="27">
        <f>IF('AGR-PJT-VHD-2023-bez'!F31=0,0,IF('AGR-PJT-VHD-2023-R1'!F31=0,0,'AGR-PJT-VHD-2023-bez'!F31-'AGR-PJT-VHD-2023-R1'!F31))</f>
        <v>-7.2313350000000014</v>
      </c>
      <c r="G31" s="27">
        <f>IF('AGR-PJT-VHD-2023-bez'!G31=0,0,IF('AGR-PJT-VHD-2023-R1'!G31=0,0,'AGR-PJT-VHD-2023-bez'!G31-'AGR-PJT-VHD-2023-R1'!G31))</f>
        <v>-4.4017330000000001</v>
      </c>
      <c r="H31" s="27">
        <f>IF('AGR-PJT-VHD-2023-bez'!H31=0,0,IF('AGR-PJT-VHD-2023-R1'!H31=0,0,'AGR-PJT-VHD-2023-bez'!H31-'AGR-PJT-VHD-2023-R1'!H31))</f>
        <v>-1.9005999999990308E-2</v>
      </c>
      <c r="I31" s="27">
        <f>IF('AGR-PJT-VHD-2023-bez'!I31=0,0,IF('AGR-PJT-VHD-2023-R1'!I31=0,0,'AGR-PJT-VHD-2023-bez'!I31-'AGR-PJT-VHD-2023-R1'!I31))</f>
        <v>0.1565390000000022</v>
      </c>
      <c r="J31" s="27">
        <f>IF('AGR-PJT-VHD-2023-bez'!J31=0,0,IF('AGR-PJT-VHD-2023-R1'!J31=0,0,'AGR-PJT-VHD-2023-bez'!J31-'AGR-PJT-VHD-2023-R1'!J31))</f>
        <v>-9.6104270000000014</v>
      </c>
      <c r="K31" s="27">
        <f>IF('AGR-PJT-VHD-2023-bez'!K31=0,0,IF('AGR-PJT-VHD-2023-R1'!K31=0,0,'AGR-PJT-VHD-2023-bez'!K31-'AGR-PJT-VHD-2023-R1'!K31))</f>
        <v>-7.1488999999989034E-3</v>
      </c>
      <c r="L31" s="27">
        <f>IF('AGR-PJT-VHD-2023-bez'!L31=0,0,IF('AGR-PJT-VHD-2023-R1'!L31=0,0,'AGR-PJT-VHD-2023-bez'!L31-'AGR-PJT-VHD-2023-R1'!L31))</f>
        <v>0</v>
      </c>
      <c r="M31" s="27">
        <f>IF('AGR-PJT-VHD-2023-bez'!M31=0,0,IF('AGR-PJT-VHD-2023-R1'!M31=0,0,'AGR-PJT-VHD-2023-bez'!M31-'AGR-PJT-VHD-2023-R1'!M31))</f>
        <v>0</v>
      </c>
      <c r="N31" s="27">
        <f>IF('AGR-PJT-VHD-2023-bez'!N31=0,0,IF('AGR-PJT-VHD-2023-R1'!N31=0,0,'AGR-PJT-VHD-2023-bez'!N31-'AGR-PJT-VHD-2023-R1'!N31))</f>
        <v>0</v>
      </c>
      <c r="O31" s="27">
        <f>IF('AGR-PJT-VHD-2023-bez'!O31=0,0,IF('AGR-PJT-VHD-2023-R1'!O31=0,0,'AGR-PJT-VHD-2023-bez'!O31-'AGR-PJT-VHD-2023-R1'!O31))</f>
        <v>0</v>
      </c>
      <c r="P31" s="27">
        <f>IF('AGR-PJT-VHD-2023-bez'!P31=0,0,IF('AGR-PJT-VHD-2023-R1'!P31=0,0,'AGR-PJT-VHD-2023-bez'!P31-'AGR-PJT-VHD-2023-R1'!P31))</f>
        <v>0</v>
      </c>
      <c r="Q31" s="27">
        <f>IF('AGR-PJT-VHD-2023-bez'!Q31=0,0,IF('AGR-PJT-VHD-2023-R1'!Q31=0,0,'AGR-PJT-VHD-2023-bez'!Q31-'AGR-PJT-VHD-2023-R1'!Q31))</f>
        <v>5.7699999999982765E-4</v>
      </c>
      <c r="R31" s="27">
        <f>IF('AGR-PJT-VHD-2023-bez'!R31=0,0,IF('AGR-PJT-VHD-2023-R1'!R31=0,0,'AGR-PJT-VHD-2023-bez'!R31-'AGR-PJT-VHD-2023-R1'!R31))</f>
        <v>-1.0041000000001077E-2</v>
      </c>
      <c r="S31" s="27">
        <f>IF('AGR-PJT-VHD-2023-bez'!S31=0,0,IF('AGR-PJT-VHD-2023-R1'!S31=0,0,'AGR-PJT-VHD-2023-bez'!S31-'AGR-PJT-VHD-2023-R1'!S31))</f>
        <v>0</v>
      </c>
      <c r="T31" s="27">
        <f>IF('AGR-PJT-VHD-2023-bez'!T31=0,0,IF('AGR-PJT-VHD-2023-R1'!T31=0,0,'AGR-PJT-VHD-2023-bez'!T31-'AGR-PJT-VHD-2023-R1'!T31))</f>
        <v>2.063130000000001</v>
      </c>
      <c r="U31" s="27">
        <f>IF('AGR-PJT-VHD-2023-bez'!U31=0,0,IF('AGR-PJT-VHD-2023-R1'!U31=0,0,'AGR-PJT-VHD-2023-bez'!U31-'AGR-PJT-VHD-2023-R1'!U31))</f>
        <v>-3.3997299999999981</v>
      </c>
      <c r="V31" s="27">
        <f>IF('AGR-PJT-VHD-2023-bez'!V31=0,0,IF('AGR-PJT-VHD-2023-R1'!V31=0,0,'AGR-PJT-VHD-2023-bez'!V31-'AGR-PJT-VHD-2023-R1'!V31))</f>
        <v>1.8084520000000026</v>
      </c>
      <c r="W31" s="27">
        <f>IF('AGR-PJT-VHD-2023-bez'!W31=0,0,IF('AGR-PJT-VHD-2023-R1'!W31=0,0,'AGR-PJT-VHD-2023-bez'!W31-'AGR-PJT-VHD-2023-R1'!W31))</f>
        <v>-2.1220190000000017</v>
      </c>
      <c r="X31" s="27">
        <f>IF('AGR-PJT-VHD-2023-bez'!X31=0,0,IF('AGR-PJT-VHD-2023-R1'!X31=0,0,'AGR-PJT-VHD-2023-bez'!X31-'AGR-PJT-VHD-2023-R1'!X31))</f>
        <v>-2.2100000000001785E-2</v>
      </c>
      <c r="Y31" s="27">
        <f>IF('AGR-PJT-VHD-2023-bez'!Y31=0,0,IF('AGR-PJT-VHD-2023-R1'!Y31=0,0,'AGR-PJT-VHD-2023-bez'!Y31-'AGR-PJT-VHD-2023-R1'!Y31))</f>
        <v>-0.13499700000000558</v>
      </c>
      <c r="Z31" s="27">
        <f>IF('AGR-PJT-VHD-2023-bez'!Z31=0,0,IF('AGR-PJT-VHD-2023-R1'!Z31=0,0,'AGR-PJT-VHD-2023-bez'!Z31-'AGR-PJT-VHD-2023-R1'!Z31))</f>
        <v>-6.2000999999998641E-2</v>
      </c>
      <c r="AA31" s="27">
        <f>IF('AGR-PJT-VHD-2023-bez'!AA31=0,0,IF('AGR-PJT-VHD-2023-R1'!AA31=0,0,'AGR-PJT-VHD-2023-bez'!AA31-'AGR-PJT-VHD-2023-R1'!AA31))</f>
        <v>0</v>
      </c>
      <c r="AB31" s="27">
        <f>IF('AGR-PJT-VHD-2023-bez'!AB31=0,0,IF('AGR-PJT-VHD-2023-R1'!AB31=0,0,'AGR-PJT-VHD-2023-bez'!AB31-'AGR-PJT-VHD-2023-R1'!AB31))</f>
        <v>-3.9179999999987558E-3</v>
      </c>
      <c r="AC31" s="27">
        <f>IF('AGR-PJT-VHD-2023-bez'!AC31=0,0,IF('AGR-PJT-VHD-2023-R1'!AC31=0,0,'AGR-PJT-VHD-2023-bez'!AC31-'AGR-PJT-VHD-2023-R1'!AC31))</f>
        <v>-0.48998500000000078</v>
      </c>
      <c r="AD31" s="27">
        <f>IF('AGR-PJT-VHD-2023-bez'!AD31=0,0,IF('AGR-PJT-VHD-2023-R1'!AD31=0,0,'AGR-PJT-VHD-2023-bez'!AD31-'AGR-PJT-VHD-2023-R1'!AD31))</f>
        <v>-1.5399000000002161E-2</v>
      </c>
      <c r="AE31" s="27">
        <f>IF('AGR-PJT-VHD-2023-bez'!AE31=0,0,IF('AGR-PJT-VHD-2023-R1'!AE31=0,0,'AGR-PJT-VHD-2023-bez'!AE31-'AGR-PJT-VHD-2023-R1'!AE31))</f>
        <v>0</v>
      </c>
      <c r="AF31" s="27">
        <f>IF('AGR-PJT-VHD-2023-bez'!AF31=0,0,IF('AGR-PJT-VHD-2023-R1'!AF31=0,0,'AGR-PJT-VHD-2023-bez'!AF31-'AGR-PJT-VHD-2023-R1'!AF31))</f>
        <v>0</v>
      </c>
      <c r="AG31" s="27">
        <f>IF('AGR-PJT-VHD-2023-bez'!AG31=0,0,IF('AGR-PJT-VHD-2023-R1'!AG31=0,0,'AGR-PJT-VHD-2023-bez'!AG31-'AGR-PJT-VHD-2023-R1'!AG31))</f>
        <v>0</v>
      </c>
      <c r="AH31" s="27">
        <f>IF('AGR-PJT-VHD-2023-bez'!AH31=0,0,IF('AGR-PJT-VHD-2023-R1'!AH31=0,0,'AGR-PJT-VHD-2023-bez'!AH31-'AGR-PJT-VHD-2023-R1'!AH31))</f>
        <v>0</v>
      </c>
      <c r="AI31" s="27">
        <f>IF('AGR-PJT-VHD-2023-bez'!AI31=0,0,IF('AGR-PJT-VHD-2023-R1'!AI31=0,0,'AGR-PJT-VHD-2023-bez'!AI31-'AGR-PJT-VHD-2023-R1'!AI31))</f>
        <v>-2.1080800000000011</v>
      </c>
      <c r="AJ31" s="27">
        <f>IF('AGR-PJT-VHD-2023-bez'!AJ31=0,0,IF('AGR-PJT-VHD-2023-R1'!AJ31=0,0,'AGR-PJT-VHD-2023-bez'!AJ31-'AGR-PJT-VHD-2023-R1'!AJ31))</f>
        <v>0</v>
      </c>
      <c r="AK31" s="27">
        <f>IF('AGR-PJT-VHD-2023-bez'!AK31=0,0,IF('AGR-PJT-VHD-2023-R1'!AK31=0,0,'AGR-PJT-VHD-2023-bez'!AK31-'AGR-PJT-VHD-2023-R1'!AK31))</f>
        <v>-0.50088800000000333</v>
      </c>
      <c r="AL31" s="27">
        <f>IF('AGR-PJT-VHD-2023-bez'!AL31=0,0,IF('AGR-PJT-VHD-2023-R1'!AL31=0,0,'AGR-PJT-VHD-2023-bez'!AL31-'AGR-PJT-VHD-2023-R1'!AL31))</f>
        <v>0</v>
      </c>
      <c r="AM31" s="27">
        <f>IF('AGR-PJT-VHD-2023-bez'!AM31=0,0,IF('AGR-PJT-VHD-2023-R1'!AM31=0,0,'AGR-PJT-VHD-2023-bez'!AM31-'AGR-PJT-VHD-2023-R1'!AM31))</f>
        <v>0</v>
      </c>
      <c r="AN31" s="27">
        <f>IF('AGR-PJT-VHD-2023-bez'!AN31=0,0,IF('AGR-PJT-VHD-2023-R1'!AN31=0,0,'AGR-PJT-VHD-2023-bez'!AN31-'AGR-PJT-VHD-2023-R1'!AN31))</f>
        <v>0</v>
      </c>
      <c r="AO31" s="27">
        <f>IF('AGR-PJT-VHD-2023-bez'!AO31=0,0,IF('AGR-PJT-VHD-2023-R1'!AO31=0,0,'AGR-PJT-VHD-2023-bez'!AO31-'AGR-PJT-VHD-2023-R1'!AO31))</f>
        <v>-9.2615289999999959</v>
      </c>
    </row>
    <row r="32" spans="1:41" x14ac:dyDescent="0.25">
      <c r="A32" s="5">
        <v>83</v>
      </c>
      <c r="B32" s="24" t="s">
        <v>20</v>
      </c>
      <c r="C32" s="21"/>
      <c r="D32" s="27">
        <f>IF('AGR-PJT-VHD-2023-bez'!D32=0,0,IF('AGR-PJT-VHD-2023-R1'!D32=0,0,'AGR-PJT-VHD-2023-bez'!D32-'AGR-PJT-VHD-2023-R1'!D32))</f>
        <v>-4.3866150000000061</v>
      </c>
      <c r="E32" s="27">
        <f>IF('AGR-PJT-VHD-2023-bez'!E32=0,0,IF('AGR-PJT-VHD-2023-R1'!E32=0,0,'AGR-PJT-VHD-2023-bez'!E32-'AGR-PJT-VHD-2023-R1'!E32))</f>
        <v>18.181404000000001</v>
      </c>
      <c r="F32" s="27">
        <f>IF('AGR-PJT-VHD-2023-bez'!F32=0,0,IF('AGR-PJT-VHD-2023-R1'!F32=0,0,'AGR-PJT-VHD-2023-bez'!F32-'AGR-PJT-VHD-2023-R1'!F32))</f>
        <v>-3.92483</v>
      </c>
      <c r="G32" s="27">
        <f>IF('AGR-PJT-VHD-2023-bez'!G32=0,0,IF('AGR-PJT-VHD-2023-R1'!G32=0,0,'AGR-PJT-VHD-2023-bez'!G32-'AGR-PJT-VHD-2023-R1'!G32))</f>
        <v>-4.7068549999999902</v>
      </c>
      <c r="H32" s="27">
        <f>IF('AGR-PJT-VHD-2023-bez'!H32=0,0,IF('AGR-PJT-VHD-2023-R1'!H32=0,0,'AGR-PJT-VHD-2023-bez'!H32-'AGR-PJT-VHD-2023-R1'!H32))</f>
        <v>3.7492999999997778E-2</v>
      </c>
      <c r="I32" s="27">
        <f>IF('AGR-PJT-VHD-2023-bez'!I32=0,0,IF('AGR-PJT-VHD-2023-R1'!I32=0,0,'AGR-PJT-VHD-2023-bez'!I32-'AGR-PJT-VHD-2023-R1'!I32))</f>
        <v>1.9245669999999961</v>
      </c>
      <c r="J32" s="27">
        <f>IF('AGR-PJT-VHD-2023-bez'!J32=0,0,IF('AGR-PJT-VHD-2023-R1'!J32=0,0,'AGR-PJT-VHD-2023-bez'!J32-'AGR-PJT-VHD-2023-R1'!J32))</f>
        <v>-2.9471709999999973</v>
      </c>
      <c r="K32" s="27">
        <f>IF('AGR-PJT-VHD-2023-bez'!K32=0,0,IF('AGR-PJT-VHD-2023-R1'!K32=0,0,'AGR-PJT-VHD-2023-bez'!K32-'AGR-PJT-VHD-2023-R1'!K32))</f>
        <v>-1.2221000000000259E-2</v>
      </c>
      <c r="L32" s="27">
        <f>IF('AGR-PJT-VHD-2023-bez'!L32=0,0,IF('AGR-PJT-VHD-2023-R1'!L32=0,0,'AGR-PJT-VHD-2023-bez'!L32-'AGR-PJT-VHD-2023-R1'!L32))</f>
        <v>0</v>
      </c>
      <c r="M32" s="27">
        <f>IF('AGR-PJT-VHD-2023-bez'!M32=0,0,IF('AGR-PJT-VHD-2023-R1'!M32=0,0,'AGR-PJT-VHD-2023-bez'!M32-'AGR-PJT-VHD-2023-R1'!M32))</f>
        <v>0</v>
      </c>
      <c r="N32" s="27">
        <f>IF('AGR-PJT-VHD-2023-bez'!N32=0,0,IF('AGR-PJT-VHD-2023-R1'!N32=0,0,'AGR-PJT-VHD-2023-bez'!N32-'AGR-PJT-VHD-2023-R1'!N32))</f>
        <v>0</v>
      </c>
      <c r="O32" s="27">
        <f>IF('AGR-PJT-VHD-2023-bez'!O32=0,0,IF('AGR-PJT-VHD-2023-R1'!O32=0,0,'AGR-PJT-VHD-2023-bez'!O32-'AGR-PJT-VHD-2023-R1'!O32))</f>
        <v>0</v>
      </c>
      <c r="P32" s="27">
        <f>IF('AGR-PJT-VHD-2023-bez'!P32=0,0,IF('AGR-PJT-VHD-2023-R1'!P32=0,0,'AGR-PJT-VHD-2023-bez'!P32-'AGR-PJT-VHD-2023-R1'!P32))</f>
        <v>0</v>
      </c>
      <c r="Q32" s="27">
        <f>IF('AGR-PJT-VHD-2023-bez'!Q32=0,0,IF('AGR-PJT-VHD-2023-R1'!Q32=0,0,'AGR-PJT-VHD-2023-bez'!Q32-'AGR-PJT-VHD-2023-R1'!Q32))</f>
        <v>-3.3599999999722741E-4</v>
      </c>
      <c r="R32" s="27">
        <f>IF('AGR-PJT-VHD-2023-bez'!R32=0,0,IF('AGR-PJT-VHD-2023-R1'!R32=0,0,'AGR-PJT-VHD-2023-bez'!R32-'AGR-PJT-VHD-2023-R1'!R32))</f>
        <v>7.903899999999453E-2</v>
      </c>
      <c r="S32" s="27">
        <f>IF('AGR-PJT-VHD-2023-bez'!S32=0,0,IF('AGR-PJT-VHD-2023-R1'!S32=0,0,'AGR-PJT-VHD-2023-bez'!S32-'AGR-PJT-VHD-2023-R1'!S32))</f>
        <v>0</v>
      </c>
      <c r="T32" s="27">
        <f>IF('AGR-PJT-VHD-2023-bez'!T32=0,0,IF('AGR-PJT-VHD-2023-R1'!T32=0,0,'AGR-PJT-VHD-2023-bez'!T32-'AGR-PJT-VHD-2023-R1'!T32))</f>
        <v>4.0952559999999991</v>
      </c>
      <c r="U32" s="27">
        <f>IF('AGR-PJT-VHD-2023-bez'!U32=0,0,IF('AGR-PJT-VHD-2023-R1'!U32=0,0,'AGR-PJT-VHD-2023-bez'!U32-'AGR-PJT-VHD-2023-R1'!U32))</f>
        <v>-4.4088630000000038</v>
      </c>
      <c r="V32" s="27">
        <f>IF('AGR-PJT-VHD-2023-bez'!V32=0,0,IF('AGR-PJT-VHD-2023-R1'!V32=0,0,'AGR-PJT-VHD-2023-bez'!V32-'AGR-PJT-VHD-2023-R1'!V32))</f>
        <v>-0.18335099999999471</v>
      </c>
      <c r="W32" s="27">
        <f>IF('AGR-PJT-VHD-2023-bez'!W32=0,0,IF('AGR-PJT-VHD-2023-R1'!W32=0,0,'AGR-PJT-VHD-2023-bez'!W32-'AGR-PJT-VHD-2023-R1'!W32))</f>
        <v>7.663021999999998</v>
      </c>
      <c r="X32" s="27">
        <f>IF('AGR-PJT-VHD-2023-bez'!X32=0,0,IF('AGR-PJT-VHD-2023-R1'!X32=0,0,'AGR-PJT-VHD-2023-bez'!X32-'AGR-PJT-VHD-2023-R1'!X32))</f>
        <v>4.7000000002128672E-5</v>
      </c>
      <c r="Y32" s="27">
        <f>IF('AGR-PJT-VHD-2023-bez'!Y32=0,0,IF('AGR-PJT-VHD-2023-R1'!Y32=0,0,'AGR-PJT-VHD-2023-bez'!Y32-'AGR-PJT-VHD-2023-R1'!Y32))</f>
        <v>-2.4599999999992406E-3</v>
      </c>
      <c r="Z32" s="27">
        <f>IF('AGR-PJT-VHD-2023-bez'!Z32=0,0,IF('AGR-PJT-VHD-2023-R1'!Z32=0,0,'AGR-PJT-VHD-2023-bez'!Z32-'AGR-PJT-VHD-2023-R1'!Z32))</f>
        <v>-0.27699499999999944</v>
      </c>
      <c r="AA32" s="27">
        <f>IF('AGR-PJT-VHD-2023-bez'!AA32=0,0,IF('AGR-PJT-VHD-2023-R1'!AA32=0,0,'AGR-PJT-VHD-2023-bez'!AA32-'AGR-PJT-VHD-2023-R1'!AA32))</f>
        <v>-8.5199999999474585E-4</v>
      </c>
      <c r="AB32" s="27">
        <f>IF('AGR-PJT-VHD-2023-bez'!AB32=0,0,IF('AGR-PJT-VHD-2023-R1'!AB32=0,0,'AGR-PJT-VHD-2023-bez'!AB32-'AGR-PJT-VHD-2023-R1'!AB32))</f>
        <v>-7.1110000000004447E-2</v>
      </c>
      <c r="AC32" s="27">
        <f>IF('AGR-PJT-VHD-2023-bez'!AC32=0,0,IF('AGR-PJT-VHD-2023-R1'!AC32=0,0,'AGR-PJT-VHD-2023-bez'!AC32-'AGR-PJT-VHD-2023-R1'!AC32))</f>
        <v>-8.7406999999998902E-2</v>
      </c>
      <c r="AD32" s="27">
        <f>IF('AGR-PJT-VHD-2023-bez'!AD32=0,0,IF('AGR-PJT-VHD-2023-R1'!AD32=0,0,'AGR-PJT-VHD-2023-bez'!AD32-'AGR-PJT-VHD-2023-R1'!AD32))</f>
        <v>5.6389999999986173E-3</v>
      </c>
      <c r="AE32" s="27">
        <f>IF('AGR-PJT-VHD-2023-bez'!AE32=0,0,IF('AGR-PJT-VHD-2023-R1'!AE32=0,0,'AGR-PJT-VHD-2023-bez'!AE32-'AGR-PJT-VHD-2023-R1'!AE32))</f>
        <v>0</v>
      </c>
      <c r="AF32" s="27">
        <f>IF('AGR-PJT-VHD-2023-bez'!AF32=0,0,IF('AGR-PJT-VHD-2023-R1'!AF32=0,0,'AGR-PJT-VHD-2023-bez'!AF32-'AGR-PJT-VHD-2023-R1'!AF32))</f>
        <v>0</v>
      </c>
      <c r="AG32" s="27">
        <f>IF('AGR-PJT-VHD-2023-bez'!AG32=0,0,IF('AGR-PJT-VHD-2023-R1'!AG32=0,0,'AGR-PJT-VHD-2023-bez'!AG32-'AGR-PJT-VHD-2023-R1'!AG32))</f>
        <v>0</v>
      </c>
      <c r="AH32" s="27">
        <f>IF('AGR-PJT-VHD-2023-bez'!AH32=0,0,IF('AGR-PJT-VHD-2023-R1'!AH32=0,0,'AGR-PJT-VHD-2023-bez'!AH32-'AGR-PJT-VHD-2023-R1'!AH32))</f>
        <v>-1.6540000000020427E-3</v>
      </c>
      <c r="AI32" s="27">
        <f>IF('AGR-PJT-VHD-2023-bez'!AI32=0,0,IF('AGR-PJT-VHD-2023-R1'!AI32=0,0,'AGR-PJT-VHD-2023-bez'!AI32-'AGR-PJT-VHD-2023-R1'!AI32))</f>
        <v>1.2295319999999919</v>
      </c>
      <c r="AJ32" s="27">
        <f>IF('AGR-PJT-VHD-2023-bez'!AJ32=0,0,IF('AGR-PJT-VHD-2023-R1'!AJ32=0,0,'AGR-PJT-VHD-2023-bez'!AJ32-'AGR-PJT-VHD-2023-R1'!AJ32))</f>
        <v>6.0704000000001201E-2</v>
      </c>
      <c r="AK32" s="27">
        <f>IF('AGR-PJT-VHD-2023-bez'!AK32=0,0,IF('AGR-PJT-VHD-2023-R1'!AK32=0,0,'AGR-PJT-VHD-2023-bez'!AK32-'AGR-PJT-VHD-2023-R1'!AK32))</f>
        <v>-0.56127700000000402</v>
      </c>
      <c r="AL32" s="27">
        <f>IF('AGR-PJT-VHD-2023-bez'!AL32=0,0,IF('AGR-PJT-VHD-2023-R1'!AL32=0,0,'AGR-PJT-VHD-2023-bez'!AL32-'AGR-PJT-VHD-2023-R1'!AL32))</f>
        <v>-0.27255099999999999</v>
      </c>
      <c r="AM32" s="27">
        <f>IF('AGR-PJT-VHD-2023-bez'!AM32=0,0,IF('AGR-PJT-VHD-2023-R1'!AM32=0,0,'AGR-PJT-VHD-2023-bez'!AM32-'AGR-PJT-VHD-2023-R1'!AM32))</f>
        <v>0</v>
      </c>
      <c r="AN32" s="27">
        <f>IF('AGR-PJT-VHD-2023-bez'!AN32=0,0,IF('AGR-PJT-VHD-2023-R1'!AN32=0,0,'AGR-PJT-VHD-2023-bez'!AN32-'AGR-PJT-VHD-2023-R1'!AN32))</f>
        <v>0</v>
      </c>
      <c r="AO32" s="27">
        <f>IF('AGR-PJT-VHD-2023-bez'!AO32=0,0,IF('AGR-PJT-VHD-2023-R1'!AO32=0,0,'AGR-PJT-VHD-2023-bez'!AO32-'AGR-PJT-VHD-2023-R1'!AO32))</f>
        <v>-7.7324080000000066</v>
      </c>
    </row>
    <row r="33" spans="1:41" x14ac:dyDescent="0.25">
      <c r="A33" s="5">
        <v>84</v>
      </c>
      <c r="B33" s="24" t="s">
        <v>11</v>
      </c>
      <c r="C33" s="21"/>
      <c r="D33" s="27">
        <f>IF('AGR-PJT-VHD-2023-bez'!D33=0,0,IF('AGR-PJT-VHD-2023-R1'!D33=0,0,'AGR-PJT-VHD-2023-bez'!D33-'AGR-PJT-VHD-2023-R1'!D33))</f>
        <v>2.2740299999999962</v>
      </c>
      <c r="E33" s="27">
        <f>IF('AGR-PJT-VHD-2023-bez'!E33=0,0,IF('AGR-PJT-VHD-2023-R1'!E33=0,0,'AGR-PJT-VHD-2023-bez'!E33-'AGR-PJT-VHD-2023-R1'!E33))</f>
        <v>21.650618000000001</v>
      </c>
      <c r="F33" s="27">
        <f>IF('AGR-PJT-VHD-2023-bez'!F33=0,0,IF('AGR-PJT-VHD-2023-R1'!F33=0,0,'AGR-PJT-VHD-2023-bez'!F33-'AGR-PJT-VHD-2023-R1'!F33))</f>
        <v>8.0923999999999978</v>
      </c>
      <c r="G33" s="27">
        <f>IF('AGR-PJT-VHD-2023-bez'!G33=0,0,IF('AGR-PJT-VHD-2023-R1'!G33=0,0,'AGR-PJT-VHD-2023-bez'!G33-'AGR-PJT-VHD-2023-R1'!G33))</f>
        <v>-1.1890959999999993</v>
      </c>
      <c r="H33" s="27">
        <f>IF('AGR-PJT-VHD-2023-bez'!H33=0,0,IF('AGR-PJT-VHD-2023-R1'!H33=0,0,'AGR-PJT-VHD-2023-bez'!H33-'AGR-PJT-VHD-2023-R1'!H33))</f>
        <v>0.20057899999999051</v>
      </c>
      <c r="I33" s="27">
        <f>IF('AGR-PJT-VHD-2023-bez'!I33=0,0,IF('AGR-PJT-VHD-2023-R1'!I33=0,0,'AGR-PJT-VHD-2023-bez'!I33-'AGR-PJT-VHD-2023-R1'!I33))</f>
        <v>0.36574099999999987</v>
      </c>
      <c r="J33" s="27">
        <f>IF('AGR-PJT-VHD-2023-bez'!J33=0,0,IF('AGR-PJT-VHD-2023-R1'!J33=0,0,'AGR-PJT-VHD-2023-bez'!J33-'AGR-PJT-VHD-2023-R1'!J33))</f>
        <v>4.0553740000000005</v>
      </c>
      <c r="K33" s="27">
        <f>IF('AGR-PJT-VHD-2023-bez'!K33=0,0,IF('AGR-PJT-VHD-2023-R1'!K33=0,0,'AGR-PJT-VHD-2023-bez'!K33-'AGR-PJT-VHD-2023-R1'!K33))</f>
        <v>-9.5859999999987622E-3</v>
      </c>
      <c r="L33" s="27">
        <f>IF('AGR-PJT-VHD-2023-bez'!L33=0,0,IF('AGR-PJT-VHD-2023-R1'!L33=0,0,'AGR-PJT-VHD-2023-bez'!L33-'AGR-PJT-VHD-2023-R1'!L33))</f>
        <v>1.6660000000001673E-3</v>
      </c>
      <c r="M33" s="27">
        <f>IF('AGR-PJT-VHD-2023-bez'!M33=0,0,IF('AGR-PJT-VHD-2023-R1'!M33=0,0,'AGR-PJT-VHD-2023-bez'!M33-'AGR-PJT-VHD-2023-R1'!M33))</f>
        <v>5.4731999999997782E-2</v>
      </c>
      <c r="N33" s="27">
        <f>IF('AGR-PJT-VHD-2023-bez'!N33=0,0,IF('AGR-PJT-VHD-2023-R1'!N33=0,0,'AGR-PJT-VHD-2023-bez'!N33-'AGR-PJT-VHD-2023-R1'!N33))</f>
        <v>-9.1940000000008126E-3</v>
      </c>
      <c r="O33" s="27">
        <f>IF('AGR-PJT-VHD-2023-bez'!O33=0,0,IF('AGR-PJT-VHD-2023-R1'!O33=0,0,'AGR-PJT-VHD-2023-bez'!O33-'AGR-PJT-VHD-2023-R1'!O33))</f>
        <v>0</v>
      </c>
      <c r="P33" s="27">
        <f>IF('AGR-PJT-VHD-2023-bez'!P33=0,0,IF('AGR-PJT-VHD-2023-R1'!P33=0,0,'AGR-PJT-VHD-2023-bez'!P33-'AGR-PJT-VHD-2023-R1'!P33))</f>
        <v>0</v>
      </c>
      <c r="Q33" s="27">
        <f>IF('AGR-PJT-VHD-2023-bez'!Q33=0,0,IF('AGR-PJT-VHD-2023-R1'!Q33=0,0,'AGR-PJT-VHD-2023-bez'!Q33-'AGR-PJT-VHD-2023-R1'!Q33))</f>
        <v>-2.0620000000022287E-3</v>
      </c>
      <c r="R33" s="27">
        <f>IF('AGR-PJT-VHD-2023-bez'!R33=0,0,IF('AGR-PJT-VHD-2023-R1'!R33=0,0,'AGR-PJT-VHD-2023-bez'!R33-'AGR-PJT-VHD-2023-R1'!R33))</f>
        <v>-1.5228000000000463E-2</v>
      </c>
      <c r="S33" s="27">
        <f>IF('AGR-PJT-VHD-2023-bez'!S33=0,0,IF('AGR-PJT-VHD-2023-R1'!S33=0,0,'AGR-PJT-VHD-2023-bez'!S33-'AGR-PJT-VHD-2023-R1'!S33))</f>
        <v>-7.2000000002958586E-5</v>
      </c>
      <c r="T33" s="27">
        <f>IF('AGR-PJT-VHD-2023-bez'!T33=0,0,IF('AGR-PJT-VHD-2023-R1'!T33=0,0,'AGR-PJT-VHD-2023-bez'!T33-'AGR-PJT-VHD-2023-R1'!T33))</f>
        <v>13.420067000000003</v>
      </c>
      <c r="U33" s="27">
        <f>IF('AGR-PJT-VHD-2023-bez'!U33=0,0,IF('AGR-PJT-VHD-2023-R1'!U33=0,0,'AGR-PJT-VHD-2023-bez'!U33-'AGR-PJT-VHD-2023-R1'!U33))</f>
        <v>0.2998929999999973</v>
      </c>
      <c r="V33" s="27">
        <f>IF('AGR-PJT-VHD-2023-bez'!V33=0,0,IF('AGR-PJT-VHD-2023-R1'!V33=0,0,'AGR-PJT-VHD-2023-bez'!V33-'AGR-PJT-VHD-2023-R1'!V33))</f>
        <v>5.8260500000000022</v>
      </c>
      <c r="W33" s="27">
        <f>IF('AGR-PJT-VHD-2023-bez'!W33=0,0,IF('AGR-PJT-VHD-2023-R1'!W33=0,0,'AGR-PJT-VHD-2023-bez'!W33-'AGR-PJT-VHD-2023-R1'!W33))</f>
        <v>2.4129083000000007</v>
      </c>
      <c r="X33" s="27">
        <f>IF('AGR-PJT-VHD-2023-bez'!X33=0,0,IF('AGR-PJT-VHD-2023-R1'!X33=0,0,'AGR-PJT-VHD-2023-bez'!X33-'AGR-PJT-VHD-2023-R1'!X33))</f>
        <v>1.3497069999999951</v>
      </c>
      <c r="Y33" s="27">
        <f>IF('AGR-PJT-VHD-2023-bez'!Y33=0,0,IF('AGR-PJT-VHD-2023-R1'!Y33=0,0,'AGR-PJT-VHD-2023-bez'!Y33-'AGR-PJT-VHD-2023-R1'!Y33))</f>
        <v>1.6961220000000026</v>
      </c>
      <c r="Z33" s="27">
        <f>IF('AGR-PJT-VHD-2023-bez'!Z33=0,0,IF('AGR-PJT-VHD-2023-R1'!Z33=0,0,'AGR-PJT-VHD-2023-bez'!Z33-'AGR-PJT-VHD-2023-R1'!Z33))</f>
        <v>-0.25678399999999968</v>
      </c>
      <c r="AA33" s="27">
        <f>IF('AGR-PJT-VHD-2023-bez'!AA33=0,0,IF('AGR-PJT-VHD-2023-R1'!AA33=0,0,'AGR-PJT-VHD-2023-bez'!AA33-'AGR-PJT-VHD-2023-R1'!AA33))</f>
        <v>0.17173799999999773</v>
      </c>
      <c r="AB33" s="27">
        <f>IF('AGR-PJT-VHD-2023-bez'!AB33=0,0,IF('AGR-PJT-VHD-2023-R1'!AB33=0,0,'AGR-PJT-VHD-2023-bez'!AB33-'AGR-PJT-VHD-2023-R1'!AB33))</f>
        <v>1.5917620000000028</v>
      </c>
      <c r="AC33" s="27">
        <f>IF('AGR-PJT-VHD-2023-bez'!AC33=0,0,IF('AGR-PJT-VHD-2023-R1'!AC33=0,0,'AGR-PJT-VHD-2023-bez'!AC33-'AGR-PJT-VHD-2023-R1'!AC33))</f>
        <v>-3.6389999999999034E-2</v>
      </c>
      <c r="AD33" s="27">
        <f>IF('AGR-PJT-VHD-2023-bez'!AD33=0,0,IF('AGR-PJT-VHD-2023-R1'!AD33=0,0,'AGR-PJT-VHD-2023-bez'!AD33-'AGR-PJT-VHD-2023-R1'!AD33))</f>
        <v>-0.41300099999999773</v>
      </c>
      <c r="AE33" s="27">
        <f>IF('AGR-PJT-VHD-2023-bez'!AE33=0,0,IF('AGR-PJT-VHD-2023-R1'!AE33=0,0,'AGR-PJT-VHD-2023-bez'!AE33-'AGR-PJT-VHD-2023-R1'!AE33))</f>
        <v>0</v>
      </c>
      <c r="AF33" s="27">
        <f>IF('AGR-PJT-VHD-2023-bez'!AF33=0,0,IF('AGR-PJT-VHD-2023-R1'!AF33=0,0,'AGR-PJT-VHD-2023-bez'!AF33-'AGR-PJT-VHD-2023-R1'!AF33))</f>
        <v>0</v>
      </c>
      <c r="AG33" s="27">
        <f>IF('AGR-PJT-VHD-2023-bez'!AG33=0,0,IF('AGR-PJT-VHD-2023-R1'!AG33=0,0,'AGR-PJT-VHD-2023-bez'!AG33-'AGR-PJT-VHD-2023-R1'!AG33))</f>
        <v>0</v>
      </c>
      <c r="AH33" s="27">
        <f>IF('AGR-PJT-VHD-2023-bez'!AH33=0,0,IF('AGR-PJT-VHD-2023-R1'!AH33=0,0,'AGR-PJT-VHD-2023-bez'!AH33-'AGR-PJT-VHD-2023-R1'!AH33))</f>
        <v>0</v>
      </c>
      <c r="AI33" s="27">
        <f>IF('AGR-PJT-VHD-2023-bez'!AI33=0,0,IF('AGR-PJT-VHD-2023-R1'!AI33=0,0,'AGR-PJT-VHD-2023-bez'!AI33-'AGR-PJT-VHD-2023-R1'!AI33))</f>
        <v>2.4917489999999987</v>
      </c>
      <c r="AJ33" s="27">
        <f>IF('AGR-PJT-VHD-2023-bez'!AJ33=0,0,IF('AGR-PJT-VHD-2023-R1'!AJ33=0,0,'AGR-PJT-VHD-2023-bez'!AJ33-'AGR-PJT-VHD-2023-R1'!AJ33))</f>
        <v>0</v>
      </c>
      <c r="AK33" s="27">
        <f>IF('AGR-PJT-VHD-2023-bez'!AK33=0,0,IF('AGR-PJT-VHD-2023-R1'!AK33=0,0,'AGR-PJT-VHD-2023-bez'!AK33-'AGR-PJT-VHD-2023-R1'!AK33))</f>
        <v>0.38997799999999927</v>
      </c>
      <c r="AL33" s="27">
        <f>IF('AGR-PJT-VHD-2023-bez'!AL33=0,0,IF('AGR-PJT-VHD-2023-R1'!AL33=0,0,'AGR-PJT-VHD-2023-bez'!AL33-'AGR-PJT-VHD-2023-R1'!AL33))</f>
        <v>0</v>
      </c>
      <c r="AM33" s="27">
        <f>IF('AGR-PJT-VHD-2023-bez'!AM33=0,0,IF('AGR-PJT-VHD-2023-R1'!AM33=0,0,'AGR-PJT-VHD-2023-bez'!AM33-'AGR-PJT-VHD-2023-R1'!AM33))</f>
        <v>0</v>
      </c>
      <c r="AN33" s="27">
        <f>IF('AGR-PJT-VHD-2023-bez'!AN33=0,0,IF('AGR-PJT-VHD-2023-R1'!AN33=0,0,'AGR-PJT-VHD-2023-bez'!AN33-'AGR-PJT-VHD-2023-R1'!AN33))</f>
        <v>0</v>
      </c>
      <c r="AO33" s="27">
        <f>IF('AGR-PJT-VHD-2023-bez'!AO33=0,0,IF('AGR-PJT-VHD-2023-R1'!AO33=0,0,'AGR-PJT-VHD-2023-bez'!AO33-'AGR-PJT-VHD-2023-R1'!AO33))</f>
        <v>2.2461890000000011</v>
      </c>
    </row>
    <row r="34" spans="1:41" x14ac:dyDescent="0.25">
      <c r="A34" s="5">
        <v>91</v>
      </c>
      <c r="B34" s="24" t="s">
        <v>30</v>
      </c>
      <c r="C34" s="21"/>
      <c r="D34" s="27">
        <f>IF('AGR-PJT-VHD-2023-bez'!D34=0,0,IF('AGR-PJT-VHD-2023-R1'!D34=0,0,'AGR-PJT-VHD-2023-bez'!D34-'AGR-PJT-VHD-2023-R1'!D34))</f>
        <v>0</v>
      </c>
      <c r="E34" s="27">
        <f>IF('AGR-PJT-VHD-2023-bez'!E34=0,0,IF('AGR-PJT-VHD-2023-R1'!E34=0,0,'AGR-PJT-VHD-2023-bez'!E34-'AGR-PJT-VHD-2023-R1'!E34))</f>
        <v>21.478199999999987</v>
      </c>
      <c r="F34" s="27">
        <f>IF('AGR-PJT-VHD-2023-bez'!F34=0,0,IF('AGR-PJT-VHD-2023-R1'!F34=0,0,'AGR-PJT-VHD-2023-bez'!F34-'AGR-PJT-VHD-2023-R1'!F34))</f>
        <v>0</v>
      </c>
      <c r="G34" s="27">
        <f>IF('AGR-PJT-VHD-2023-bez'!G34=0,0,IF('AGR-PJT-VHD-2023-R1'!G34=0,0,'AGR-PJT-VHD-2023-bez'!G34-'AGR-PJT-VHD-2023-R1'!G34))</f>
        <v>10.368310000000008</v>
      </c>
      <c r="H34" s="27">
        <f>IF('AGR-PJT-VHD-2023-bez'!H34=0,0,IF('AGR-PJT-VHD-2023-R1'!H34=0,0,'AGR-PJT-VHD-2023-bez'!H34-'AGR-PJT-VHD-2023-R1'!H34))</f>
        <v>0</v>
      </c>
      <c r="I34" s="27">
        <f>IF('AGR-PJT-VHD-2023-bez'!I34=0,0,IF('AGR-PJT-VHD-2023-R1'!I34=0,0,'AGR-PJT-VHD-2023-bez'!I34-'AGR-PJT-VHD-2023-R1'!I34))</f>
        <v>4.0408870000000041E-2</v>
      </c>
      <c r="J34" s="27">
        <f>IF('AGR-PJT-VHD-2023-bez'!J34=0,0,IF('AGR-PJT-VHD-2023-R1'!J34=0,0,'AGR-PJT-VHD-2023-bez'!J34-'AGR-PJT-VHD-2023-R1'!J34))</f>
        <v>33.042419999999993</v>
      </c>
      <c r="K34" s="27">
        <f>IF('AGR-PJT-VHD-2023-bez'!K34=0,0,IF('AGR-PJT-VHD-2023-R1'!K34=0,0,'AGR-PJT-VHD-2023-bez'!K34-'AGR-PJT-VHD-2023-R1'!K34))</f>
        <v>-2.4619999999941911E-3</v>
      </c>
      <c r="L34" s="27">
        <f>IF('AGR-PJT-VHD-2023-bez'!L34=0,0,IF('AGR-PJT-VHD-2023-R1'!L34=0,0,'AGR-PJT-VHD-2023-bez'!L34-'AGR-PJT-VHD-2023-R1'!L34))</f>
        <v>0</v>
      </c>
      <c r="M34" s="27">
        <f>IF('AGR-PJT-VHD-2023-bez'!M34=0,0,IF('AGR-PJT-VHD-2023-R1'!M34=0,0,'AGR-PJT-VHD-2023-bez'!M34-'AGR-PJT-VHD-2023-R1'!M34))</f>
        <v>0.13564699999999164</v>
      </c>
      <c r="N34" s="27">
        <f>IF('AGR-PJT-VHD-2023-bez'!N34=0,0,IF('AGR-PJT-VHD-2023-R1'!N34=0,0,'AGR-PJT-VHD-2023-bez'!N34-'AGR-PJT-VHD-2023-R1'!N34))</f>
        <v>0.78324000000000638</v>
      </c>
      <c r="O34" s="27">
        <f>IF('AGR-PJT-VHD-2023-bez'!O34=0,0,IF('AGR-PJT-VHD-2023-R1'!O34=0,0,'AGR-PJT-VHD-2023-bez'!O34-'AGR-PJT-VHD-2023-R1'!O34))</f>
        <v>0</v>
      </c>
      <c r="P34" s="27">
        <f>IF('AGR-PJT-VHD-2023-bez'!P34=0,0,IF('AGR-PJT-VHD-2023-R1'!P34=0,0,'AGR-PJT-VHD-2023-bez'!P34-'AGR-PJT-VHD-2023-R1'!P34))</f>
        <v>-9.9050000000005411E-2</v>
      </c>
      <c r="Q34" s="27">
        <f>IF('AGR-PJT-VHD-2023-bez'!Q34=0,0,IF('AGR-PJT-VHD-2023-R1'!Q34=0,0,'AGR-PJT-VHD-2023-bez'!Q34-'AGR-PJT-VHD-2023-R1'!Q34))</f>
        <v>10.344819999999999</v>
      </c>
      <c r="R34" s="27">
        <f>IF('AGR-PJT-VHD-2023-bez'!R34=0,0,IF('AGR-PJT-VHD-2023-R1'!R34=0,0,'AGR-PJT-VHD-2023-bez'!R34-'AGR-PJT-VHD-2023-R1'!R34))</f>
        <v>2.8662599999999969</v>
      </c>
      <c r="S34" s="27">
        <f>IF('AGR-PJT-VHD-2023-bez'!S34=0,0,IF('AGR-PJT-VHD-2023-R1'!S34=0,0,'AGR-PJT-VHD-2023-bez'!S34-'AGR-PJT-VHD-2023-R1'!S34))</f>
        <v>-0.22557999999999367</v>
      </c>
      <c r="T34" s="27">
        <f>IF('AGR-PJT-VHD-2023-bez'!T34=0,0,IF('AGR-PJT-VHD-2023-R1'!T34=0,0,'AGR-PJT-VHD-2023-bez'!T34-'AGR-PJT-VHD-2023-R1'!T34))</f>
        <v>2</v>
      </c>
      <c r="U34" s="27">
        <f>IF('AGR-PJT-VHD-2023-bez'!U34=0,0,IF('AGR-PJT-VHD-2023-R1'!U34=0,0,'AGR-PJT-VHD-2023-bez'!U34-'AGR-PJT-VHD-2023-R1'!U34))</f>
        <v>1.6671800000000019</v>
      </c>
      <c r="V34" s="27">
        <f>IF('AGR-PJT-VHD-2023-bez'!V34=0,0,IF('AGR-PJT-VHD-2023-R1'!V34=0,0,'AGR-PJT-VHD-2023-bez'!V34-'AGR-PJT-VHD-2023-R1'!V34))</f>
        <v>13.644209999999987</v>
      </c>
      <c r="W34" s="27">
        <f>IF('AGR-PJT-VHD-2023-bez'!W34=0,0,IF('AGR-PJT-VHD-2023-R1'!W34=0,0,'AGR-PJT-VHD-2023-bez'!W34-'AGR-PJT-VHD-2023-R1'!W34))</f>
        <v>19.379460000000009</v>
      </c>
      <c r="X34" s="27">
        <f>IF('AGR-PJT-VHD-2023-bez'!X34=0,0,IF('AGR-PJT-VHD-2023-R1'!X34=0,0,'AGR-PJT-VHD-2023-bez'!X34-'AGR-PJT-VHD-2023-R1'!X34))</f>
        <v>1.8496799999999922</v>
      </c>
      <c r="Y34" s="27">
        <f>IF('AGR-PJT-VHD-2023-bez'!Y34=0,0,IF('AGR-PJT-VHD-2023-R1'!Y34=0,0,'AGR-PJT-VHD-2023-bez'!Y34-'AGR-PJT-VHD-2023-R1'!Y34))</f>
        <v>-0.60899999999999466</v>
      </c>
      <c r="Z34" s="27">
        <f>IF('AGR-PJT-VHD-2023-bez'!Z34=0,0,IF('AGR-PJT-VHD-2023-R1'!Z34=0,0,'AGR-PJT-VHD-2023-bez'!Z34-'AGR-PJT-VHD-2023-R1'!Z34))</f>
        <v>2.1699999999995612E-2</v>
      </c>
      <c r="AA34" s="27">
        <f>IF('AGR-PJT-VHD-2023-bez'!AA34=0,0,IF('AGR-PJT-VHD-2023-R1'!AA34=0,0,'AGR-PJT-VHD-2023-bez'!AA34-'AGR-PJT-VHD-2023-R1'!AA34))</f>
        <v>-0.57152000000000669</v>
      </c>
      <c r="AB34" s="27">
        <f>IF('AGR-PJT-VHD-2023-bez'!AB34=0,0,IF('AGR-PJT-VHD-2023-R1'!AB34=0,0,'AGR-PJT-VHD-2023-bez'!AB34-'AGR-PJT-VHD-2023-R1'!AB34))</f>
        <v>-2</v>
      </c>
      <c r="AC34" s="27">
        <f>IF('AGR-PJT-VHD-2023-bez'!AC34=0,0,IF('AGR-PJT-VHD-2023-R1'!AC34=0,0,'AGR-PJT-VHD-2023-bez'!AC34-'AGR-PJT-VHD-2023-R1'!AC34))</f>
        <v>-0.21317999999999415</v>
      </c>
      <c r="AD34" s="27">
        <f>IF('AGR-PJT-VHD-2023-bez'!AD34=0,0,IF('AGR-PJT-VHD-2023-R1'!AD34=0,0,'AGR-PJT-VHD-2023-bez'!AD34-'AGR-PJT-VHD-2023-R1'!AD34))</f>
        <v>-2.5277000000002658E-2</v>
      </c>
      <c r="AE34" s="27">
        <f>IF('AGR-PJT-VHD-2023-bez'!AE34=0,0,IF('AGR-PJT-VHD-2023-R1'!AE34=0,0,'AGR-PJT-VHD-2023-bez'!AE34-'AGR-PJT-VHD-2023-R1'!AE34))</f>
        <v>0</v>
      </c>
      <c r="AF34" s="27">
        <f>IF('AGR-PJT-VHD-2023-bez'!AF34=0,0,IF('AGR-PJT-VHD-2023-R1'!AF34=0,0,'AGR-PJT-VHD-2023-bez'!AF34-'AGR-PJT-VHD-2023-R1'!AF34))</f>
        <v>0.13320399999999211</v>
      </c>
      <c r="AG34" s="27">
        <f>IF('AGR-PJT-VHD-2023-bez'!AG34=0,0,IF('AGR-PJT-VHD-2023-R1'!AG34=0,0,'AGR-PJT-VHD-2023-bez'!AG34-'AGR-PJT-VHD-2023-R1'!AG34))</f>
        <v>0</v>
      </c>
      <c r="AH34" s="27">
        <f>IF('AGR-PJT-VHD-2023-bez'!AH34=0,0,IF('AGR-PJT-VHD-2023-R1'!AH34=0,0,'AGR-PJT-VHD-2023-bez'!AH34-'AGR-PJT-VHD-2023-R1'!AH34))</f>
        <v>0</v>
      </c>
      <c r="AI34" s="27">
        <f>IF('AGR-PJT-VHD-2023-bez'!AI34=0,0,IF('AGR-PJT-VHD-2023-R1'!AI34=0,0,'AGR-PJT-VHD-2023-bez'!AI34-'AGR-PJT-VHD-2023-R1'!AI34))</f>
        <v>0</v>
      </c>
      <c r="AJ34" s="27">
        <f>IF('AGR-PJT-VHD-2023-bez'!AJ34=0,0,IF('AGR-PJT-VHD-2023-R1'!AJ34=0,0,'AGR-PJT-VHD-2023-bez'!AJ34-'AGR-PJT-VHD-2023-R1'!AJ34))</f>
        <v>0</v>
      </c>
      <c r="AK34" s="27">
        <f>IF('AGR-PJT-VHD-2023-bez'!AK34=0,0,IF('AGR-PJT-VHD-2023-R1'!AK34=0,0,'AGR-PJT-VHD-2023-bez'!AK34-'AGR-PJT-VHD-2023-R1'!AK34))</f>
        <v>0</v>
      </c>
      <c r="AL34" s="27">
        <f>IF('AGR-PJT-VHD-2023-bez'!AL34=0,0,IF('AGR-PJT-VHD-2023-R1'!AL34=0,0,'AGR-PJT-VHD-2023-bez'!AL34-'AGR-PJT-VHD-2023-R1'!AL34))</f>
        <v>0</v>
      </c>
      <c r="AM34" s="27">
        <f>IF('AGR-PJT-VHD-2023-bez'!AM34=0,0,IF('AGR-PJT-VHD-2023-R1'!AM34=0,0,'AGR-PJT-VHD-2023-bez'!AM34-'AGR-PJT-VHD-2023-R1'!AM34))</f>
        <v>0</v>
      </c>
      <c r="AN34" s="27">
        <f>IF('AGR-PJT-VHD-2023-bez'!AN34=0,0,IF('AGR-PJT-VHD-2023-R1'!AN34=0,0,'AGR-PJT-VHD-2023-bez'!AN34-'AGR-PJT-VHD-2023-R1'!AN34))</f>
        <v>0</v>
      </c>
      <c r="AO34" s="27">
        <f>IF('AGR-PJT-VHD-2023-bez'!AO34=0,0,IF('AGR-PJT-VHD-2023-R1'!AO34=0,0,'AGR-PJT-VHD-2023-bez'!AO34-'AGR-PJT-VHD-2023-R1'!AO34))</f>
        <v>0</v>
      </c>
    </row>
    <row r="35" spans="1:41" x14ac:dyDescent="0.25">
      <c r="A35" s="5">
        <v>92</v>
      </c>
      <c r="B35" s="24" t="s">
        <v>39</v>
      </c>
      <c r="C35" s="21"/>
      <c r="D35" s="27">
        <f>IF('AGR-PJT-VHD-2023-bez'!D35=0,0,IF('AGR-PJT-VHD-2023-R1'!D35=0,0,'AGR-PJT-VHD-2023-bez'!D35-'AGR-PJT-VHD-2023-R1'!D35))</f>
        <v>3.0847109999999986</v>
      </c>
      <c r="E35" s="27">
        <f>IF('AGR-PJT-VHD-2023-bez'!E35=0,0,IF('AGR-PJT-VHD-2023-R1'!E35=0,0,'AGR-PJT-VHD-2023-bez'!E35-'AGR-PJT-VHD-2023-R1'!E35))</f>
        <v>-2.029796000000001</v>
      </c>
      <c r="F35" s="27">
        <f>IF('AGR-PJT-VHD-2023-bez'!F35=0,0,IF('AGR-PJT-VHD-2023-R1'!F35=0,0,'AGR-PJT-VHD-2023-bez'!F35-'AGR-PJT-VHD-2023-R1'!F35))</f>
        <v>0</v>
      </c>
      <c r="G35" s="27">
        <f>IF('AGR-PJT-VHD-2023-bez'!G35=0,0,IF('AGR-PJT-VHD-2023-R1'!G35=0,0,'AGR-PJT-VHD-2023-bez'!G35-'AGR-PJT-VHD-2023-R1'!G35))</f>
        <v>7.5497660000000018</v>
      </c>
      <c r="H35" s="27">
        <f>IF('AGR-PJT-VHD-2023-bez'!H35=0,0,IF('AGR-PJT-VHD-2023-R1'!H35=0,0,'AGR-PJT-VHD-2023-bez'!H35-'AGR-PJT-VHD-2023-R1'!H35))</f>
        <v>2.8559719999999942</v>
      </c>
      <c r="I35" s="27">
        <f>IF('AGR-PJT-VHD-2023-bez'!I35=0,0,IF('AGR-PJT-VHD-2023-R1'!I35=0,0,'AGR-PJT-VHD-2023-bez'!I35-'AGR-PJT-VHD-2023-R1'!I35))</f>
        <v>-41.5</v>
      </c>
      <c r="J35" s="27">
        <f>IF('AGR-PJT-VHD-2023-bez'!J35=0,0,IF('AGR-PJT-VHD-2023-R1'!J35=0,0,'AGR-PJT-VHD-2023-bez'!J35-'AGR-PJT-VHD-2023-R1'!J35))</f>
        <v>13.960163000000001</v>
      </c>
      <c r="K35" s="27">
        <f>IF('AGR-PJT-VHD-2023-bez'!K35=0,0,IF('AGR-PJT-VHD-2023-R1'!K35=0,0,'AGR-PJT-VHD-2023-bez'!K35-'AGR-PJT-VHD-2023-R1'!K35))</f>
        <v>-3.4341009999999983</v>
      </c>
      <c r="L35" s="27">
        <f>IF('AGR-PJT-VHD-2023-bez'!L35=0,0,IF('AGR-PJT-VHD-2023-R1'!L35=0,0,'AGR-PJT-VHD-2023-bez'!L35-'AGR-PJT-VHD-2023-R1'!L35))</f>
        <v>1.9860830000000007</v>
      </c>
      <c r="M35" s="27">
        <f>IF('AGR-PJT-VHD-2023-bez'!M35=0,0,IF('AGR-PJT-VHD-2023-R1'!M35=0,0,'AGR-PJT-VHD-2023-bez'!M35-'AGR-PJT-VHD-2023-R1'!M35))</f>
        <v>-3.0400429999999972</v>
      </c>
      <c r="N35" s="27">
        <f>IF('AGR-PJT-VHD-2023-bez'!N35=0,0,IF('AGR-PJT-VHD-2023-R1'!N35=0,0,'AGR-PJT-VHD-2023-bez'!N35-'AGR-PJT-VHD-2023-R1'!N35))</f>
        <v>2.6530509999999907</v>
      </c>
      <c r="O35" s="27">
        <f>IF('AGR-PJT-VHD-2023-bez'!O35=0,0,IF('AGR-PJT-VHD-2023-R1'!O35=0,0,'AGR-PJT-VHD-2023-bez'!O35-'AGR-PJT-VHD-2023-R1'!O35))</f>
        <v>0</v>
      </c>
      <c r="P35" s="27">
        <f>IF('AGR-PJT-VHD-2023-bez'!P35=0,0,IF('AGR-PJT-VHD-2023-R1'!P35=0,0,'AGR-PJT-VHD-2023-bez'!P35-'AGR-PJT-VHD-2023-R1'!P35))</f>
        <v>2.8334800000000016</v>
      </c>
      <c r="Q35" s="27">
        <f>IF('AGR-PJT-VHD-2023-bez'!Q35=0,0,IF('AGR-PJT-VHD-2023-R1'!Q35=0,0,'AGR-PJT-VHD-2023-bez'!Q35-'AGR-PJT-VHD-2023-R1'!Q35))</f>
        <v>2.0408329999999992</v>
      </c>
      <c r="R35" s="27">
        <f>IF('AGR-PJT-VHD-2023-bez'!R35=0,0,IF('AGR-PJT-VHD-2023-R1'!R35=0,0,'AGR-PJT-VHD-2023-bez'!R35-'AGR-PJT-VHD-2023-R1'!R35))</f>
        <v>0.46508599999999944</v>
      </c>
      <c r="S35" s="27">
        <f>IF('AGR-PJT-VHD-2023-bez'!S35=0,0,IF('AGR-PJT-VHD-2023-R1'!S35=0,0,'AGR-PJT-VHD-2023-bez'!S35-'AGR-PJT-VHD-2023-R1'!S35))</f>
        <v>8.8016819999999996</v>
      </c>
      <c r="T35" s="27">
        <f>IF('AGR-PJT-VHD-2023-bez'!T35=0,0,IF('AGR-PJT-VHD-2023-R1'!T35=0,0,'AGR-PJT-VHD-2023-bez'!T35-'AGR-PJT-VHD-2023-R1'!T35))</f>
        <v>-7</v>
      </c>
      <c r="U35" s="27">
        <f>IF('AGR-PJT-VHD-2023-bez'!U35=0,0,IF('AGR-PJT-VHD-2023-R1'!U35=0,0,'AGR-PJT-VHD-2023-bez'!U35-'AGR-PJT-VHD-2023-R1'!U35))</f>
        <v>0.10654599999999448</v>
      </c>
      <c r="V35" s="27">
        <f>IF('AGR-PJT-VHD-2023-bez'!V35=0,0,IF('AGR-PJT-VHD-2023-R1'!V35=0,0,'AGR-PJT-VHD-2023-bez'!V35-'AGR-PJT-VHD-2023-R1'!V35))</f>
        <v>-0.55899600000000049</v>
      </c>
      <c r="W35" s="27">
        <f>IF('AGR-PJT-VHD-2023-bez'!W35=0,0,IF('AGR-PJT-VHD-2023-R1'!W35=0,0,'AGR-PJT-VHD-2023-bez'!W35-'AGR-PJT-VHD-2023-R1'!W35))</f>
        <v>11.807808999999999</v>
      </c>
      <c r="X35" s="27">
        <f>IF('AGR-PJT-VHD-2023-bez'!X35=0,0,IF('AGR-PJT-VHD-2023-R1'!X35=0,0,'AGR-PJT-VHD-2023-bez'!X35-'AGR-PJT-VHD-2023-R1'!X35))</f>
        <v>-3.125</v>
      </c>
      <c r="Y35" s="27">
        <f>IF('AGR-PJT-VHD-2023-bez'!Y35=0,0,IF('AGR-PJT-VHD-2023-R1'!Y35=0,0,'AGR-PJT-VHD-2023-bez'!Y35-'AGR-PJT-VHD-2023-R1'!Y35))</f>
        <v>5.331901000000002</v>
      </c>
      <c r="Z35" s="27">
        <f>IF('AGR-PJT-VHD-2023-bez'!Z35=0,0,IF('AGR-PJT-VHD-2023-R1'!Z35=0,0,'AGR-PJT-VHD-2023-bez'!Z35-'AGR-PJT-VHD-2023-R1'!Z35))</f>
        <v>-0.33678099999998778</v>
      </c>
      <c r="AA35" s="27">
        <f>IF('AGR-PJT-VHD-2023-bez'!AA35=0,0,IF('AGR-PJT-VHD-2023-R1'!AA35=0,0,'AGR-PJT-VHD-2023-bez'!AA35-'AGR-PJT-VHD-2023-R1'!AA35))</f>
        <v>0.14012100000000061</v>
      </c>
      <c r="AB35" s="27">
        <f>IF('AGR-PJT-VHD-2023-bez'!AB35=0,0,IF('AGR-PJT-VHD-2023-R1'!AB35=0,0,'AGR-PJT-VHD-2023-bez'!AB35-'AGR-PJT-VHD-2023-R1'!AB35))</f>
        <v>-8.8810129999999958</v>
      </c>
      <c r="AC35" s="27">
        <f>IF('AGR-PJT-VHD-2023-bez'!AC35=0,0,IF('AGR-PJT-VHD-2023-R1'!AC35=0,0,'AGR-PJT-VHD-2023-bez'!AC35-'AGR-PJT-VHD-2023-R1'!AC35))</f>
        <v>0.24062899999999843</v>
      </c>
      <c r="AD35" s="27">
        <f>IF('AGR-PJT-VHD-2023-bez'!AD35=0,0,IF('AGR-PJT-VHD-2023-R1'!AD35=0,0,'AGR-PJT-VHD-2023-bez'!AD35-'AGR-PJT-VHD-2023-R1'!AD35))</f>
        <v>-1.0148590000000013</v>
      </c>
      <c r="AE35" s="27">
        <f>IF('AGR-PJT-VHD-2023-bez'!AE35=0,0,IF('AGR-PJT-VHD-2023-R1'!AE35=0,0,'AGR-PJT-VHD-2023-bez'!AE35-'AGR-PJT-VHD-2023-R1'!AE35))</f>
        <v>0.94896999999998854</v>
      </c>
      <c r="AF35" s="27">
        <f>IF('AGR-PJT-VHD-2023-bez'!AF35=0,0,IF('AGR-PJT-VHD-2023-R1'!AF35=0,0,'AGR-PJT-VHD-2023-bez'!AF35-'AGR-PJT-VHD-2023-R1'!AF35))</f>
        <v>3.9954840000000047</v>
      </c>
      <c r="AG35" s="27">
        <f>IF('AGR-PJT-VHD-2023-bez'!AG35=0,0,IF('AGR-PJT-VHD-2023-R1'!AG35=0,0,'AGR-PJT-VHD-2023-bez'!AG35-'AGR-PJT-VHD-2023-R1'!AG35))</f>
        <v>4.9984320000000082</v>
      </c>
      <c r="AH35" s="27">
        <f>IF('AGR-PJT-VHD-2023-bez'!AH35=0,0,IF('AGR-PJT-VHD-2023-R1'!AH35=0,0,'AGR-PJT-VHD-2023-bez'!AH35-'AGR-PJT-VHD-2023-R1'!AH35))</f>
        <v>0</v>
      </c>
      <c r="AI35" s="27">
        <f>IF('AGR-PJT-VHD-2023-bez'!AI35=0,0,IF('AGR-PJT-VHD-2023-R1'!AI35=0,0,'AGR-PJT-VHD-2023-bez'!AI35-'AGR-PJT-VHD-2023-R1'!AI35))</f>
        <v>0</v>
      </c>
      <c r="AJ35" s="27">
        <f>IF('AGR-PJT-VHD-2023-bez'!AJ35=0,0,IF('AGR-PJT-VHD-2023-R1'!AJ35=0,0,'AGR-PJT-VHD-2023-bez'!AJ35-'AGR-PJT-VHD-2023-R1'!AJ35))</f>
        <v>0</v>
      </c>
      <c r="AK35" s="27">
        <f>IF('AGR-PJT-VHD-2023-bez'!AK35=0,0,IF('AGR-PJT-VHD-2023-R1'!AK35=0,0,'AGR-PJT-VHD-2023-bez'!AK35-'AGR-PJT-VHD-2023-R1'!AK35))</f>
        <v>0</v>
      </c>
      <c r="AL35" s="27">
        <f>IF('AGR-PJT-VHD-2023-bez'!AL35=0,0,IF('AGR-PJT-VHD-2023-R1'!AL35=0,0,'AGR-PJT-VHD-2023-bez'!AL35-'AGR-PJT-VHD-2023-R1'!AL35))</f>
        <v>0</v>
      </c>
      <c r="AM35" s="27">
        <f>IF('AGR-PJT-VHD-2023-bez'!AM35=0,0,IF('AGR-PJT-VHD-2023-R1'!AM35=0,0,'AGR-PJT-VHD-2023-bez'!AM35-'AGR-PJT-VHD-2023-R1'!AM35))</f>
        <v>0</v>
      </c>
      <c r="AN35" s="27">
        <f>IF('AGR-PJT-VHD-2023-bez'!AN35=0,0,IF('AGR-PJT-VHD-2023-R1'!AN35=0,0,'AGR-PJT-VHD-2023-bez'!AN35-'AGR-PJT-VHD-2023-R1'!AN35))</f>
        <v>0</v>
      </c>
      <c r="AO35" s="27">
        <f>IF('AGR-PJT-VHD-2023-bez'!AO35=0,0,IF('AGR-PJT-VHD-2023-R1'!AO35=0,0,'AGR-PJT-VHD-2023-bez'!AO35-'AGR-PJT-VHD-2023-R1'!AO35))</f>
        <v>0</v>
      </c>
    </row>
    <row r="36" spans="1:41" x14ac:dyDescent="0.25">
      <c r="A36" s="5">
        <v>93</v>
      </c>
      <c r="B36" s="24" t="s">
        <v>29</v>
      </c>
      <c r="C36" s="21"/>
      <c r="D36" s="27">
        <f>IF('AGR-PJT-VHD-2023-bez'!D36=0,0,IF('AGR-PJT-VHD-2023-R1'!D36=0,0,'AGR-PJT-VHD-2023-bez'!D36-'AGR-PJT-VHD-2023-R1'!D36))</f>
        <v>1.7438530000000014</v>
      </c>
      <c r="E36" s="27">
        <f>IF('AGR-PJT-VHD-2023-bez'!E36=0,0,IF('AGR-PJT-VHD-2023-R1'!E36=0,0,'AGR-PJT-VHD-2023-bez'!E36-'AGR-PJT-VHD-2023-R1'!E36))</f>
        <v>-0.1152839999999955</v>
      </c>
      <c r="F36" s="27">
        <f>IF('AGR-PJT-VHD-2023-bez'!F36=0,0,IF('AGR-PJT-VHD-2023-R1'!F36=0,0,'AGR-PJT-VHD-2023-bez'!F36-'AGR-PJT-VHD-2023-R1'!F36))</f>
        <v>0</v>
      </c>
      <c r="G36" s="27">
        <f>IF('AGR-PJT-VHD-2023-bez'!G36=0,0,IF('AGR-PJT-VHD-2023-R1'!G36=0,0,'AGR-PJT-VHD-2023-bez'!G36-'AGR-PJT-VHD-2023-R1'!G36))</f>
        <v>-3.1959999999955357E-3</v>
      </c>
      <c r="H36" s="27">
        <f>IF('AGR-PJT-VHD-2023-bez'!H36=0,0,IF('AGR-PJT-VHD-2023-R1'!H36=0,0,'AGR-PJT-VHD-2023-bez'!H36-'AGR-PJT-VHD-2023-R1'!H36))</f>
        <v>0</v>
      </c>
      <c r="I36" s="27">
        <f>IF('AGR-PJT-VHD-2023-bez'!I36=0,0,IF('AGR-PJT-VHD-2023-R1'!I36=0,0,'AGR-PJT-VHD-2023-bez'!I36-'AGR-PJT-VHD-2023-R1'!I36))</f>
        <v>0</v>
      </c>
      <c r="J36" s="27">
        <f>IF('AGR-PJT-VHD-2023-bez'!J36=0,0,IF('AGR-PJT-VHD-2023-R1'!J36=0,0,'AGR-PJT-VHD-2023-bez'!J36-'AGR-PJT-VHD-2023-R1'!J36))</f>
        <v>18.464696000000004</v>
      </c>
      <c r="K36" s="27">
        <f>IF('AGR-PJT-VHD-2023-bez'!K36=0,0,IF('AGR-PJT-VHD-2023-R1'!K36=0,0,'AGR-PJT-VHD-2023-bez'!K36-'AGR-PJT-VHD-2023-R1'!K36))</f>
        <v>-0.23658499999999805</v>
      </c>
      <c r="L36" s="27">
        <f>IF('AGR-PJT-VHD-2023-bez'!L36=0,0,IF('AGR-PJT-VHD-2023-R1'!L36=0,0,'AGR-PJT-VHD-2023-bez'!L36-'AGR-PJT-VHD-2023-R1'!L36))</f>
        <v>0</v>
      </c>
      <c r="M36" s="27">
        <f>IF('AGR-PJT-VHD-2023-bez'!M36=0,0,IF('AGR-PJT-VHD-2023-R1'!M36=0,0,'AGR-PJT-VHD-2023-bez'!M36-'AGR-PJT-VHD-2023-R1'!M36))</f>
        <v>0</v>
      </c>
      <c r="N36" s="27">
        <f>IF('AGR-PJT-VHD-2023-bez'!N36=0,0,IF('AGR-PJT-VHD-2023-R1'!N36=0,0,'AGR-PJT-VHD-2023-bez'!N36-'AGR-PJT-VHD-2023-R1'!N36))</f>
        <v>0</v>
      </c>
      <c r="O36" s="27">
        <f>IF('AGR-PJT-VHD-2023-bez'!O36=0,0,IF('AGR-PJT-VHD-2023-R1'!O36=0,0,'AGR-PJT-VHD-2023-bez'!O36-'AGR-PJT-VHD-2023-R1'!O36))</f>
        <v>0</v>
      </c>
      <c r="P36" s="27">
        <f>IF('AGR-PJT-VHD-2023-bez'!P36=0,0,IF('AGR-PJT-VHD-2023-R1'!P36=0,0,'AGR-PJT-VHD-2023-bez'!P36-'AGR-PJT-VHD-2023-R1'!P36))</f>
        <v>0</v>
      </c>
      <c r="Q36" s="27">
        <f>IF('AGR-PJT-VHD-2023-bez'!Q36=0,0,IF('AGR-PJT-VHD-2023-R1'!Q36=0,0,'AGR-PJT-VHD-2023-bez'!Q36-'AGR-PJT-VHD-2023-R1'!Q36))</f>
        <v>2.9892000000003804E-2</v>
      </c>
      <c r="R36" s="27">
        <f>IF('AGR-PJT-VHD-2023-bez'!R36=0,0,IF('AGR-PJT-VHD-2023-R1'!R36=0,0,'AGR-PJT-VHD-2023-bez'!R36-'AGR-PJT-VHD-2023-R1'!R36))</f>
        <v>0</v>
      </c>
      <c r="S36" s="27">
        <f>IF('AGR-PJT-VHD-2023-bez'!S36=0,0,IF('AGR-PJT-VHD-2023-R1'!S36=0,0,'AGR-PJT-VHD-2023-bez'!S36-'AGR-PJT-VHD-2023-R1'!S36))</f>
        <v>2.2749999999994941E-2</v>
      </c>
      <c r="T36" s="27">
        <f>IF('AGR-PJT-VHD-2023-bez'!T36=0,0,IF('AGR-PJT-VHD-2023-R1'!T36=0,0,'AGR-PJT-VHD-2023-bez'!T36-'AGR-PJT-VHD-2023-R1'!T36))</f>
        <v>0</v>
      </c>
      <c r="U36" s="27">
        <f>IF('AGR-PJT-VHD-2023-bez'!U36=0,0,IF('AGR-PJT-VHD-2023-R1'!U36=0,0,'AGR-PJT-VHD-2023-bez'!U36-'AGR-PJT-VHD-2023-R1'!U36))</f>
        <v>-1.164500000000146E-2</v>
      </c>
      <c r="V36" s="27">
        <f>IF('AGR-PJT-VHD-2023-bez'!V36=0,0,IF('AGR-PJT-VHD-2023-R1'!V36=0,0,'AGR-PJT-VHD-2023-bez'!V36-'AGR-PJT-VHD-2023-R1'!V36))</f>
        <v>0.38147099999999767</v>
      </c>
      <c r="W36" s="27">
        <f>IF('AGR-PJT-VHD-2023-bez'!W36=0,0,IF('AGR-PJT-VHD-2023-R1'!W36=0,0,'AGR-PJT-VHD-2023-bez'!W36-'AGR-PJT-VHD-2023-R1'!W36))</f>
        <v>-0.72631599999999708</v>
      </c>
      <c r="X36" s="27">
        <f>IF('AGR-PJT-VHD-2023-bez'!X36=0,0,IF('AGR-PJT-VHD-2023-R1'!X36=0,0,'AGR-PJT-VHD-2023-bez'!X36-'AGR-PJT-VHD-2023-R1'!X36))</f>
        <v>0</v>
      </c>
      <c r="Y36" s="27">
        <f>IF('AGR-PJT-VHD-2023-bez'!Y36=0,0,IF('AGR-PJT-VHD-2023-R1'!Y36=0,0,'AGR-PJT-VHD-2023-bez'!Y36-'AGR-PJT-VHD-2023-R1'!Y36))</f>
        <v>2.1900000000130149E-4</v>
      </c>
      <c r="Z36" s="27">
        <f>IF('AGR-PJT-VHD-2023-bez'!Z36=0,0,IF('AGR-PJT-VHD-2023-R1'!Z36=0,0,'AGR-PJT-VHD-2023-bez'!Z36-'AGR-PJT-VHD-2023-R1'!Z36))</f>
        <v>-0.13656200000000496</v>
      </c>
      <c r="AA36" s="27">
        <f>IF('AGR-PJT-VHD-2023-bez'!AA36=0,0,IF('AGR-PJT-VHD-2023-R1'!AA36=0,0,'AGR-PJT-VHD-2023-bez'!AA36-'AGR-PJT-VHD-2023-R1'!AA36))</f>
        <v>-1.5499999999999972</v>
      </c>
      <c r="AB36" s="27">
        <f>IF('AGR-PJT-VHD-2023-bez'!AB36=0,0,IF('AGR-PJT-VHD-2023-R1'!AB36=0,0,'AGR-PJT-VHD-2023-bez'!AB36-'AGR-PJT-VHD-2023-R1'!AB36))</f>
        <v>-1.6985000000005357E-2</v>
      </c>
      <c r="AC36" s="27">
        <f>IF('AGR-PJT-VHD-2023-bez'!AC36=0,0,IF('AGR-PJT-VHD-2023-R1'!AC36=0,0,'AGR-PJT-VHD-2023-bez'!AC36-'AGR-PJT-VHD-2023-R1'!AC36))</f>
        <v>-6.4989999999980341E-3</v>
      </c>
      <c r="AD36" s="27">
        <f>IF('AGR-PJT-VHD-2023-bez'!AD36=0,0,IF('AGR-PJT-VHD-2023-R1'!AD36=0,0,'AGR-PJT-VHD-2023-bez'!AD36-'AGR-PJT-VHD-2023-R1'!AD36))</f>
        <v>0</v>
      </c>
      <c r="AE36" s="27">
        <f>IF('AGR-PJT-VHD-2023-bez'!AE36=0,0,IF('AGR-PJT-VHD-2023-R1'!AE36=0,0,'AGR-PJT-VHD-2023-bez'!AE36-'AGR-PJT-VHD-2023-R1'!AE36))</f>
        <v>0</v>
      </c>
      <c r="AF36" s="27">
        <f>IF('AGR-PJT-VHD-2023-bez'!AF36=0,0,IF('AGR-PJT-VHD-2023-R1'!AF36=0,0,'AGR-PJT-VHD-2023-bez'!AF36-'AGR-PJT-VHD-2023-R1'!AF36))</f>
        <v>3.7100000000123146E-4</v>
      </c>
      <c r="AG36" s="27">
        <f>IF('AGR-PJT-VHD-2023-bez'!AG36=0,0,IF('AGR-PJT-VHD-2023-R1'!AG36=0,0,'AGR-PJT-VHD-2023-bez'!AG36-'AGR-PJT-VHD-2023-R1'!AG36))</f>
        <v>0</v>
      </c>
      <c r="AH36" s="27">
        <f>IF('AGR-PJT-VHD-2023-bez'!AH36=0,0,IF('AGR-PJT-VHD-2023-R1'!AH36=0,0,'AGR-PJT-VHD-2023-bez'!AH36-'AGR-PJT-VHD-2023-R1'!AH36))</f>
        <v>0</v>
      </c>
      <c r="AI36" s="27">
        <f>IF('AGR-PJT-VHD-2023-bez'!AI36=0,0,IF('AGR-PJT-VHD-2023-R1'!AI36=0,0,'AGR-PJT-VHD-2023-bez'!AI36-'AGR-PJT-VHD-2023-R1'!AI36))</f>
        <v>0</v>
      </c>
      <c r="AJ36" s="27">
        <f>IF('AGR-PJT-VHD-2023-bez'!AJ36=0,0,IF('AGR-PJT-VHD-2023-R1'!AJ36=0,0,'AGR-PJT-VHD-2023-bez'!AJ36-'AGR-PJT-VHD-2023-R1'!AJ36))</f>
        <v>0</v>
      </c>
      <c r="AK36" s="27">
        <f>IF('AGR-PJT-VHD-2023-bez'!AK36=0,0,IF('AGR-PJT-VHD-2023-R1'!AK36=0,0,'AGR-PJT-VHD-2023-bez'!AK36-'AGR-PJT-VHD-2023-R1'!AK36))</f>
        <v>0</v>
      </c>
      <c r="AL36" s="27">
        <f>IF('AGR-PJT-VHD-2023-bez'!AL36=0,0,IF('AGR-PJT-VHD-2023-R1'!AL36=0,0,'AGR-PJT-VHD-2023-bez'!AL36-'AGR-PJT-VHD-2023-R1'!AL36))</f>
        <v>0</v>
      </c>
      <c r="AM36" s="27">
        <f>IF('AGR-PJT-VHD-2023-bez'!AM36=0,0,IF('AGR-PJT-VHD-2023-R1'!AM36=0,0,'AGR-PJT-VHD-2023-bez'!AM36-'AGR-PJT-VHD-2023-R1'!AM36))</f>
        <v>0</v>
      </c>
      <c r="AN36" s="27">
        <f>IF('AGR-PJT-VHD-2023-bez'!AN36=0,0,IF('AGR-PJT-VHD-2023-R1'!AN36=0,0,'AGR-PJT-VHD-2023-bez'!AN36-'AGR-PJT-VHD-2023-R1'!AN36))</f>
        <v>0</v>
      </c>
      <c r="AO36" s="27">
        <f>IF('AGR-PJT-VHD-2023-bez'!AO36=0,0,IF('AGR-PJT-VHD-2023-R1'!AO36=0,0,'AGR-PJT-VHD-2023-bez'!AO36-'AGR-PJT-VHD-2023-R1'!AO36))</f>
        <v>0</v>
      </c>
    </row>
    <row r="37" spans="1:41" x14ac:dyDescent="0.25">
      <c r="A37" s="5">
        <v>94</v>
      </c>
      <c r="B37" s="24" t="s">
        <v>31</v>
      </c>
      <c r="C37" s="21"/>
      <c r="D37" s="27">
        <f>IF('AGR-PJT-VHD-2023-bez'!D37=0,0,IF('AGR-PJT-VHD-2023-R1'!D37=0,0,'AGR-PJT-VHD-2023-bez'!D37-'AGR-PJT-VHD-2023-R1'!D37))</f>
        <v>-4.8557059999999979</v>
      </c>
      <c r="E37" s="27">
        <f>IF('AGR-PJT-VHD-2023-bez'!E37=0,0,IF('AGR-PJT-VHD-2023-R1'!E37=0,0,'AGR-PJT-VHD-2023-bez'!E37-'AGR-PJT-VHD-2023-R1'!E37))</f>
        <v>3.8840739999999983</v>
      </c>
      <c r="F37" s="27">
        <f>IF('AGR-PJT-VHD-2023-bez'!F37=0,0,IF('AGR-PJT-VHD-2023-R1'!F37=0,0,'AGR-PJT-VHD-2023-bez'!F37-'AGR-PJT-VHD-2023-R1'!F37))</f>
        <v>0</v>
      </c>
      <c r="G37" s="27">
        <f>IF('AGR-PJT-VHD-2023-bez'!G37=0,0,IF('AGR-PJT-VHD-2023-R1'!G37=0,0,'AGR-PJT-VHD-2023-bez'!G37-'AGR-PJT-VHD-2023-R1'!G37))</f>
        <v>8.5828949999999935</v>
      </c>
      <c r="H37" s="27">
        <f>IF('AGR-PJT-VHD-2023-bez'!H37=0,0,IF('AGR-PJT-VHD-2023-R1'!H37=0,0,'AGR-PJT-VHD-2023-bez'!H37-'AGR-PJT-VHD-2023-R1'!H37))</f>
        <v>-1.972999999992453E-3</v>
      </c>
      <c r="I37" s="27">
        <f>IF('AGR-PJT-VHD-2023-bez'!I37=0,0,IF('AGR-PJT-VHD-2023-R1'!I37=0,0,'AGR-PJT-VHD-2023-bez'!I37-'AGR-PJT-VHD-2023-R1'!I37))</f>
        <v>0</v>
      </c>
      <c r="J37" s="27">
        <f>IF('AGR-PJT-VHD-2023-bez'!J37=0,0,IF('AGR-PJT-VHD-2023-R1'!J37=0,0,'AGR-PJT-VHD-2023-bez'!J37-'AGR-PJT-VHD-2023-R1'!J37))</f>
        <v>0</v>
      </c>
      <c r="K37" s="27">
        <f>IF('AGR-PJT-VHD-2023-bez'!K37=0,0,IF('AGR-PJT-VHD-2023-R1'!K37=0,0,'AGR-PJT-VHD-2023-bez'!K37-'AGR-PJT-VHD-2023-R1'!K37))</f>
        <v>-4.1240000000009047E-3</v>
      </c>
      <c r="L37" s="27">
        <f>IF('AGR-PJT-VHD-2023-bez'!L37=0,0,IF('AGR-PJT-VHD-2023-R1'!L37=0,0,'AGR-PJT-VHD-2023-bez'!L37-'AGR-PJT-VHD-2023-R1'!L37))</f>
        <v>-3.3966999999996972E-2</v>
      </c>
      <c r="M37" s="27">
        <f>IF('AGR-PJT-VHD-2023-bez'!M37=0,0,IF('AGR-PJT-VHD-2023-R1'!M37=0,0,'AGR-PJT-VHD-2023-bez'!M37-'AGR-PJT-VHD-2023-R1'!M37))</f>
        <v>-0.25630799999999709</v>
      </c>
      <c r="N37" s="27">
        <f>IF('AGR-PJT-VHD-2023-bez'!N37=0,0,IF('AGR-PJT-VHD-2023-R1'!N37=0,0,'AGR-PJT-VHD-2023-bez'!N37-'AGR-PJT-VHD-2023-R1'!N37))</f>
        <v>0.25089300000000492</v>
      </c>
      <c r="O37" s="27">
        <f>IF('AGR-PJT-VHD-2023-bez'!O37=0,0,IF('AGR-PJT-VHD-2023-R1'!O37=0,0,'AGR-PJT-VHD-2023-bez'!O37-'AGR-PJT-VHD-2023-R1'!O37))</f>
        <v>0</v>
      </c>
      <c r="P37" s="27">
        <f>IF('AGR-PJT-VHD-2023-bez'!P37=0,0,IF('AGR-PJT-VHD-2023-R1'!P37=0,0,'AGR-PJT-VHD-2023-bez'!P37-'AGR-PJT-VHD-2023-R1'!P37))</f>
        <v>-7.6487000000000194E-2</v>
      </c>
      <c r="Q37" s="27">
        <f>IF('AGR-PJT-VHD-2023-bez'!Q37=0,0,IF('AGR-PJT-VHD-2023-R1'!Q37=0,0,'AGR-PJT-VHD-2023-bez'!Q37-'AGR-PJT-VHD-2023-R1'!Q37))</f>
        <v>1.2965440000000044</v>
      </c>
      <c r="R37" s="27">
        <f>IF('AGR-PJT-VHD-2023-bez'!R37=0,0,IF('AGR-PJT-VHD-2023-R1'!R37=0,0,'AGR-PJT-VHD-2023-bez'!R37-'AGR-PJT-VHD-2023-R1'!R37))</f>
        <v>-0.67749799999999993</v>
      </c>
      <c r="S37" s="27">
        <f>IF('AGR-PJT-VHD-2023-bez'!S37=0,0,IF('AGR-PJT-VHD-2023-R1'!S37=0,0,'AGR-PJT-VHD-2023-bez'!S37-'AGR-PJT-VHD-2023-R1'!S37))</f>
        <v>-2.0182259999999985</v>
      </c>
      <c r="T37" s="27">
        <f>IF('AGR-PJT-VHD-2023-bez'!T37=0,0,IF('AGR-PJT-VHD-2023-R1'!T37=0,0,'AGR-PJT-VHD-2023-bez'!T37-'AGR-PJT-VHD-2023-R1'!T37))</f>
        <v>15.662726999999997</v>
      </c>
      <c r="U37" s="27">
        <f>IF('AGR-PJT-VHD-2023-bez'!U37=0,0,IF('AGR-PJT-VHD-2023-R1'!U37=0,0,'AGR-PJT-VHD-2023-bez'!U37-'AGR-PJT-VHD-2023-R1'!U37))</f>
        <v>4.5722290000000001</v>
      </c>
      <c r="V37" s="27">
        <f>IF('AGR-PJT-VHD-2023-bez'!V37=0,0,IF('AGR-PJT-VHD-2023-R1'!V37=0,0,'AGR-PJT-VHD-2023-bez'!V37-'AGR-PJT-VHD-2023-R1'!V37))</f>
        <v>12.513516999999993</v>
      </c>
      <c r="W37" s="27">
        <f>IF('AGR-PJT-VHD-2023-bez'!W37=0,0,IF('AGR-PJT-VHD-2023-R1'!W37=0,0,'AGR-PJT-VHD-2023-bez'!W37-'AGR-PJT-VHD-2023-R1'!W37))</f>
        <v>24.157702999999998</v>
      </c>
      <c r="X37" s="27">
        <f>IF('AGR-PJT-VHD-2023-bez'!X37=0,0,IF('AGR-PJT-VHD-2023-R1'!X37=0,0,'AGR-PJT-VHD-2023-bez'!X37-'AGR-PJT-VHD-2023-R1'!X37))</f>
        <v>0.67872100000000302</v>
      </c>
      <c r="Y37" s="27">
        <f>IF('AGR-PJT-VHD-2023-bez'!Y37=0,0,IF('AGR-PJT-VHD-2023-R1'!Y37=0,0,'AGR-PJT-VHD-2023-bez'!Y37-'AGR-PJT-VHD-2023-R1'!Y37))</f>
        <v>2.1686969999999945</v>
      </c>
      <c r="Z37" s="27">
        <f>IF('AGR-PJT-VHD-2023-bez'!Z37=0,0,IF('AGR-PJT-VHD-2023-R1'!Z37=0,0,'AGR-PJT-VHD-2023-bez'!Z37-'AGR-PJT-VHD-2023-R1'!Z37))</f>
        <v>5.1407999999995013E-2</v>
      </c>
      <c r="AA37" s="27">
        <f>IF('AGR-PJT-VHD-2023-bez'!AA37=0,0,IF('AGR-PJT-VHD-2023-R1'!AA37=0,0,'AGR-PJT-VHD-2023-bez'!AA37-'AGR-PJT-VHD-2023-R1'!AA37))</f>
        <v>0.51353500000000452</v>
      </c>
      <c r="AB37" s="27">
        <f>IF('AGR-PJT-VHD-2023-bez'!AB37=0,0,IF('AGR-PJT-VHD-2023-R1'!AB37=0,0,'AGR-PJT-VHD-2023-bez'!AB37-'AGR-PJT-VHD-2023-R1'!AB37))</f>
        <v>0.10450900000000019</v>
      </c>
      <c r="AC37" s="27">
        <f>IF('AGR-PJT-VHD-2023-bez'!AC37=0,0,IF('AGR-PJT-VHD-2023-R1'!AC37=0,0,'AGR-PJT-VHD-2023-bez'!AC37-'AGR-PJT-VHD-2023-R1'!AC37))</f>
        <v>-8.5871000000004472E-2</v>
      </c>
      <c r="AD37" s="27">
        <f>IF('AGR-PJT-VHD-2023-bez'!AD37=0,0,IF('AGR-PJT-VHD-2023-R1'!AD37=0,0,'AGR-PJT-VHD-2023-bez'!AD37-'AGR-PJT-VHD-2023-R1'!AD37))</f>
        <v>-0.2756520000000009</v>
      </c>
      <c r="AE37" s="27">
        <f>IF('AGR-PJT-VHD-2023-bez'!AE37=0,0,IF('AGR-PJT-VHD-2023-R1'!AE37=0,0,'AGR-PJT-VHD-2023-bez'!AE37-'AGR-PJT-VHD-2023-R1'!AE37))</f>
        <v>-0.43037799999999748</v>
      </c>
      <c r="AF37" s="27">
        <f>IF('AGR-PJT-VHD-2023-bez'!AF37=0,0,IF('AGR-PJT-VHD-2023-R1'!AF37=0,0,'AGR-PJT-VHD-2023-bez'!AF37-'AGR-PJT-VHD-2023-R1'!AF37))</f>
        <v>1.5750869999999964</v>
      </c>
      <c r="AG37" s="27">
        <f>IF('AGR-PJT-VHD-2023-bez'!AG37=0,0,IF('AGR-PJT-VHD-2023-R1'!AG37=0,0,'AGR-PJT-VHD-2023-bez'!AG37-'AGR-PJT-VHD-2023-R1'!AG37))</f>
        <v>-3.0264999999999986E-2</v>
      </c>
      <c r="AH37" s="27">
        <f>IF('AGR-PJT-VHD-2023-bez'!AH37=0,0,IF('AGR-PJT-VHD-2023-R1'!AH37=0,0,'AGR-PJT-VHD-2023-bez'!AH37-'AGR-PJT-VHD-2023-R1'!AH37))</f>
        <v>0</v>
      </c>
      <c r="AI37" s="27">
        <f>IF('AGR-PJT-VHD-2023-bez'!AI37=0,0,IF('AGR-PJT-VHD-2023-R1'!AI37=0,0,'AGR-PJT-VHD-2023-bez'!AI37-'AGR-PJT-VHD-2023-R1'!AI37))</f>
        <v>0</v>
      </c>
      <c r="AJ37" s="27">
        <f>IF('AGR-PJT-VHD-2023-bez'!AJ37=0,0,IF('AGR-PJT-VHD-2023-R1'!AJ37=0,0,'AGR-PJT-VHD-2023-bez'!AJ37-'AGR-PJT-VHD-2023-R1'!AJ37))</f>
        <v>0</v>
      </c>
      <c r="AK37" s="27">
        <f>IF('AGR-PJT-VHD-2023-bez'!AK37=0,0,IF('AGR-PJT-VHD-2023-R1'!AK37=0,0,'AGR-PJT-VHD-2023-bez'!AK37-'AGR-PJT-VHD-2023-R1'!AK37))</f>
        <v>0</v>
      </c>
      <c r="AL37" s="27">
        <f>IF('AGR-PJT-VHD-2023-bez'!AL37=0,0,IF('AGR-PJT-VHD-2023-R1'!AL37=0,0,'AGR-PJT-VHD-2023-bez'!AL37-'AGR-PJT-VHD-2023-R1'!AL37))</f>
        <v>0</v>
      </c>
      <c r="AM37" s="27">
        <f>IF('AGR-PJT-VHD-2023-bez'!AM37=0,0,IF('AGR-PJT-VHD-2023-R1'!AM37=0,0,'AGR-PJT-VHD-2023-bez'!AM37-'AGR-PJT-VHD-2023-R1'!AM37))</f>
        <v>0</v>
      </c>
      <c r="AN37" s="27">
        <f>IF('AGR-PJT-VHD-2023-bez'!AN37=0,0,IF('AGR-PJT-VHD-2023-R1'!AN37=0,0,'AGR-PJT-VHD-2023-bez'!AN37-'AGR-PJT-VHD-2023-R1'!AN37))</f>
        <v>0</v>
      </c>
      <c r="AO37" s="27">
        <f>IF('AGR-PJT-VHD-2023-bez'!AO37=0,0,IF('AGR-PJT-VHD-2023-R1'!AO37=0,0,'AGR-PJT-VHD-2023-bez'!AO37-'AGR-PJT-VHD-2023-R1'!AO37))</f>
        <v>0</v>
      </c>
    </row>
    <row r="38" spans="1:41" x14ac:dyDescent="0.25">
      <c r="A38" s="5">
        <v>95</v>
      </c>
      <c r="B38" s="24" t="s">
        <v>32</v>
      </c>
      <c r="C38" s="21"/>
      <c r="D38" s="27">
        <f>IF('AGR-PJT-VHD-2023-bez'!D38=0,0,IF('AGR-PJT-VHD-2023-R1'!D38=0,0,'AGR-PJT-VHD-2023-bez'!D38-'AGR-PJT-VHD-2023-R1'!D38))</f>
        <v>8.3162199999999871</v>
      </c>
      <c r="E38" s="27">
        <f>IF('AGR-PJT-VHD-2023-bez'!E38=0,0,IF('AGR-PJT-VHD-2023-R1'!E38=0,0,'AGR-PJT-VHD-2023-bez'!E38-'AGR-PJT-VHD-2023-R1'!E38))</f>
        <v>14.80265</v>
      </c>
      <c r="F38" s="27">
        <f>IF('AGR-PJT-VHD-2023-bez'!F38=0,0,IF('AGR-PJT-VHD-2023-R1'!F38=0,0,'AGR-PJT-VHD-2023-bez'!F38-'AGR-PJT-VHD-2023-R1'!F38))</f>
        <v>0</v>
      </c>
      <c r="G38" s="27">
        <f>IF('AGR-PJT-VHD-2023-bez'!G38=0,0,IF('AGR-PJT-VHD-2023-R1'!G38=0,0,'AGR-PJT-VHD-2023-bez'!G38-'AGR-PJT-VHD-2023-R1'!G38))</f>
        <v>1.4880200000000059</v>
      </c>
      <c r="H38" s="27">
        <f>IF('AGR-PJT-VHD-2023-bez'!H38=0,0,IF('AGR-PJT-VHD-2023-R1'!H38=0,0,'AGR-PJT-VHD-2023-bez'!H38-'AGR-PJT-VHD-2023-R1'!H38))</f>
        <v>0</v>
      </c>
      <c r="I38" s="27">
        <f>IF('AGR-PJT-VHD-2023-bez'!I38=0,0,IF('AGR-PJT-VHD-2023-R1'!I38=0,0,'AGR-PJT-VHD-2023-bez'!I38-'AGR-PJT-VHD-2023-R1'!I38))</f>
        <v>0</v>
      </c>
      <c r="J38" s="27">
        <f>IF('AGR-PJT-VHD-2023-bez'!J38=0,0,IF('AGR-PJT-VHD-2023-R1'!J38=0,0,'AGR-PJT-VHD-2023-bez'!J38-'AGR-PJT-VHD-2023-R1'!J38))</f>
        <v>27</v>
      </c>
      <c r="K38" s="27">
        <f>IF('AGR-PJT-VHD-2023-bez'!K38=0,0,IF('AGR-PJT-VHD-2023-R1'!K38=0,0,'AGR-PJT-VHD-2023-bez'!K38-'AGR-PJT-VHD-2023-R1'!K38))</f>
        <v>-0.16951900000000109</v>
      </c>
      <c r="L38" s="27">
        <f>IF('AGR-PJT-VHD-2023-bez'!L38=0,0,IF('AGR-PJT-VHD-2023-R1'!L38=0,0,'AGR-PJT-VHD-2023-bez'!L38-'AGR-PJT-VHD-2023-R1'!L38))</f>
        <v>0.18154899999998975</v>
      </c>
      <c r="M38" s="27">
        <f>IF('AGR-PJT-VHD-2023-bez'!M38=0,0,IF('AGR-PJT-VHD-2023-R1'!M38=0,0,'AGR-PJT-VHD-2023-bez'!M38-'AGR-PJT-VHD-2023-R1'!M38))</f>
        <v>-2.6817000000008306E-2</v>
      </c>
      <c r="N38" s="27">
        <f>IF('AGR-PJT-VHD-2023-bez'!N38=0,0,IF('AGR-PJT-VHD-2023-R1'!N38=0,0,'AGR-PJT-VHD-2023-bez'!N38-'AGR-PJT-VHD-2023-R1'!N38))</f>
        <v>1.2641999999999598E-2</v>
      </c>
      <c r="O38" s="27">
        <f>IF('AGR-PJT-VHD-2023-bez'!O38=0,0,IF('AGR-PJT-VHD-2023-R1'!O38=0,0,'AGR-PJT-VHD-2023-bez'!O38-'AGR-PJT-VHD-2023-R1'!O38))</f>
        <v>0</v>
      </c>
      <c r="P38" s="27">
        <f>IF('AGR-PJT-VHD-2023-bez'!P38=0,0,IF('AGR-PJT-VHD-2023-R1'!P38=0,0,'AGR-PJT-VHD-2023-bez'!P38-'AGR-PJT-VHD-2023-R1'!P38))</f>
        <v>-0.61056299999999908</v>
      </c>
      <c r="Q38" s="27">
        <f>IF('AGR-PJT-VHD-2023-bez'!Q38=0,0,IF('AGR-PJT-VHD-2023-R1'!Q38=0,0,'AGR-PJT-VHD-2023-bez'!Q38-'AGR-PJT-VHD-2023-R1'!Q38))</f>
        <v>0.48395299999999963</v>
      </c>
      <c r="R38" s="27">
        <f>IF('AGR-PJT-VHD-2023-bez'!R38=0,0,IF('AGR-PJT-VHD-2023-R1'!R38=0,0,'AGR-PJT-VHD-2023-bez'!R38-'AGR-PJT-VHD-2023-R1'!R38))</f>
        <v>-0.39768999999999721</v>
      </c>
      <c r="S38" s="27">
        <f>IF('AGR-PJT-VHD-2023-bez'!S38=0,0,IF('AGR-PJT-VHD-2023-R1'!S38=0,0,'AGR-PJT-VHD-2023-bez'!S38-'AGR-PJT-VHD-2023-R1'!S38))</f>
        <v>-1.9851000000002728E-2</v>
      </c>
      <c r="T38" s="27">
        <f>IF('AGR-PJT-VHD-2023-bez'!T38=0,0,IF('AGR-PJT-VHD-2023-R1'!T38=0,0,'AGR-PJT-VHD-2023-bez'!T38-'AGR-PJT-VHD-2023-R1'!T38))</f>
        <v>5</v>
      </c>
      <c r="U38" s="27">
        <f>IF('AGR-PJT-VHD-2023-bez'!U38=0,0,IF('AGR-PJT-VHD-2023-R1'!U38=0,0,'AGR-PJT-VHD-2023-bez'!U38-'AGR-PJT-VHD-2023-R1'!U38))</f>
        <v>4.7642100000000056</v>
      </c>
      <c r="V38" s="27">
        <f>IF('AGR-PJT-VHD-2023-bez'!V38=0,0,IF('AGR-PJT-VHD-2023-R1'!V38=0,0,'AGR-PJT-VHD-2023-bez'!V38-'AGR-PJT-VHD-2023-R1'!V38))</f>
        <v>20.54364600000001</v>
      </c>
      <c r="W38" s="27">
        <f>IF('AGR-PJT-VHD-2023-bez'!W38=0,0,IF('AGR-PJT-VHD-2023-R1'!W38=0,0,'AGR-PJT-VHD-2023-bez'!W38-'AGR-PJT-VHD-2023-R1'!W38))</f>
        <v>26.949111000000002</v>
      </c>
      <c r="X38" s="27">
        <f>IF('AGR-PJT-VHD-2023-bez'!X38=0,0,IF('AGR-PJT-VHD-2023-R1'!X38=0,0,'AGR-PJT-VHD-2023-bez'!X38-'AGR-PJT-VHD-2023-R1'!X38))</f>
        <v>3.7693759999999941</v>
      </c>
      <c r="Y38" s="27">
        <f>IF('AGR-PJT-VHD-2023-bez'!Y38=0,0,IF('AGR-PJT-VHD-2023-R1'!Y38=0,0,'AGR-PJT-VHD-2023-bez'!Y38-'AGR-PJT-VHD-2023-R1'!Y38))</f>
        <v>1.9218600000000094</v>
      </c>
      <c r="Z38" s="27">
        <f>IF('AGR-PJT-VHD-2023-bez'!Z38=0,0,IF('AGR-PJT-VHD-2023-R1'!Z38=0,0,'AGR-PJT-VHD-2023-bez'!Z38-'AGR-PJT-VHD-2023-R1'!Z38))</f>
        <v>-7.5085000000001401E-2</v>
      </c>
      <c r="AA38" s="27">
        <f>IF('AGR-PJT-VHD-2023-bez'!AA38=0,0,IF('AGR-PJT-VHD-2023-R1'!AA38=0,0,'AGR-PJT-VHD-2023-bez'!AA38-'AGR-PJT-VHD-2023-R1'!AA38))</f>
        <v>1.0926240000000007</v>
      </c>
      <c r="AB38" s="27">
        <f>IF('AGR-PJT-VHD-2023-bez'!AB38=0,0,IF('AGR-PJT-VHD-2023-R1'!AB38=0,0,'AGR-PJT-VHD-2023-bez'!AB38-'AGR-PJT-VHD-2023-R1'!AB38))</f>
        <v>-4.0439130000000034</v>
      </c>
      <c r="AC38" s="27">
        <f>IF('AGR-PJT-VHD-2023-bez'!AC38=0,0,IF('AGR-PJT-VHD-2023-R1'!AC38=0,0,'AGR-PJT-VHD-2023-bez'!AC38-'AGR-PJT-VHD-2023-R1'!AC38))</f>
        <v>-0.30783900000000131</v>
      </c>
      <c r="AD38" s="27">
        <f>IF('AGR-PJT-VHD-2023-bez'!AD38=0,0,IF('AGR-PJT-VHD-2023-R1'!AD38=0,0,'AGR-PJT-VHD-2023-bez'!AD38-'AGR-PJT-VHD-2023-R1'!AD38))</f>
        <v>0.17635099999999682</v>
      </c>
      <c r="AE38" s="27">
        <f>IF('AGR-PJT-VHD-2023-bez'!AE38=0,0,IF('AGR-PJT-VHD-2023-R1'!AE38=0,0,'AGR-PJT-VHD-2023-bez'!AE38-'AGR-PJT-VHD-2023-R1'!AE38))</f>
        <v>-0.33215199999999356</v>
      </c>
      <c r="AF38" s="27">
        <f>IF('AGR-PJT-VHD-2023-bez'!AF38=0,0,IF('AGR-PJT-VHD-2023-R1'!AF38=0,0,'AGR-PJT-VHD-2023-bez'!AF38-'AGR-PJT-VHD-2023-R1'!AF38))</f>
        <v>-7.9990999999992596E-2</v>
      </c>
      <c r="AG38" s="27">
        <f>IF('AGR-PJT-VHD-2023-bez'!AG38=0,0,IF('AGR-PJT-VHD-2023-R1'!AG38=0,0,'AGR-PJT-VHD-2023-bez'!AG38-'AGR-PJT-VHD-2023-R1'!AG38))</f>
        <v>0</v>
      </c>
      <c r="AH38" s="27">
        <f>IF('AGR-PJT-VHD-2023-bez'!AH38=0,0,IF('AGR-PJT-VHD-2023-R1'!AH38=0,0,'AGR-PJT-VHD-2023-bez'!AH38-'AGR-PJT-VHD-2023-R1'!AH38))</f>
        <v>0</v>
      </c>
      <c r="AI38" s="27">
        <f>IF('AGR-PJT-VHD-2023-bez'!AI38=0,0,IF('AGR-PJT-VHD-2023-R1'!AI38=0,0,'AGR-PJT-VHD-2023-bez'!AI38-'AGR-PJT-VHD-2023-R1'!AI38))</f>
        <v>0</v>
      </c>
      <c r="AJ38" s="27">
        <f>IF('AGR-PJT-VHD-2023-bez'!AJ38=0,0,IF('AGR-PJT-VHD-2023-R1'!AJ38=0,0,'AGR-PJT-VHD-2023-bez'!AJ38-'AGR-PJT-VHD-2023-R1'!AJ38))</f>
        <v>0</v>
      </c>
      <c r="AK38" s="27">
        <f>IF('AGR-PJT-VHD-2023-bez'!AK38=0,0,IF('AGR-PJT-VHD-2023-R1'!AK38=0,0,'AGR-PJT-VHD-2023-bez'!AK38-'AGR-PJT-VHD-2023-R1'!AK38))</f>
        <v>0</v>
      </c>
      <c r="AL38" s="27">
        <f>IF('AGR-PJT-VHD-2023-bez'!AL38=0,0,IF('AGR-PJT-VHD-2023-R1'!AL38=0,0,'AGR-PJT-VHD-2023-bez'!AL38-'AGR-PJT-VHD-2023-R1'!AL38))</f>
        <v>0</v>
      </c>
      <c r="AM38" s="27">
        <f>IF('AGR-PJT-VHD-2023-bez'!AM38=0,0,IF('AGR-PJT-VHD-2023-R1'!AM38=0,0,'AGR-PJT-VHD-2023-bez'!AM38-'AGR-PJT-VHD-2023-R1'!AM38))</f>
        <v>0</v>
      </c>
      <c r="AN38" s="27">
        <f>IF('AGR-PJT-VHD-2023-bez'!AN38=0,0,IF('AGR-PJT-VHD-2023-R1'!AN38=0,0,'AGR-PJT-VHD-2023-bez'!AN38-'AGR-PJT-VHD-2023-R1'!AN38))</f>
        <v>0</v>
      </c>
      <c r="AO38" s="27">
        <f>IF('AGR-PJT-VHD-2023-bez'!AO38=0,0,IF('AGR-PJT-VHD-2023-R1'!AO38=0,0,'AGR-PJT-VHD-2023-bez'!AO38-'AGR-PJT-VHD-2023-R1'!AO38))</f>
        <v>0</v>
      </c>
    </row>
    <row r="39" spans="1:41" x14ac:dyDescent="0.25">
      <c r="A39" s="5">
        <v>96</v>
      </c>
      <c r="B39" s="24" t="s">
        <v>33</v>
      </c>
      <c r="C39" s="21"/>
      <c r="D39" s="27">
        <f>IF('AGR-PJT-VHD-2023-bez'!D39=0,0,IF('AGR-PJT-VHD-2023-R1'!D39=0,0,'AGR-PJT-VHD-2023-bez'!D39-'AGR-PJT-VHD-2023-R1'!D39))</f>
        <v>0</v>
      </c>
      <c r="E39" s="27">
        <f>IF('AGR-PJT-VHD-2023-bez'!E39=0,0,IF('AGR-PJT-VHD-2023-R1'!E39=0,0,'AGR-PJT-VHD-2023-bez'!E39-'AGR-PJT-VHD-2023-R1'!E39))</f>
        <v>0</v>
      </c>
      <c r="F39" s="27">
        <f>IF('AGR-PJT-VHD-2023-bez'!F39=0,0,IF('AGR-PJT-VHD-2023-R1'!F39=0,0,'AGR-PJT-VHD-2023-bez'!F39-'AGR-PJT-VHD-2023-R1'!F39))</f>
        <v>0</v>
      </c>
      <c r="G39" s="27">
        <f>IF('AGR-PJT-VHD-2023-bez'!G39=0,0,IF('AGR-PJT-VHD-2023-R1'!G39=0,0,'AGR-PJT-VHD-2023-bez'!G39-'AGR-PJT-VHD-2023-R1'!G39))</f>
        <v>20.126450000000006</v>
      </c>
      <c r="H39" s="27">
        <f>IF('AGR-PJT-VHD-2023-bez'!H39=0,0,IF('AGR-PJT-VHD-2023-R1'!H39=0,0,'AGR-PJT-VHD-2023-bez'!H39-'AGR-PJT-VHD-2023-R1'!H39))</f>
        <v>0</v>
      </c>
      <c r="I39" s="27">
        <f>IF('AGR-PJT-VHD-2023-bez'!I39=0,0,IF('AGR-PJT-VHD-2023-R1'!I39=0,0,'AGR-PJT-VHD-2023-bez'!I39-'AGR-PJT-VHD-2023-R1'!I39))</f>
        <v>0</v>
      </c>
      <c r="J39" s="27">
        <f>IF('AGR-PJT-VHD-2023-bez'!J39=0,0,IF('AGR-PJT-VHD-2023-R1'!J39=0,0,'AGR-PJT-VHD-2023-bez'!J39-'AGR-PJT-VHD-2023-R1'!J39))</f>
        <v>0</v>
      </c>
      <c r="K39" s="27">
        <f>IF('AGR-PJT-VHD-2023-bez'!K39=0,0,IF('AGR-PJT-VHD-2023-R1'!K39=0,0,'AGR-PJT-VHD-2023-bez'!K39-'AGR-PJT-VHD-2023-R1'!K39))</f>
        <v>0.13369900000000712</v>
      </c>
      <c r="L39" s="27">
        <f>IF('AGR-PJT-VHD-2023-bez'!L39=0,0,IF('AGR-PJT-VHD-2023-R1'!L39=0,0,'AGR-PJT-VHD-2023-bez'!L39-'AGR-PJT-VHD-2023-R1'!L39))</f>
        <v>0.80019500000000221</v>
      </c>
      <c r="M39" s="27">
        <f>IF('AGR-PJT-VHD-2023-bez'!M39=0,0,IF('AGR-PJT-VHD-2023-R1'!M39=0,0,'AGR-PJT-VHD-2023-bez'!M39-'AGR-PJT-VHD-2023-R1'!M39))</f>
        <v>6.0650000000066484E-3</v>
      </c>
      <c r="N39" s="27">
        <f>IF('AGR-PJT-VHD-2023-bez'!N39=0,0,IF('AGR-PJT-VHD-2023-R1'!N39=0,0,'AGR-PJT-VHD-2023-bez'!N39-'AGR-PJT-VHD-2023-R1'!N39))</f>
        <v>-2.360800000000296E-2</v>
      </c>
      <c r="O39" s="27">
        <f>IF('AGR-PJT-VHD-2023-bez'!O39=0,0,IF('AGR-PJT-VHD-2023-R1'!O39=0,0,'AGR-PJT-VHD-2023-bez'!O39-'AGR-PJT-VHD-2023-R1'!O39))</f>
        <v>0</v>
      </c>
      <c r="P39" s="27">
        <f>IF('AGR-PJT-VHD-2023-bez'!P39=0,0,IF('AGR-PJT-VHD-2023-R1'!P39=0,0,'AGR-PJT-VHD-2023-bez'!P39-'AGR-PJT-VHD-2023-R1'!P39))</f>
        <v>0</v>
      </c>
      <c r="Q39" s="27">
        <f>IF('AGR-PJT-VHD-2023-bez'!Q39=0,0,IF('AGR-PJT-VHD-2023-R1'!Q39=0,0,'AGR-PJT-VHD-2023-bez'!Q39-'AGR-PJT-VHD-2023-R1'!Q39))</f>
        <v>-3.54328000000001</v>
      </c>
      <c r="R39" s="27">
        <f>IF('AGR-PJT-VHD-2023-bez'!R39=0,0,IF('AGR-PJT-VHD-2023-R1'!R39=0,0,'AGR-PJT-VHD-2023-bez'!R39-'AGR-PJT-VHD-2023-R1'!R39))</f>
        <v>-0.11111499999999808</v>
      </c>
      <c r="S39" s="27">
        <f>IF('AGR-PJT-VHD-2023-bez'!S39=0,0,IF('AGR-PJT-VHD-2023-R1'!S39=0,0,'AGR-PJT-VHD-2023-bez'!S39-'AGR-PJT-VHD-2023-R1'!S39))</f>
        <v>-0.44282499999999914</v>
      </c>
      <c r="T39" s="27">
        <f>IF('AGR-PJT-VHD-2023-bez'!T39=0,0,IF('AGR-PJT-VHD-2023-R1'!T39=0,0,'AGR-PJT-VHD-2023-bez'!T39-'AGR-PJT-VHD-2023-R1'!T39))</f>
        <v>32</v>
      </c>
      <c r="U39" s="27">
        <f>IF('AGR-PJT-VHD-2023-bez'!U39=0,0,IF('AGR-PJT-VHD-2023-R1'!U39=0,0,'AGR-PJT-VHD-2023-bez'!U39-'AGR-PJT-VHD-2023-R1'!U39))</f>
        <v>21.204397</v>
      </c>
      <c r="V39" s="27">
        <f>IF('AGR-PJT-VHD-2023-bez'!V39=0,0,IF('AGR-PJT-VHD-2023-R1'!V39=0,0,'AGR-PJT-VHD-2023-bez'!V39-'AGR-PJT-VHD-2023-R1'!V39))</f>
        <v>21.503</v>
      </c>
      <c r="W39" s="27">
        <f>IF('AGR-PJT-VHD-2023-bez'!W39=0,0,IF('AGR-PJT-VHD-2023-R1'!W39=0,0,'AGR-PJT-VHD-2023-bez'!W39-'AGR-PJT-VHD-2023-R1'!W39))</f>
        <v>27.253038000000004</v>
      </c>
      <c r="X39" s="27">
        <f>IF('AGR-PJT-VHD-2023-bez'!X39=0,0,IF('AGR-PJT-VHD-2023-R1'!X39=0,0,'AGR-PJT-VHD-2023-bez'!X39-'AGR-PJT-VHD-2023-R1'!X39))</f>
        <v>10.446630999999996</v>
      </c>
      <c r="Y39" s="27">
        <f>IF('AGR-PJT-VHD-2023-bez'!Y39=0,0,IF('AGR-PJT-VHD-2023-R1'!Y39=0,0,'AGR-PJT-VHD-2023-bez'!Y39-'AGR-PJT-VHD-2023-R1'!Y39))</f>
        <v>6.3391909999999996</v>
      </c>
      <c r="Z39" s="27">
        <f>IF('AGR-PJT-VHD-2023-bez'!Z39=0,0,IF('AGR-PJT-VHD-2023-R1'!Z39=0,0,'AGR-PJT-VHD-2023-bez'!Z39-'AGR-PJT-VHD-2023-R1'!Z39))</f>
        <v>6.3712100000000049</v>
      </c>
      <c r="AA39" s="27">
        <f>IF('AGR-PJT-VHD-2023-bez'!AA39=0,0,IF('AGR-PJT-VHD-2023-R1'!AA39=0,0,'AGR-PJT-VHD-2023-bez'!AA39-'AGR-PJT-VHD-2023-R1'!AA39))</f>
        <v>6.2450319999999948</v>
      </c>
      <c r="AB39" s="27">
        <f>IF('AGR-PJT-VHD-2023-bez'!AB39=0,0,IF('AGR-PJT-VHD-2023-R1'!AB39=0,0,'AGR-PJT-VHD-2023-bez'!AB39-'AGR-PJT-VHD-2023-R1'!AB39))</f>
        <v>0.645505</v>
      </c>
      <c r="AC39" s="27">
        <f>IF('AGR-PJT-VHD-2023-bez'!AC39=0,0,IF('AGR-PJT-VHD-2023-R1'!AC39=0,0,'AGR-PJT-VHD-2023-bez'!AC39-'AGR-PJT-VHD-2023-R1'!AC39))</f>
        <v>2.3323869999999971</v>
      </c>
      <c r="AD39" s="27">
        <f>IF('AGR-PJT-VHD-2023-bez'!AD39=0,0,IF('AGR-PJT-VHD-2023-R1'!AD39=0,0,'AGR-PJT-VHD-2023-bez'!AD39-'AGR-PJT-VHD-2023-R1'!AD39))</f>
        <v>0.3470699999999951</v>
      </c>
      <c r="AE39" s="27">
        <f>IF('AGR-PJT-VHD-2023-bez'!AE39=0,0,IF('AGR-PJT-VHD-2023-R1'!AE39=0,0,'AGR-PJT-VHD-2023-bez'!AE39-'AGR-PJT-VHD-2023-R1'!AE39))</f>
        <v>0</v>
      </c>
      <c r="AF39" s="27">
        <f>IF('AGR-PJT-VHD-2023-bez'!AF39=0,0,IF('AGR-PJT-VHD-2023-R1'!AF39=0,0,'AGR-PJT-VHD-2023-bez'!AF39-'AGR-PJT-VHD-2023-R1'!AF39))</f>
        <v>0</v>
      </c>
      <c r="AG39" s="27">
        <f>IF('AGR-PJT-VHD-2023-bez'!AG39=0,0,IF('AGR-PJT-VHD-2023-R1'!AG39=0,0,'AGR-PJT-VHD-2023-bez'!AG39-'AGR-PJT-VHD-2023-R1'!AG39))</f>
        <v>0</v>
      </c>
      <c r="AH39" s="27">
        <f>IF('AGR-PJT-VHD-2023-bez'!AH39=0,0,IF('AGR-PJT-VHD-2023-R1'!AH39=0,0,'AGR-PJT-VHD-2023-bez'!AH39-'AGR-PJT-VHD-2023-R1'!AH39))</f>
        <v>0</v>
      </c>
      <c r="AI39" s="27">
        <f>IF('AGR-PJT-VHD-2023-bez'!AI39=0,0,IF('AGR-PJT-VHD-2023-R1'!AI39=0,0,'AGR-PJT-VHD-2023-bez'!AI39-'AGR-PJT-VHD-2023-R1'!AI39))</f>
        <v>0</v>
      </c>
      <c r="AJ39" s="27">
        <f>IF('AGR-PJT-VHD-2023-bez'!AJ39=0,0,IF('AGR-PJT-VHD-2023-R1'!AJ39=0,0,'AGR-PJT-VHD-2023-bez'!AJ39-'AGR-PJT-VHD-2023-R1'!AJ39))</f>
        <v>0</v>
      </c>
      <c r="AK39" s="27">
        <f>IF('AGR-PJT-VHD-2023-bez'!AK39=0,0,IF('AGR-PJT-VHD-2023-R1'!AK39=0,0,'AGR-PJT-VHD-2023-bez'!AK39-'AGR-PJT-VHD-2023-R1'!AK39))</f>
        <v>0</v>
      </c>
      <c r="AL39" s="27">
        <f>IF('AGR-PJT-VHD-2023-bez'!AL39=0,0,IF('AGR-PJT-VHD-2023-R1'!AL39=0,0,'AGR-PJT-VHD-2023-bez'!AL39-'AGR-PJT-VHD-2023-R1'!AL39))</f>
        <v>0</v>
      </c>
      <c r="AM39" s="27">
        <f>IF('AGR-PJT-VHD-2023-bez'!AM39=0,0,IF('AGR-PJT-VHD-2023-R1'!AM39=0,0,'AGR-PJT-VHD-2023-bez'!AM39-'AGR-PJT-VHD-2023-R1'!AM39))</f>
        <v>0</v>
      </c>
      <c r="AN39" s="27">
        <f>IF('AGR-PJT-VHD-2023-bez'!AN39=0,0,IF('AGR-PJT-VHD-2023-R1'!AN39=0,0,'AGR-PJT-VHD-2023-bez'!AN39-'AGR-PJT-VHD-2023-R1'!AN39))</f>
        <v>0</v>
      </c>
      <c r="AO39" s="27">
        <f>IF('AGR-PJT-VHD-2023-bez'!AO39=0,0,IF('AGR-PJT-VHD-2023-R1'!AO39=0,0,'AGR-PJT-VHD-2023-bez'!AO39-'AGR-PJT-VHD-2023-R1'!AO39))</f>
        <v>0</v>
      </c>
    </row>
    <row r="40" spans="1:41" x14ac:dyDescent="0.25">
      <c r="A40" s="5">
        <v>97</v>
      </c>
      <c r="B40" s="24" t="s">
        <v>34</v>
      </c>
      <c r="C40" s="21"/>
      <c r="D40" s="27">
        <f>IF('AGR-PJT-VHD-2023-bez'!D40=0,0,IF('AGR-PJT-VHD-2023-R1'!D40=0,0,'AGR-PJT-VHD-2023-bez'!D40-'AGR-PJT-VHD-2023-R1'!D40))</f>
        <v>0.89388999999999896</v>
      </c>
      <c r="E40" s="27">
        <f>IF('AGR-PJT-VHD-2023-bez'!E40=0,0,IF('AGR-PJT-VHD-2023-R1'!E40=0,0,'AGR-PJT-VHD-2023-bez'!E40-'AGR-PJT-VHD-2023-R1'!E40))</f>
        <v>0</v>
      </c>
      <c r="F40" s="27">
        <f>IF('AGR-PJT-VHD-2023-bez'!F40=0,0,IF('AGR-PJT-VHD-2023-R1'!F40=0,0,'AGR-PJT-VHD-2023-bez'!F40-'AGR-PJT-VHD-2023-R1'!F40))</f>
        <v>0</v>
      </c>
      <c r="G40" s="27">
        <f>IF('AGR-PJT-VHD-2023-bez'!G40=0,0,IF('AGR-PJT-VHD-2023-R1'!G40=0,0,'AGR-PJT-VHD-2023-bez'!G40-'AGR-PJT-VHD-2023-R1'!G40))</f>
        <v>0</v>
      </c>
      <c r="H40" s="27">
        <f>IF('AGR-PJT-VHD-2023-bez'!H40=0,0,IF('AGR-PJT-VHD-2023-R1'!H40=0,0,'AGR-PJT-VHD-2023-bez'!H40-'AGR-PJT-VHD-2023-R1'!H40))</f>
        <v>0</v>
      </c>
      <c r="I40" s="27">
        <f>IF('AGR-PJT-VHD-2023-bez'!I40=0,0,IF('AGR-PJT-VHD-2023-R1'!I40=0,0,'AGR-PJT-VHD-2023-bez'!I40-'AGR-PJT-VHD-2023-R1'!I40))</f>
        <v>0</v>
      </c>
      <c r="J40" s="27">
        <f>IF('AGR-PJT-VHD-2023-bez'!J40=0,0,IF('AGR-PJT-VHD-2023-R1'!J40=0,0,'AGR-PJT-VHD-2023-bez'!J40-'AGR-PJT-VHD-2023-R1'!J40))</f>
        <v>35.172979999999981</v>
      </c>
      <c r="K40" s="27">
        <f>IF('AGR-PJT-VHD-2023-bez'!K40=0,0,IF('AGR-PJT-VHD-2023-R1'!K40=0,0,'AGR-PJT-VHD-2023-bez'!K40-'AGR-PJT-VHD-2023-R1'!K40))</f>
        <v>0.47618599999999844</v>
      </c>
      <c r="L40" s="27">
        <f>IF('AGR-PJT-VHD-2023-bez'!L40=0,0,IF('AGR-PJT-VHD-2023-R1'!L40=0,0,'AGR-PJT-VHD-2023-bez'!L40-'AGR-PJT-VHD-2023-R1'!L40))</f>
        <v>0</v>
      </c>
      <c r="M40" s="27">
        <f>IF('AGR-PJT-VHD-2023-bez'!M40=0,0,IF('AGR-PJT-VHD-2023-R1'!M40=0,0,'AGR-PJT-VHD-2023-bez'!M40-'AGR-PJT-VHD-2023-R1'!M40))</f>
        <v>0</v>
      </c>
      <c r="N40" s="27">
        <f>IF('AGR-PJT-VHD-2023-bez'!N40=0,0,IF('AGR-PJT-VHD-2023-R1'!N40=0,0,'AGR-PJT-VHD-2023-bez'!N40-'AGR-PJT-VHD-2023-R1'!N40))</f>
        <v>-7.5089999999988777E-3</v>
      </c>
      <c r="O40" s="27">
        <f>IF('AGR-PJT-VHD-2023-bez'!O40=0,0,IF('AGR-PJT-VHD-2023-R1'!O40=0,0,'AGR-PJT-VHD-2023-bez'!O40-'AGR-PJT-VHD-2023-R1'!O40))</f>
        <v>0</v>
      </c>
      <c r="P40" s="27">
        <f>IF('AGR-PJT-VHD-2023-bez'!P40=0,0,IF('AGR-PJT-VHD-2023-R1'!P40=0,0,'AGR-PJT-VHD-2023-bez'!P40-'AGR-PJT-VHD-2023-R1'!P40))</f>
        <v>0</v>
      </c>
      <c r="Q40" s="27">
        <f>IF('AGR-PJT-VHD-2023-bez'!Q40=0,0,IF('AGR-PJT-VHD-2023-R1'!Q40=0,0,'AGR-PJT-VHD-2023-bez'!Q40-'AGR-PJT-VHD-2023-R1'!Q40))</f>
        <v>0</v>
      </c>
      <c r="R40" s="27">
        <f>IF('AGR-PJT-VHD-2023-bez'!R40=0,0,IF('AGR-PJT-VHD-2023-R1'!R40=0,0,'AGR-PJT-VHD-2023-bez'!R40-'AGR-PJT-VHD-2023-R1'!R40))</f>
        <v>0.93586799999999926</v>
      </c>
      <c r="S40" s="27">
        <f>IF('AGR-PJT-VHD-2023-bez'!S40=0,0,IF('AGR-PJT-VHD-2023-R1'!S40=0,0,'AGR-PJT-VHD-2023-bez'!S40-'AGR-PJT-VHD-2023-R1'!S40))</f>
        <v>-9.4129999999950087E-3</v>
      </c>
      <c r="T40" s="27">
        <f>IF('AGR-PJT-VHD-2023-bez'!T40=0,0,IF('AGR-PJT-VHD-2023-R1'!T40=0,0,'AGR-PJT-VHD-2023-bez'!T40-'AGR-PJT-VHD-2023-R1'!T40))</f>
        <v>2.5</v>
      </c>
      <c r="U40" s="27">
        <f>IF('AGR-PJT-VHD-2023-bez'!U40=0,0,IF('AGR-PJT-VHD-2023-R1'!U40=0,0,'AGR-PJT-VHD-2023-bez'!U40-'AGR-PJT-VHD-2023-R1'!U40))</f>
        <v>3.0134620000000041</v>
      </c>
      <c r="V40" s="27">
        <f>IF('AGR-PJT-VHD-2023-bez'!V40=0,0,IF('AGR-PJT-VHD-2023-R1'!V40=0,0,'AGR-PJT-VHD-2023-bez'!V40-'AGR-PJT-VHD-2023-R1'!V40))</f>
        <v>5.9892430000000019</v>
      </c>
      <c r="W40" s="27">
        <f>IF('AGR-PJT-VHD-2023-bez'!W40=0,0,IF('AGR-PJT-VHD-2023-R1'!W40=0,0,'AGR-PJT-VHD-2023-bez'!W40-'AGR-PJT-VHD-2023-R1'!W40))</f>
        <v>8.7912720000000064</v>
      </c>
      <c r="X40" s="27">
        <f>IF('AGR-PJT-VHD-2023-bez'!X40=0,0,IF('AGR-PJT-VHD-2023-R1'!X40=0,0,'AGR-PJT-VHD-2023-bez'!X40-'AGR-PJT-VHD-2023-R1'!X40))</f>
        <v>4.2133680000000027</v>
      </c>
      <c r="Y40" s="27">
        <f>IF('AGR-PJT-VHD-2023-bez'!Y40=0,0,IF('AGR-PJT-VHD-2023-R1'!Y40=0,0,'AGR-PJT-VHD-2023-bez'!Y40-'AGR-PJT-VHD-2023-R1'!Y40))</f>
        <v>0.16707599999999445</v>
      </c>
      <c r="Z40" s="27">
        <f>IF('AGR-PJT-VHD-2023-bez'!Z40=0,0,IF('AGR-PJT-VHD-2023-R1'!Z40=0,0,'AGR-PJT-VHD-2023-bez'!Z40-'AGR-PJT-VHD-2023-R1'!Z40))</f>
        <v>0.21285600000000215</v>
      </c>
      <c r="AA40" s="27">
        <f>IF('AGR-PJT-VHD-2023-bez'!AA40=0,0,IF('AGR-PJT-VHD-2023-R1'!AA40=0,0,'AGR-PJT-VHD-2023-bez'!AA40-'AGR-PJT-VHD-2023-R1'!AA40))</f>
        <v>0.46387300000000664</v>
      </c>
      <c r="AB40" s="27">
        <f>IF('AGR-PJT-VHD-2023-bez'!AB40=0,0,IF('AGR-PJT-VHD-2023-R1'!AB40=0,0,'AGR-PJT-VHD-2023-bez'!AB40-'AGR-PJT-VHD-2023-R1'!AB40))</f>
        <v>-0.14814099999999542</v>
      </c>
      <c r="AC40" s="27">
        <f>IF('AGR-PJT-VHD-2023-bez'!AC40=0,0,IF('AGR-PJT-VHD-2023-R1'!AC40=0,0,'AGR-PJT-VHD-2023-bez'!AC40-'AGR-PJT-VHD-2023-R1'!AC40))</f>
        <v>0.24598199999999792</v>
      </c>
      <c r="AD40" s="27">
        <f>IF('AGR-PJT-VHD-2023-bez'!AD40=0,0,IF('AGR-PJT-VHD-2023-R1'!AD40=0,0,'AGR-PJT-VHD-2023-bez'!AD40-'AGR-PJT-VHD-2023-R1'!AD40))</f>
        <v>0.68197099999999722</v>
      </c>
      <c r="AE40" s="27">
        <f>IF('AGR-PJT-VHD-2023-bez'!AE40=0,0,IF('AGR-PJT-VHD-2023-R1'!AE40=0,0,'AGR-PJT-VHD-2023-bez'!AE40-'AGR-PJT-VHD-2023-R1'!AE40))</f>
        <v>0</v>
      </c>
      <c r="AF40" s="27">
        <f>IF('AGR-PJT-VHD-2023-bez'!AF40=0,0,IF('AGR-PJT-VHD-2023-R1'!AF40=0,0,'AGR-PJT-VHD-2023-bez'!AF40-'AGR-PJT-VHD-2023-R1'!AF40))</f>
        <v>0</v>
      </c>
      <c r="AG40" s="27">
        <f>IF('AGR-PJT-VHD-2023-bez'!AG40=0,0,IF('AGR-PJT-VHD-2023-R1'!AG40=0,0,'AGR-PJT-VHD-2023-bez'!AG40-'AGR-PJT-VHD-2023-R1'!AG40))</f>
        <v>0</v>
      </c>
      <c r="AH40" s="27">
        <f>IF('AGR-PJT-VHD-2023-bez'!AH40=0,0,IF('AGR-PJT-VHD-2023-R1'!AH40=0,0,'AGR-PJT-VHD-2023-bez'!AH40-'AGR-PJT-VHD-2023-R1'!AH40))</f>
        <v>0</v>
      </c>
      <c r="AI40" s="27">
        <f>IF('AGR-PJT-VHD-2023-bez'!AI40=0,0,IF('AGR-PJT-VHD-2023-R1'!AI40=0,0,'AGR-PJT-VHD-2023-bez'!AI40-'AGR-PJT-VHD-2023-R1'!AI40))</f>
        <v>0</v>
      </c>
      <c r="AJ40" s="27">
        <f>IF('AGR-PJT-VHD-2023-bez'!AJ40=0,0,IF('AGR-PJT-VHD-2023-R1'!AJ40=0,0,'AGR-PJT-VHD-2023-bez'!AJ40-'AGR-PJT-VHD-2023-R1'!AJ40))</f>
        <v>0</v>
      </c>
      <c r="AK40" s="27">
        <f>IF('AGR-PJT-VHD-2023-bez'!AK40=0,0,IF('AGR-PJT-VHD-2023-R1'!AK40=0,0,'AGR-PJT-VHD-2023-bez'!AK40-'AGR-PJT-VHD-2023-R1'!AK40))</f>
        <v>0</v>
      </c>
      <c r="AL40" s="27">
        <f>IF('AGR-PJT-VHD-2023-bez'!AL40=0,0,IF('AGR-PJT-VHD-2023-R1'!AL40=0,0,'AGR-PJT-VHD-2023-bez'!AL40-'AGR-PJT-VHD-2023-R1'!AL40))</f>
        <v>0</v>
      </c>
      <c r="AM40" s="27">
        <f>IF('AGR-PJT-VHD-2023-bez'!AM40=0,0,IF('AGR-PJT-VHD-2023-R1'!AM40=0,0,'AGR-PJT-VHD-2023-bez'!AM40-'AGR-PJT-VHD-2023-R1'!AM40))</f>
        <v>0</v>
      </c>
      <c r="AN40" s="27">
        <f>IF('AGR-PJT-VHD-2023-bez'!AN40=0,0,IF('AGR-PJT-VHD-2023-R1'!AN40=0,0,'AGR-PJT-VHD-2023-bez'!AN40-'AGR-PJT-VHD-2023-R1'!AN40))</f>
        <v>0</v>
      </c>
      <c r="AO40" s="27">
        <f>IF('AGR-PJT-VHD-2023-bez'!AO40=0,0,IF('AGR-PJT-VHD-2023-R1'!AO40=0,0,'AGR-PJT-VHD-2023-bez'!AO40-'AGR-PJT-VHD-2023-R1'!AO40))</f>
        <v>0</v>
      </c>
    </row>
    <row r="41" spans="1:41" x14ac:dyDescent="0.25">
      <c r="A41" s="5">
        <v>98</v>
      </c>
      <c r="B41" s="25" t="s">
        <v>37</v>
      </c>
      <c r="C41" s="21"/>
      <c r="D41" s="27">
        <f>IF('AGR-PJT-VHD-2023-bez'!D41=0,0,IF('AGR-PJT-VHD-2023-R1'!D41=0,0,'AGR-PJT-VHD-2023-bez'!D41-'AGR-PJT-VHD-2023-R1'!D41))</f>
        <v>12.504951000000005</v>
      </c>
      <c r="E41" s="27">
        <f>IF('AGR-PJT-VHD-2023-bez'!E41=0,0,IF('AGR-PJT-VHD-2023-R1'!E41=0,0,'AGR-PJT-VHD-2023-bez'!E41-'AGR-PJT-VHD-2023-R1'!E41))</f>
        <v>8.5272659999999973</v>
      </c>
      <c r="F41" s="27">
        <f>IF('AGR-PJT-VHD-2023-bez'!F41=0,0,IF('AGR-PJT-VHD-2023-R1'!F41=0,0,'AGR-PJT-VHD-2023-bez'!F41-'AGR-PJT-VHD-2023-R1'!F41))</f>
        <v>0</v>
      </c>
      <c r="G41" s="27">
        <f>IF('AGR-PJT-VHD-2023-bez'!G41=0,0,IF('AGR-PJT-VHD-2023-R1'!G41=0,0,'AGR-PJT-VHD-2023-bez'!G41-'AGR-PJT-VHD-2023-R1'!G41))</f>
        <v>0</v>
      </c>
      <c r="H41" s="27">
        <f>IF('AGR-PJT-VHD-2023-bez'!H41=0,0,IF('AGR-PJT-VHD-2023-R1'!H41=0,0,'AGR-PJT-VHD-2023-bez'!H41-'AGR-PJT-VHD-2023-R1'!H41))</f>
        <v>0</v>
      </c>
      <c r="I41" s="27">
        <f>IF('AGR-PJT-VHD-2023-bez'!I41=0,0,IF('AGR-PJT-VHD-2023-R1'!I41=0,0,'AGR-PJT-VHD-2023-bez'!I41-'AGR-PJT-VHD-2023-R1'!I41))</f>
        <v>9.25</v>
      </c>
      <c r="J41" s="27">
        <f>IF('AGR-PJT-VHD-2023-bez'!J41=0,0,IF('AGR-PJT-VHD-2023-R1'!J41=0,0,'AGR-PJT-VHD-2023-bez'!J41-'AGR-PJT-VHD-2023-R1'!J41))</f>
        <v>0</v>
      </c>
      <c r="K41" s="27">
        <f>IF('AGR-PJT-VHD-2023-bez'!K41=0,0,IF('AGR-PJT-VHD-2023-R1'!K41=0,0,'AGR-PJT-VHD-2023-bez'!K41-'AGR-PJT-VHD-2023-R1'!K41))</f>
        <v>2.3866760000000085</v>
      </c>
      <c r="L41" s="27">
        <f>IF('AGR-PJT-VHD-2023-bez'!L41=0,0,IF('AGR-PJT-VHD-2023-R1'!L41=0,0,'AGR-PJT-VHD-2023-bez'!L41-'AGR-PJT-VHD-2023-R1'!L41))</f>
        <v>-2.3450000000053706E-3</v>
      </c>
      <c r="M41" s="27">
        <f>IF('AGR-PJT-VHD-2023-bez'!M41=0,0,IF('AGR-PJT-VHD-2023-R1'!M41=0,0,'AGR-PJT-VHD-2023-bez'!M41-'AGR-PJT-VHD-2023-R1'!M41))</f>
        <v>-4.0848469999999963</v>
      </c>
      <c r="N41" s="27">
        <f>IF('AGR-PJT-VHD-2023-bez'!N41=0,0,IF('AGR-PJT-VHD-2023-R1'!N41=0,0,'AGR-PJT-VHD-2023-bez'!N41-'AGR-PJT-VHD-2023-R1'!N41))</f>
        <v>-2.6384359999999987</v>
      </c>
      <c r="O41" s="27">
        <f>IF('AGR-PJT-VHD-2023-bez'!O41=0,0,IF('AGR-PJT-VHD-2023-R1'!O41=0,0,'AGR-PJT-VHD-2023-bez'!O41-'AGR-PJT-VHD-2023-R1'!O41))</f>
        <v>0</v>
      </c>
      <c r="P41" s="27">
        <f>IF('AGR-PJT-VHD-2023-bez'!P41=0,0,IF('AGR-PJT-VHD-2023-R1'!P41=0,0,'AGR-PJT-VHD-2023-bez'!P41-'AGR-PJT-VHD-2023-R1'!P41))</f>
        <v>-2.9382219999999961</v>
      </c>
      <c r="Q41" s="27">
        <f>IF('AGR-PJT-VHD-2023-bez'!Q41=0,0,IF('AGR-PJT-VHD-2023-R1'!Q41=0,0,'AGR-PJT-VHD-2023-bez'!Q41-'AGR-PJT-VHD-2023-R1'!Q41))</f>
        <v>-3.8340709999999945</v>
      </c>
      <c r="R41" s="27">
        <f>IF('AGR-PJT-VHD-2023-bez'!R41=0,0,IF('AGR-PJT-VHD-2023-R1'!R41=0,0,'AGR-PJT-VHD-2023-bez'!R41-'AGR-PJT-VHD-2023-R1'!R41))</f>
        <v>0.72388300000000072</v>
      </c>
      <c r="S41" s="27">
        <f>IF('AGR-PJT-VHD-2023-bez'!S41=0,0,IF('AGR-PJT-VHD-2023-R1'!S41=0,0,'AGR-PJT-VHD-2023-bez'!S41-'AGR-PJT-VHD-2023-R1'!S41))</f>
        <v>5.3165000000007012E-2</v>
      </c>
      <c r="T41" s="27">
        <f>IF('AGR-PJT-VHD-2023-bez'!T41=0,0,IF('AGR-PJT-VHD-2023-R1'!T41=0,0,'AGR-PJT-VHD-2023-bez'!T41-'AGR-PJT-VHD-2023-R1'!T41))</f>
        <v>7.7010000000000005</v>
      </c>
      <c r="U41" s="27">
        <f>IF('AGR-PJT-VHD-2023-bez'!U41=0,0,IF('AGR-PJT-VHD-2023-R1'!U41=0,0,'AGR-PJT-VHD-2023-bez'!U41-'AGR-PJT-VHD-2023-R1'!U41))</f>
        <v>12.670865999999997</v>
      </c>
      <c r="V41" s="27">
        <f>IF('AGR-PJT-VHD-2023-bez'!V41=0,0,IF('AGR-PJT-VHD-2023-R1'!V41=0,0,'AGR-PJT-VHD-2023-bez'!V41-'AGR-PJT-VHD-2023-R1'!V41))</f>
        <v>-2.1550999999995213E-2</v>
      </c>
      <c r="W41" s="27">
        <f>IF('AGR-PJT-VHD-2023-bez'!W41=0,0,IF('AGR-PJT-VHD-2023-R1'!W41=0,0,'AGR-PJT-VHD-2023-bez'!W41-'AGR-PJT-VHD-2023-R1'!W41))</f>
        <v>8.5</v>
      </c>
      <c r="X41" s="27">
        <f>IF('AGR-PJT-VHD-2023-bez'!X41=0,0,IF('AGR-PJT-VHD-2023-R1'!X41=0,0,'AGR-PJT-VHD-2023-bez'!X41-'AGR-PJT-VHD-2023-R1'!X41))</f>
        <v>0</v>
      </c>
      <c r="Y41" s="27">
        <f>IF('AGR-PJT-VHD-2023-bez'!Y41=0,0,IF('AGR-PJT-VHD-2023-R1'!Y41=0,0,'AGR-PJT-VHD-2023-bez'!Y41-'AGR-PJT-VHD-2023-R1'!Y41))</f>
        <v>3.4097599999999915</v>
      </c>
      <c r="Z41" s="27">
        <f>IF('AGR-PJT-VHD-2023-bez'!Z41=0,0,IF('AGR-PJT-VHD-2023-R1'!Z41=0,0,'AGR-PJT-VHD-2023-bez'!Z41-'AGR-PJT-VHD-2023-R1'!Z41))</f>
        <v>-1.8145419999999959</v>
      </c>
      <c r="AA41" s="27">
        <f>IF('AGR-PJT-VHD-2023-bez'!AA41=0,0,IF('AGR-PJT-VHD-2023-R1'!AA41=0,0,'AGR-PJT-VHD-2023-bez'!AA41-'AGR-PJT-VHD-2023-R1'!AA41))</f>
        <v>-5</v>
      </c>
      <c r="AB41" s="27">
        <f>IF('AGR-PJT-VHD-2023-bez'!AB41=0,0,IF('AGR-PJT-VHD-2023-R1'!AB41=0,0,'AGR-PJT-VHD-2023-bez'!AB41-'AGR-PJT-VHD-2023-R1'!AB41))</f>
        <v>-0.69098699999999269</v>
      </c>
      <c r="AC41" s="27">
        <f>IF('AGR-PJT-VHD-2023-bez'!AC41=0,0,IF('AGR-PJT-VHD-2023-R1'!AC41=0,0,'AGR-PJT-VHD-2023-bez'!AC41-'AGR-PJT-VHD-2023-R1'!AC41))</f>
        <v>-7.3104999999998199E-2</v>
      </c>
      <c r="AD41" s="27">
        <f>IF('AGR-PJT-VHD-2023-bez'!AD41=0,0,IF('AGR-PJT-VHD-2023-R1'!AD41=0,0,'AGR-PJT-VHD-2023-bez'!AD41-'AGR-PJT-VHD-2023-R1'!AD41))</f>
        <v>3.006803000000005</v>
      </c>
      <c r="AE41" s="27">
        <f>IF('AGR-PJT-VHD-2023-bez'!AE41=0,0,IF('AGR-PJT-VHD-2023-R1'!AE41=0,0,'AGR-PJT-VHD-2023-bez'!AE41-'AGR-PJT-VHD-2023-R1'!AE41))</f>
        <v>-2.4677260000000132</v>
      </c>
      <c r="AF41" s="27">
        <f>IF('AGR-PJT-VHD-2023-bez'!AF41=0,0,IF('AGR-PJT-VHD-2023-R1'!AF41=0,0,'AGR-PJT-VHD-2023-bez'!AF41-'AGR-PJT-VHD-2023-R1'!AF41))</f>
        <v>-4.9783510000000035</v>
      </c>
      <c r="AG41" s="27">
        <f>IF('AGR-PJT-VHD-2023-bez'!AG41=0,0,IF('AGR-PJT-VHD-2023-R1'!AG41=0,0,'AGR-PJT-VHD-2023-bez'!AG41-'AGR-PJT-VHD-2023-R1'!AG41))</f>
        <v>3.771640000000005</v>
      </c>
      <c r="AH41" s="27">
        <f>IF('AGR-PJT-VHD-2023-bez'!AH41=0,0,IF('AGR-PJT-VHD-2023-R1'!AH41=0,0,'AGR-PJT-VHD-2023-bez'!AH41-'AGR-PJT-VHD-2023-R1'!AH41))</f>
        <v>0</v>
      </c>
      <c r="AI41" s="27">
        <f>IF('AGR-PJT-VHD-2023-bez'!AI41=0,0,IF('AGR-PJT-VHD-2023-R1'!AI41=0,0,'AGR-PJT-VHD-2023-bez'!AI41-'AGR-PJT-VHD-2023-R1'!AI41))</f>
        <v>0</v>
      </c>
      <c r="AJ41" s="27">
        <f>IF('AGR-PJT-VHD-2023-bez'!AJ41=0,0,IF('AGR-PJT-VHD-2023-R1'!AJ41=0,0,'AGR-PJT-VHD-2023-bez'!AJ41-'AGR-PJT-VHD-2023-R1'!AJ41))</f>
        <v>0</v>
      </c>
      <c r="AK41" s="27">
        <f>IF('AGR-PJT-VHD-2023-bez'!AK41=0,0,IF('AGR-PJT-VHD-2023-R1'!AK41=0,0,'AGR-PJT-VHD-2023-bez'!AK41-'AGR-PJT-VHD-2023-R1'!AK41))</f>
        <v>0</v>
      </c>
      <c r="AL41" s="27">
        <f>IF('AGR-PJT-VHD-2023-bez'!AL41=0,0,IF('AGR-PJT-VHD-2023-R1'!AL41=0,0,'AGR-PJT-VHD-2023-bez'!AL41-'AGR-PJT-VHD-2023-R1'!AL41))</f>
        <v>0</v>
      </c>
      <c r="AM41" s="27">
        <f>IF('AGR-PJT-VHD-2023-bez'!AM41=0,0,IF('AGR-PJT-VHD-2023-R1'!AM41=0,0,'AGR-PJT-VHD-2023-bez'!AM41-'AGR-PJT-VHD-2023-R1'!AM41))</f>
        <v>0</v>
      </c>
      <c r="AN41" s="27">
        <f>IF('AGR-PJT-VHD-2023-bez'!AN41=0,0,IF('AGR-PJT-VHD-2023-R1'!AN41=0,0,'AGR-PJT-VHD-2023-bez'!AN41-'AGR-PJT-VHD-2023-R1'!AN41))</f>
        <v>0</v>
      </c>
      <c r="AO41" s="27">
        <f>IF('AGR-PJT-VHD-2023-bez'!AO41=0,0,IF('AGR-PJT-VHD-2023-R1'!AO41=0,0,'AGR-PJT-VHD-2023-bez'!AO41-'AGR-PJT-VHD-2023-R1'!AO41))</f>
        <v>0</v>
      </c>
    </row>
  </sheetData>
  <mergeCells count="2">
    <mergeCell ref="A1:B1"/>
    <mergeCell ref="A2:B2"/>
  </mergeCells>
  <conditionalFormatting sqref="D4:AO41">
    <cfRule type="cellIs" dxfId="8" priority="1" operator="greaterThan">
      <formula>5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topLeftCell="A2"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4" width="6.7109375" customWidth="1"/>
    <col min="5" max="21" width="5.140625" bestFit="1" customWidth="1"/>
    <col min="22" max="22" width="5.7109375" customWidth="1"/>
    <col min="23" max="33" width="5.140625" bestFit="1" customWidth="1"/>
    <col min="34" max="34" width="4.28515625" bestFit="1" customWidth="1"/>
    <col min="35" max="36" width="5.140625" bestFit="1" customWidth="1"/>
    <col min="37" max="38" width="4.28515625" bestFit="1" customWidth="1"/>
    <col min="39" max="39" width="6.2851562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50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49</v>
      </c>
      <c r="B2" s="68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27">
        <f>IF('AGR-PJT-VHD-2023-R1'!D4=0,0,IF('AGR-PJT-OV-2023-R1'!D4=0,0,'AGR-PJT-OV-2023-bez'!D4-'AGR-PJT-VHD-2023-R1'!D4))</f>
        <v>9.7846187999999987</v>
      </c>
      <c r="E4" s="27">
        <f>IF('AGR-PJT-VHD-2023-R1'!E4=0,0,IF('AGR-PJT-OV-2023-R1'!E4=0,0,'AGR-PJT-OV-2023-bez'!E4-'AGR-PJT-VHD-2023-R1'!E4))</f>
        <v>11.894116</v>
      </c>
      <c r="F4" s="27">
        <f>IF('AGR-PJT-VHD-2023-R1'!F4=0,0,IF('AGR-PJT-OV-2023-R1'!F4=0,0,'AGR-PJT-OV-2023-bez'!F4-'AGR-PJT-VHD-2023-R1'!F4))</f>
        <v>-11.037430999999998</v>
      </c>
      <c r="G4" s="27">
        <f>IF('AGR-PJT-VHD-2023-R1'!G4=0,0,IF('AGR-PJT-OV-2023-R1'!G4=0,0,'AGR-PJT-OV-2023-bez'!G4-'AGR-PJT-VHD-2023-R1'!G4))</f>
        <v>-4.7830809999999992</v>
      </c>
      <c r="H4" s="27">
        <f>IF('AGR-PJT-VHD-2023-R1'!H4=0,0,IF('AGR-PJT-OV-2023-R1'!H4=0,0,'AGR-PJT-OV-2023-bez'!H4-'AGR-PJT-VHD-2023-R1'!H4))</f>
        <v>-26.89846</v>
      </c>
      <c r="I4" s="27">
        <f>IF('AGR-PJT-VHD-2023-R1'!I4=0,0,IF('AGR-PJT-OV-2023-R1'!I4=0,0,'AGR-PJT-OV-2023-bez'!I4-'AGR-PJT-VHD-2023-R1'!I4))</f>
        <v>-13.076022999999999</v>
      </c>
      <c r="J4" s="27">
        <f>IF('AGR-PJT-VHD-2023-R1'!J4=0,0,IF('AGR-PJT-OV-2023-R1'!J4=0,0,'AGR-PJT-OV-2023-bez'!J4-'AGR-PJT-VHD-2023-R1'!J4))</f>
        <v>-14.057502999999997</v>
      </c>
      <c r="K4" s="27">
        <f>IF('AGR-PJT-VHD-2023-R1'!K4=0,0,IF('AGR-PJT-OV-2023-R1'!K4=0,0,'AGR-PJT-OV-2023-bez'!K4-'AGR-PJT-VHD-2023-R1'!K4))</f>
        <v>-1.9529629999999969</v>
      </c>
      <c r="L4" s="27">
        <f>IF('AGR-PJT-VHD-2023-R1'!L4=0,0,IF('AGR-PJT-OV-2023-R1'!L4=0,0,'AGR-PJT-OV-2023-bez'!L4-'AGR-PJT-VHD-2023-R1'!L4))</f>
        <v>-27.260036999999997</v>
      </c>
      <c r="M4" s="27">
        <f>IF('AGR-PJT-VHD-2023-R1'!M4=0,0,IF('AGR-PJT-OV-2023-R1'!M4=0,0,'AGR-PJT-OV-2023-bez'!M4-'AGR-PJT-VHD-2023-R1'!M4))</f>
        <v>-11.369476999999989</v>
      </c>
      <c r="N4" s="27">
        <f>IF('AGR-PJT-VHD-2023-R1'!N4=0,0,IF('AGR-PJT-OV-2023-R1'!N4=0,0,'AGR-PJT-OV-2023-bez'!N4-'AGR-PJT-VHD-2023-R1'!N4))</f>
        <v>-28.915433000000007</v>
      </c>
      <c r="O4" s="27">
        <f>IF('AGR-PJT-VHD-2023-R1'!O4=0,0,IF('AGR-PJT-OV-2023-R1'!O4=0,0,'AGR-PJT-OV-2023-bez'!O4-'AGR-PJT-VHD-2023-R1'!O4))</f>
        <v>0</v>
      </c>
      <c r="P4" s="27">
        <f>IF('AGR-PJT-VHD-2023-R1'!P4=0,0,IF('AGR-PJT-OV-2023-R1'!P4=0,0,'AGR-PJT-OV-2023-bez'!P4-'AGR-PJT-VHD-2023-R1'!P4))</f>
        <v>-16.116883999999992</v>
      </c>
      <c r="Q4" s="27">
        <f>IF('AGR-PJT-VHD-2023-R1'!Q4=0,0,IF('AGR-PJT-OV-2023-R1'!Q4=0,0,'AGR-PJT-OV-2023-bez'!Q4-'AGR-PJT-VHD-2023-R1'!Q4))</f>
        <v>-39.817695999999998</v>
      </c>
      <c r="R4" s="27">
        <f>IF('AGR-PJT-VHD-2023-R1'!R4=0,0,IF('AGR-PJT-OV-2023-R1'!R4=0,0,'AGR-PJT-OV-2023-bez'!R4-'AGR-PJT-VHD-2023-R1'!R4))</f>
        <v>-21.493887000000001</v>
      </c>
      <c r="S4" s="27">
        <f>IF('AGR-PJT-VHD-2023-R1'!S4=0,0,IF('AGR-PJT-OV-2023-R1'!S4=0,0,'AGR-PJT-OV-2023-bez'!S4-'AGR-PJT-VHD-2023-R1'!S4))</f>
        <v>-22.070533999999995</v>
      </c>
      <c r="T4" s="27">
        <f>IF('AGR-PJT-VHD-2023-R1'!T4=0,0,IF('AGR-PJT-OV-2023-R1'!T4=0,0,'AGR-PJT-OV-2023-bez'!T4-'AGR-PJT-VHD-2023-R1'!T4))</f>
        <v>19.015204000000004</v>
      </c>
      <c r="U4" s="27">
        <f>IF('AGR-PJT-VHD-2023-R1'!U4=0,0,IF('AGR-PJT-OV-2023-R1'!U4=0,0,'AGR-PJT-OV-2023-bez'!U4-'AGR-PJT-VHD-2023-R1'!U4))</f>
        <v>3.6619120000000009</v>
      </c>
      <c r="V4" s="27">
        <f>IF('AGR-PJT-VHD-2023-R1'!V4=0,0,IF('AGR-PJT-OV-2023-R1'!V4=0,0,'AGR-PJT-OV-2023-bez'!V4-'AGR-PJT-VHD-2023-R1'!V4))</f>
        <v>-6.3541999999999987</v>
      </c>
      <c r="W4" s="27">
        <f>IF('AGR-PJT-VHD-2023-R1'!W4=0,0,IF('AGR-PJT-OV-2023-R1'!W4=0,0,'AGR-PJT-OV-2023-bez'!W4-'AGR-PJT-VHD-2023-R1'!W4))</f>
        <v>-4.1838130000000007</v>
      </c>
      <c r="X4" s="27">
        <f>IF('AGR-PJT-VHD-2023-R1'!X4=0,0,IF('AGR-PJT-OV-2023-R1'!X4=0,0,'AGR-PJT-OV-2023-bez'!X4-'AGR-PJT-VHD-2023-R1'!X4))</f>
        <v>0.7761470000000017</v>
      </c>
      <c r="Y4" s="27">
        <f>IF('AGR-PJT-VHD-2023-R1'!Y4=0,0,IF('AGR-PJT-OV-2023-R1'!Y4=0,0,'AGR-PJT-OV-2023-bez'!Y4-'AGR-PJT-VHD-2023-R1'!Y4))</f>
        <v>-18.520812000000006</v>
      </c>
      <c r="Z4" s="27">
        <f>IF('AGR-PJT-VHD-2023-R1'!Z4=0,0,IF('AGR-PJT-OV-2023-R1'!Z4=0,0,'AGR-PJT-OV-2023-bez'!Z4-'AGR-PJT-VHD-2023-R1'!Z4))</f>
        <v>-4.2568750000000009</v>
      </c>
      <c r="AA4" s="27">
        <f>IF('AGR-PJT-VHD-2023-R1'!AA4=0,0,IF('AGR-PJT-OV-2023-R1'!AA4=0,0,'AGR-PJT-OV-2023-bez'!AA4-'AGR-PJT-VHD-2023-R1'!AA4))</f>
        <v>-23.931731999999997</v>
      </c>
      <c r="AB4" s="27">
        <f>IF('AGR-PJT-VHD-2023-R1'!AB4=0,0,IF('AGR-PJT-OV-2023-R1'!AB4=0,0,'AGR-PJT-OV-2023-bez'!AB4-'AGR-PJT-VHD-2023-R1'!AB4))</f>
        <v>-34.171262000000006</v>
      </c>
      <c r="AC4" s="27">
        <f>IF('AGR-PJT-VHD-2023-R1'!AC4=0,0,IF('AGR-PJT-OV-2023-R1'!AC4=0,0,'AGR-PJT-OV-2023-bez'!AC4-'AGR-PJT-VHD-2023-R1'!AC4))</f>
        <v>-3.7557000000000045</v>
      </c>
      <c r="AD4" s="27">
        <f>IF('AGR-PJT-VHD-2023-R1'!AD4=0,0,IF('AGR-PJT-OV-2023-R1'!AD4=0,0,'AGR-PJT-OV-2023-bez'!AD4-'AGR-PJT-VHD-2023-R1'!AD4))</f>
        <v>-11.17513799999999</v>
      </c>
      <c r="AE4" s="27">
        <f>IF('AGR-PJT-VHD-2023-R1'!AE4=0,0,IF('AGR-PJT-OV-2023-R1'!AE4=0,0,'AGR-PJT-OV-2023-bez'!AE4-'AGR-PJT-VHD-2023-R1'!AE4))</f>
        <v>2.7376000000003842E-2</v>
      </c>
      <c r="AF4" s="27">
        <f>IF('AGR-PJT-VHD-2023-R1'!AF4=0,0,IF('AGR-PJT-OV-2023-R1'!AF4=0,0,'AGR-PJT-OV-2023-bez'!AF4-'AGR-PJT-VHD-2023-R1'!AF4))</f>
        <v>-14.464734000000007</v>
      </c>
      <c r="AG4" s="27">
        <f>IF('AGR-PJT-VHD-2023-R1'!AG4=0,0,IF('AGR-PJT-OV-2023-R1'!AG4=0,0,'AGR-PJT-OV-2023-bez'!AG4-'AGR-PJT-VHD-2023-R1'!AG4))</f>
        <v>-10.676783999999998</v>
      </c>
      <c r="AH4" s="27">
        <f>IF('AGR-PJT-VHD-2023-R1'!AH4=0,0,IF('AGR-PJT-OV-2023-R1'!AH4=0,0,'AGR-PJT-OV-2023-bez'!AH4-'AGR-PJT-VHD-2023-R1'!AH4))</f>
        <v>0</v>
      </c>
      <c r="AI4" s="27">
        <f>IF('AGR-PJT-VHD-2023-R1'!AI4=0,0,IF('AGR-PJT-OV-2023-R1'!AI4=0,0,'AGR-PJT-OV-2023-bez'!AI4-'AGR-PJT-VHD-2023-R1'!AI4))</f>
        <v>2.054155999999999</v>
      </c>
      <c r="AJ4" s="27">
        <f>IF('AGR-PJT-VHD-2023-R1'!AJ4=0,0,IF('AGR-PJT-OV-2023-R1'!AJ4=0,0,'AGR-PJT-OV-2023-bez'!AJ4-'AGR-PJT-VHD-2023-R1'!AJ4))</f>
        <v>-14.602457000000001</v>
      </c>
      <c r="AK4" s="27">
        <f>IF('AGR-PJT-VHD-2023-R1'!AK4=0,0,IF('AGR-PJT-OV-2023-R1'!AK4=0,0,'AGR-PJT-OV-2023-bez'!AK4-'AGR-PJT-VHD-2023-R1'!AK4))</f>
        <v>0</v>
      </c>
      <c r="AL4" s="27">
        <f>IF('AGR-PJT-VHD-2023-R1'!AL4=0,0,IF('AGR-PJT-OV-2023-R1'!AL4=0,0,'AGR-PJT-OV-2023-bez'!AL4-'AGR-PJT-VHD-2023-R1'!AL4))</f>
        <v>0</v>
      </c>
      <c r="AM4" s="27">
        <f>IF('AGR-PJT-VHD-2023-R1'!AM4=0,0,IF('AGR-PJT-OV-2023-R1'!AM4=0,0,'AGR-PJT-OV-2023-bez'!AM4-'AGR-PJT-VHD-2023-R1'!AM4))</f>
        <v>0</v>
      </c>
      <c r="AN4" s="27">
        <f>IF('AGR-PJT-VHD-2023-R1'!AN4=0,0,IF('AGR-PJT-OV-2023-R1'!AN4=0,0,'AGR-PJT-OV-2023-bez'!AN4-'AGR-PJT-VHD-2023-R1'!AN4))</f>
        <v>0</v>
      </c>
      <c r="AO4" s="27">
        <f>IF('AGR-PJT-VHD-2023-R1'!AO4=0,0,IF('AGR-PJT-OV-2023-R1'!AO4=0,0,'AGR-PJT-OV-2023-bez'!AO4-'AGR-PJT-VHD-2023-R1'!AO4))</f>
        <v>-51.584863999999996</v>
      </c>
    </row>
    <row r="5" spans="1:41" x14ac:dyDescent="0.25">
      <c r="A5" s="5">
        <v>12</v>
      </c>
      <c r="B5" s="24" t="s">
        <v>1</v>
      </c>
      <c r="C5" s="21"/>
      <c r="D5" s="27">
        <f>IF('AGR-PJT-VHD-2023-R1'!D5=0,0,IF('AGR-PJT-OV-2023-R1'!D5=0,0,'AGR-PJT-OV-2023-bez'!D5-'AGR-PJT-VHD-2023-R1'!D5))</f>
        <v>13.852868000000001</v>
      </c>
      <c r="E5" s="27">
        <f>IF('AGR-PJT-VHD-2023-R1'!E5=0,0,IF('AGR-PJT-OV-2023-R1'!E5=0,0,'AGR-PJT-OV-2023-bez'!E5-'AGR-PJT-VHD-2023-R1'!E5))</f>
        <v>9.3799352000000003</v>
      </c>
      <c r="F5" s="27">
        <f>IF('AGR-PJT-VHD-2023-R1'!F5=0,0,IF('AGR-PJT-OV-2023-R1'!F5=0,0,'AGR-PJT-OV-2023-bez'!F5-'AGR-PJT-VHD-2023-R1'!F5))</f>
        <v>-7.6850850000000008</v>
      </c>
      <c r="G5" s="27">
        <f>IF('AGR-PJT-VHD-2023-R1'!G5=0,0,IF('AGR-PJT-OV-2023-R1'!G5=0,0,'AGR-PJT-OV-2023-bez'!G5-'AGR-PJT-VHD-2023-R1'!G5))</f>
        <v>-3.1774179999999994</v>
      </c>
      <c r="H5" s="27">
        <f>IF('AGR-PJT-VHD-2023-R1'!H5=0,0,IF('AGR-PJT-OV-2023-R1'!H5=0,0,'AGR-PJT-OV-2023-bez'!H5-'AGR-PJT-VHD-2023-R1'!H5))</f>
        <v>-27.123921000000003</v>
      </c>
      <c r="I5" s="27">
        <f>IF('AGR-PJT-VHD-2023-R1'!I5=0,0,IF('AGR-PJT-OV-2023-R1'!I5=0,0,'AGR-PJT-OV-2023-bez'!I5-'AGR-PJT-VHD-2023-R1'!I5))</f>
        <v>-1.539318999999999</v>
      </c>
      <c r="J5" s="27">
        <f>IF('AGR-PJT-VHD-2023-R1'!J5=0,0,IF('AGR-PJT-OV-2023-R1'!J5=0,0,'AGR-PJT-OV-2023-bez'!J5-'AGR-PJT-VHD-2023-R1'!J5))</f>
        <v>-5.7014080000000007</v>
      </c>
      <c r="K5" s="27">
        <f>IF('AGR-PJT-VHD-2023-R1'!K5=0,0,IF('AGR-PJT-OV-2023-R1'!K5=0,0,'AGR-PJT-OV-2023-bez'!K5-'AGR-PJT-VHD-2023-R1'!K5))</f>
        <v>7.4207619999999963</v>
      </c>
      <c r="L5" s="27">
        <f>IF('AGR-PJT-VHD-2023-R1'!L5=0,0,IF('AGR-PJT-OV-2023-R1'!L5=0,0,'AGR-PJT-OV-2023-bez'!L5-'AGR-PJT-VHD-2023-R1'!L5))</f>
        <v>7.0300110000000018</v>
      </c>
      <c r="M5" s="27">
        <f>IF('AGR-PJT-VHD-2023-R1'!M5=0,0,IF('AGR-PJT-OV-2023-R1'!M5=0,0,'AGR-PJT-OV-2023-bez'!M5-'AGR-PJT-VHD-2023-R1'!M5))</f>
        <v>-0.89510699999999588</v>
      </c>
      <c r="N5" s="27">
        <f>IF('AGR-PJT-VHD-2023-R1'!N5=0,0,IF('AGR-PJT-OV-2023-R1'!N5=0,0,'AGR-PJT-OV-2023-bez'!N5-'AGR-PJT-VHD-2023-R1'!N5))</f>
        <v>-15.082341</v>
      </c>
      <c r="O5" s="27">
        <f>IF('AGR-PJT-VHD-2023-R1'!O5=0,0,IF('AGR-PJT-OV-2023-R1'!O5=0,0,'AGR-PJT-OV-2023-bez'!O5-'AGR-PJT-VHD-2023-R1'!O5))</f>
        <v>0</v>
      </c>
      <c r="P5" s="27">
        <f>IF('AGR-PJT-VHD-2023-R1'!P5=0,0,IF('AGR-PJT-OV-2023-R1'!P5=0,0,'AGR-PJT-OV-2023-bez'!P5-'AGR-PJT-VHD-2023-R1'!P5))</f>
        <v>-0.99831400000000059</v>
      </c>
      <c r="Q5" s="27">
        <f>IF('AGR-PJT-VHD-2023-R1'!Q5=0,0,IF('AGR-PJT-OV-2023-R1'!Q5=0,0,'AGR-PJT-OV-2023-bez'!Q5-'AGR-PJT-VHD-2023-R1'!Q5))</f>
        <v>-38.864673000000003</v>
      </c>
      <c r="R5" s="27">
        <f>IF('AGR-PJT-VHD-2023-R1'!R5=0,0,IF('AGR-PJT-OV-2023-R1'!R5=0,0,'AGR-PJT-OV-2023-bez'!R5-'AGR-PJT-VHD-2023-R1'!R5))</f>
        <v>-25.454621000000003</v>
      </c>
      <c r="S5" s="27">
        <f>IF('AGR-PJT-VHD-2023-R1'!S5=0,0,IF('AGR-PJT-OV-2023-R1'!S5=0,0,'AGR-PJT-OV-2023-bez'!S5-'AGR-PJT-VHD-2023-R1'!S5))</f>
        <v>-19.109411999999999</v>
      </c>
      <c r="T5" s="27">
        <f>IF('AGR-PJT-VHD-2023-R1'!T5=0,0,IF('AGR-PJT-OV-2023-R1'!T5=0,0,'AGR-PJT-OV-2023-bez'!T5-'AGR-PJT-VHD-2023-R1'!T5))</f>
        <v>21.258270000000003</v>
      </c>
      <c r="U5" s="27">
        <f>IF('AGR-PJT-VHD-2023-R1'!U5=0,0,IF('AGR-PJT-OV-2023-R1'!U5=0,0,'AGR-PJT-OV-2023-bez'!U5-'AGR-PJT-VHD-2023-R1'!U5))</f>
        <v>2.3401209999999963</v>
      </c>
      <c r="V5" s="27">
        <f>IF('AGR-PJT-VHD-2023-R1'!V5=0,0,IF('AGR-PJT-OV-2023-R1'!V5=0,0,'AGR-PJT-OV-2023-bez'!V5-'AGR-PJT-VHD-2023-R1'!V5))</f>
        <v>-1.1762999999999977</v>
      </c>
      <c r="W5" s="27">
        <f>IF('AGR-PJT-VHD-2023-R1'!W5=0,0,IF('AGR-PJT-OV-2023-R1'!W5=0,0,'AGR-PJT-OV-2023-bez'!W5-'AGR-PJT-VHD-2023-R1'!W5))</f>
        <v>-0.44140600000000063</v>
      </c>
      <c r="X5" s="27">
        <f>IF('AGR-PJT-VHD-2023-R1'!X5=0,0,IF('AGR-PJT-OV-2023-R1'!X5=0,0,'AGR-PJT-OV-2023-bez'!X5-'AGR-PJT-VHD-2023-R1'!X5))</f>
        <v>9.8454709999999963</v>
      </c>
      <c r="Y5" s="27">
        <f>IF('AGR-PJT-VHD-2023-R1'!Y5=0,0,IF('AGR-PJT-OV-2023-R1'!Y5=0,0,'AGR-PJT-OV-2023-bez'!Y5-'AGR-PJT-VHD-2023-R1'!Y5))</f>
        <v>-9.6034429999999986</v>
      </c>
      <c r="Z5" s="27">
        <f>IF('AGR-PJT-VHD-2023-R1'!Z5=0,0,IF('AGR-PJT-OV-2023-R1'!Z5=0,0,'AGR-PJT-OV-2023-bez'!Z5-'AGR-PJT-VHD-2023-R1'!Z5))</f>
        <v>5.2697519999999969</v>
      </c>
      <c r="AA5" s="27">
        <f>IF('AGR-PJT-VHD-2023-R1'!AA5=0,0,IF('AGR-PJT-OV-2023-R1'!AA5=0,0,'AGR-PJT-OV-2023-bez'!AA5-'AGR-PJT-VHD-2023-R1'!AA5))</f>
        <v>-11.467005999999998</v>
      </c>
      <c r="AB5" s="27">
        <f>IF('AGR-PJT-VHD-2023-R1'!AB5=0,0,IF('AGR-PJT-OV-2023-R1'!AB5=0,0,'AGR-PJT-OV-2023-bez'!AB5-'AGR-PJT-VHD-2023-R1'!AB5))</f>
        <v>-32.479732999999996</v>
      </c>
      <c r="AC5" s="27">
        <f>IF('AGR-PJT-VHD-2023-R1'!AC5=0,0,IF('AGR-PJT-OV-2023-R1'!AC5=0,0,'AGR-PJT-OV-2023-bez'!AC5-'AGR-PJT-VHD-2023-R1'!AC5))</f>
        <v>14.368269000000005</v>
      </c>
      <c r="AD5" s="27">
        <f>IF('AGR-PJT-VHD-2023-R1'!AD5=0,0,IF('AGR-PJT-OV-2023-R1'!AD5=0,0,'AGR-PJT-OV-2023-bez'!AD5-'AGR-PJT-VHD-2023-R1'!AD5))</f>
        <v>-3.7022660000000087</v>
      </c>
      <c r="AE5" s="27">
        <f>IF('AGR-PJT-VHD-2023-R1'!AE5=0,0,IF('AGR-PJT-OV-2023-R1'!AE5=0,0,'AGR-PJT-OV-2023-bez'!AE5-'AGR-PJT-VHD-2023-R1'!AE5))</f>
        <v>9.7735590000000059</v>
      </c>
      <c r="AF5" s="27">
        <f>IF('AGR-PJT-VHD-2023-R1'!AF5=0,0,IF('AGR-PJT-OV-2023-R1'!AF5=0,0,'AGR-PJT-OV-2023-bez'!AF5-'AGR-PJT-VHD-2023-R1'!AF5))</f>
        <v>0.78245100000000889</v>
      </c>
      <c r="AG5" s="27">
        <f>IF('AGR-PJT-VHD-2023-R1'!AG5=0,0,IF('AGR-PJT-OV-2023-R1'!AG5=0,0,'AGR-PJT-OV-2023-bez'!AG5-'AGR-PJT-VHD-2023-R1'!AG5))</f>
        <v>-1.3101690000000019</v>
      </c>
      <c r="AH5" s="27">
        <f>IF('AGR-PJT-VHD-2023-R1'!AH5=0,0,IF('AGR-PJT-OV-2023-R1'!AH5=0,0,'AGR-PJT-OV-2023-bez'!AH5-'AGR-PJT-VHD-2023-R1'!AH5))</f>
        <v>0</v>
      </c>
      <c r="AI5" s="27">
        <f>IF('AGR-PJT-VHD-2023-R1'!AI5=0,0,IF('AGR-PJT-OV-2023-R1'!AI5=0,0,'AGR-PJT-OV-2023-bez'!AI5-'AGR-PJT-VHD-2023-R1'!AI5))</f>
        <v>4.6241330000000005</v>
      </c>
      <c r="AJ5" s="27">
        <f>IF('AGR-PJT-VHD-2023-R1'!AJ5=0,0,IF('AGR-PJT-OV-2023-R1'!AJ5=0,0,'AGR-PJT-OV-2023-bez'!AJ5-'AGR-PJT-VHD-2023-R1'!AJ5))</f>
        <v>-24.047871000000001</v>
      </c>
      <c r="AK5" s="27">
        <f>IF('AGR-PJT-VHD-2023-R1'!AK5=0,0,IF('AGR-PJT-OV-2023-R1'!AK5=0,0,'AGR-PJT-OV-2023-bez'!AK5-'AGR-PJT-VHD-2023-R1'!AK5))</f>
        <v>0</v>
      </c>
      <c r="AL5" s="27">
        <f>IF('AGR-PJT-VHD-2023-R1'!AL5=0,0,IF('AGR-PJT-OV-2023-R1'!AL5=0,0,'AGR-PJT-OV-2023-bez'!AL5-'AGR-PJT-VHD-2023-R1'!AL5))</f>
        <v>0</v>
      </c>
      <c r="AM5" s="27">
        <f>IF('AGR-PJT-VHD-2023-R1'!AM5=0,0,IF('AGR-PJT-OV-2023-R1'!AM5=0,0,'AGR-PJT-OV-2023-bez'!AM5-'AGR-PJT-VHD-2023-R1'!AM5))</f>
        <v>0</v>
      </c>
      <c r="AN5" s="27">
        <f>IF('AGR-PJT-VHD-2023-R1'!AN5=0,0,IF('AGR-PJT-OV-2023-R1'!AN5=0,0,'AGR-PJT-OV-2023-bez'!AN5-'AGR-PJT-VHD-2023-R1'!AN5))</f>
        <v>0</v>
      </c>
      <c r="AO5" s="27">
        <f>IF('AGR-PJT-VHD-2023-R1'!AO5=0,0,IF('AGR-PJT-OV-2023-R1'!AO5=0,0,'AGR-PJT-OV-2023-bez'!AO5-'AGR-PJT-VHD-2023-R1'!AO5))</f>
        <v>-47.058533999999995</v>
      </c>
    </row>
    <row r="6" spans="1:41" x14ac:dyDescent="0.25">
      <c r="A6" s="5">
        <v>21</v>
      </c>
      <c r="B6" s="24" t="s">
        <v>2</v>
      </c>
      <c r="C6" s="21"/>
      <c r="D6" s="27">
        <f>IF('AGR-PJT-VHD-2023-R1'!D6=0,0,IF('AGR-PJT-OV-2023-R1'!D6=0,0,'AGR-PJT-OV-2023-bez'!D6-'AGR-PJT-VHD-2023-R1'!D6))</f>
        <v>-12.350985000000001</v>
      </c>
      <c r="E6" s="27">
        <f>IF('AGR-PJT-VHD-2023-R1'!E6=0,0,IF('AGR-PJT-OV-2023-R1'!E6=0,0,'AGR-PJT-OV-2023-bez'!E6-'AGR-PJT-VHD-2023-R1'!E6))</f>
        <v>-13.691572000000001</v>
      </c>
      <c r="F6" s="27">
        <f>IF('AGR-PJT-VHD-2023-R1'!F6=0,0,IF('AGR-PJT-OV-2023-R1'!F6=0,0,'AGR-PJT-OV-2023-bez'!F6-'AGR-PJT-VHD-2023-R1'!F6))</f>
        <v>12.8638295</v>
      </c>
      <c r="G6" s="27">
        <f>IF('AGR-PJT-VHD-2023-R1'!G6=0,0,IF('AGR-PJT-OV-2023-R1'!G6=0,0,'AGR-PJT-OV-2023-bez'!G6-'AGR-PJT-VHD-2023-R1'!G6))</f>
        <v>-12.926954000000002</v>
      </c>
      <c r="H6" s="27">
        <f>IF('AGR-PJT-VHD-2023-R1'!H6=0,0,IF('AGR-PJT-OV-2023-R1'!H6=0,0,'AGR-PJT-OV-2023-bez'!H6-'AGR-PJT-VHD-2023-R1'!H6))</f>
        <v>-0.9646410000000003</v>
      </c>
      <c r="I6" s="27">
        <f>IF('AGR-PJT-VHD-2023-R1'!I6=0,0,IF('AGR-PJT-OV-2023-R1'!I6=0,0,'AGR-PJT-OV-2023-bez'!I6-'AGR-PJT-VHD-2023-R1'!I6))</f>
        <v>0</v>
      </c>
      <c r="J6" s="27">
        <f>IF('AGR-PJT-VHD-2023-R1'!J6=0,0,IF('AGR-PJT-OV-2023-R1'!J6=0,0,'AGR-PJT-OV-2023-bez'!J6-'AGR-PJT-VHD-2023-R1'!J6))</f>
        <v>5.2380739999999975</v>
      </c>
      <c r="K6" s="27">
        <f>IF('AGR-PJT-VHD-2023-R1'!K6=0,0,IF('AGR-PJT-OV-2023-R1'!K6=0,0,'AGR-PJT-OV-2023-bez'!K6-'AGR-PJT-VHD-2023-R1'!K6))</f>
        <v>11.002676999999998</v>
      </c>
      <c r="L6" s="27">
        <f>IF('AGR-PJT-VHD-2023-R1'!L6=0,0,IF('AGR-PJT-OV-2023-R1'!L6=0,0,'AGR-PJT-OV-2023-bez'!L6-'AGR-PJT-VHD-2023-R1'!L6))</f>
        <v>11.657564999999998</v>
      </c>
      <c r="M6" s="27">
        <f>IF('AGR-PJT-VHD-2023-R1'!M6=0,0,IF('AGR-PJT-OV-2023-R1'!M6=0,0,'AGR-PJT-OV-2023-bez'!M6-'AGR-PJT-VHD-2023-R1'!M6))</f>
        <v>1.5657879999999977</v>
      </c>
      <c r="N6" s="27">
        <f>IF('AGR-PJT-VHD-2023-R1'!N6=0,0,IF('AGR-PJT-OV-2023-R1'!N6=0,0,'AGR-PJT-OV-2023-bez'!N6-'AGR-PJT-VHD-2023-R1'!N6))</f>
        <v>-15.116939999999992</v>
      </c>
      <c r="O6" s="27">
        <f>IF('AGR-PJT-VHD-2023-R1'!O6=0,0,IF('AGR-PJT-OV-2023-R1'!O6=0,0,'AGR-PJT-OV-2023-bez'!O6-'AGR-PJT-VHD-2023-R1'!O6))</f>
        <v>0</v>
      </c>
      <c r="P6" s="27">
        <f>IF('AGR-PJT-VHD-2023-R1'!P6=0,0,IF('AGR-PJT-OV-2023-R1'!P6=0,0,'AGR-PJT-OV-2023-bez'!P6-'AGR-PJT-VHD-2023-R1'!P6))</f>
        <v>4.2090820000000022</v>
      </c>
      <c r="Q6" s="27">
        <f>IF('AGR-PJT-VHD-2023-R1'!Q6=0,0,IF('AGR-PJT-OV-2023-R1'!Q6=0,0,'AGR-PJT-OV-2023-bez'!Q6-'AGR-PJT-VHD-2023-R1'!Q6))</f>
        <v>-21.862909999999999</v>
      </c>
      <c r="R6" s="27">
        <f>IF('AGR-PJT-VHD-2023-R1'!R6=0,0,IF('AGR-PJT-OV-2023-R1'!R6=0,0,'AGR-PJT-OV-2023-bez'!R6-'AGR-PJT-VHD-2023-R1'!R6))</f>
        <v>-4.5654980000000016</v>
      </c>
      <c r="S6" s="27">
        <f>IF('AGR-PJT-VHD-2023-R1'!S6=0,0,IF('AGR-PJT-OV-2023-R1'!S6=0,0,'AGR-PJT-OV-2023-bez'!S6-'AGR-PJT-VHD-2023-R1'!S6))</f>
        <v>-1.0187230000000014</v>
      </c>
      <c r="T6" s="27">
        <f>IF('AGR-PJT-VHD-2023-R1'!T6=0,0,IF('AGR-PJT-OV-2023-R1'!T6=0,0,'AGR-PJT-OV-2023-bez'!T6-'AGR-PJT-VHD-2023-R1'!T6))</f>
        <v>25.807758</v>
      </c>
      <c r="U6" s="27">
        <f>IF('AGR-PJT-VHD-2023-R1'!U6=0,0,IF('AGR-PJT-OV-2023-R1'!U6=0,0,'AGR-PJT-OV-2023-bez'!U6-'AGR-PJT-VHD-2023-R1'!U6))</f>
        <v>14.885951999999998</v>
      </c>
      <c r="V6" s="27">
        <f>IF('AGR-PJT-VHD-2023-R1'!V6=0,0,IF('AGR-PJT-OV-2023-R1'!V6=0,0,'AGR-PJT-OV-2023-bez'!V6-'AGR-PJT-VHD-2023-R1'!V6))</f>
        <v>0.57057700000000011</v>
      </c>
      <c r="W6" s="27">
        <f>IF('AGR-PJT-VHD-2023-R1'!W6=0,0,IF('AGR-PJT-OV-2023-R1'!W6=0,0,'AGR-PJT-OV-2023-bez'!W6-'AGR-PJT-VHD-2023-R1'!W6))</f>
        <v>3.8867829999999977</v>
      </c>
      <c r="X6" s="27">
        <f>IF('AGR-PJT-VHD-2023-R1'!X6=0,0,IF('AGR-PJT-OV-2023-R1'!X6=0,0,'AGR-PJT-OV-2023-bez'!X6-'AGR-PJT-VHD-2023-R1'!X6))</f>
        <v>-4.7246029999999983</v>
      </c>
      <c r="Y6" s="27">
        <f>IF('AGR-PJT-VHD-2023-R1'!Y6=0,0,IF('AGR-PJT-OV-2023-R1'!Y6=0,0,'AGR-PJT-OV-2023-bez'!Y6-'AGR-PJT-VHD-2023-R1'!Y6))</f>
        <v>-1.132987</v>
      </c>
      <c r="Z6" s="27">
        <f>IF('AGR-PJT-VHD-2023-R1'!Z6=0,0,IF('AGR-PJT-OV-2023-R1'!Z6=0,0,'AGR-PJT-OV-2023-bez'!Z6-'AGR-PJT-VHD-2023-R1'!Z6))</f>
        <v>11.583088999999994</v>
      </c>
      <c r="AA6" s="27">
        <f>IF('AGR-PJT-VHD-2023-R1'!AA6=0,0,IF('AGR-PJT-OV-2023-R1'!AA6=0,0,'AGR-PJT-OV-2023-bez'!AA6-'AGR-PJT-VHD-2023-R1'!AA6))</f>
        <v>-4.5632419999999989</v>
      </c>
      <c r="AB6" s="27">
        <f>IF('AGR-PJT-VHD-2023-R1'!AB6=0,0,IF('AGR-PJT-OV-2023-R1'!AB6=0,0,'AGR-PJT-OV-2023-bez'!AB6-'AGR-PJT-VHD-2023-R1'!AB6))</f>
        <v>-22.690714</v>
      </c>
      <c r="AC6" s="27">
        <f>IF('AGR-PJT-VHD-2023-R1'!AC6=0,0,IF('AGR-PJT-OV-2023-R1'!AC6=0,0,'AGR-PJT-OV-2023-bez'!AC6-'AGR-PJT-VHD-2023-R1'!AC6))</f>
        <v>11.969076999999999</v>
      </c>
      <c r="AD6" s="27">
        <f>IF('AGR-PJT-VHD-2023-R1'!AD6=0,0,IF('AGR-PJT-OV-2023-R1'!AD6=0,0,'AGR-PJT-OV-2023-bez'!AD6-'AGR-PJT-VHD-2023-R1'!AD6))</f>
        <v>-3.0248670000000004</v>
      </c>
      <c r="AE6" s="27">
        <f>IF('AGR-PJT-VHD-2023-R1'!AE6=0,0,IF('AGR-PJT-OV-2023-R1'!AE6=0,0,'AGR-PJT-OV-2023-bez'!AE6-'AGR-PJT-VHD-2023-R1'!AE6))</f>
        <v>-0.24057200000000023</v>
      </c>
      <c r="AF6" s="27">
        <f>IF('AGR-PJT-VHD-2023-R1'!AF6=0,0,IF('AGR-PJT-OV-2023-R1'!AF6=0,0,'AGR-PJT-OV-2023-bez'!AF6-'AGR-PJT-VHD-2023-R1'!AF6))</f>
        <v>-8.7573659999999975</v>
      </c>
      <c r="AG6" s="27">
        <f>IF('AGR-PJT-VHD-2023-R1'!AG6=0,0,IF('AGR-PJT-OV-2023-R1'!AG6=0,0,'AGR-PJT-OV-2023-bez'!AG6-'AGR-PJT-VHD-2023-R1'!AG6))</f>
        <v>0.25673399999999447</v>
      </c>
      <c r="AH6" s="27">
        <f>IF('AGR-PJT-VHD-2023-R1'!AH6=0,0,IF('AGR-PJT-OV-2023-R1'!AH6=0,0,'AGR-PJT-OV-2023-bez'!AH6-'AGR-PJT-VHD-2023-R1'!AH6))</f>
        <v>0</v>
      </c>
      <c r="AI6" s="27">
        <f>IF('AGR-PJT-VHD-2023-R1'!AI6=0,0,IF('AGR-PJT-OV-2023-R1'!AI6=0,0,'AGR-PJT-OV-2023-bez'!AI6-'AGR-PJT-VHD-2023-R1'!AI6))</f>
        <v>0</v>
      </c>
      <c r="AJ6" s="27">
        <f>IF('AGR-PJT-VHD-2023-R1'!AJ6=0,0,IF('AGR-PJT-OV-2023-R1'!AJ6=0,0,'AGR-PJT-OV-2023-bez'!AJ6-'AGR-PJT-VHD-2023-R1'!AJ6))</f>
        <v>0</v>
      </c>
      <c r="AK6" s="27">
        <f>IF('AGR-PJT-VHD-2023-R1'!AK6=0,0,IF('AGR-PJT-OV-2023-R1'!AK6=0,0,'AGR-PJT-OV-2023-bez'!AK6-'AGR-PJT-VHD-2023-R1'!AK6))</f>
        <v>0</v>
      </c>
      <c r="AL6" s="27">
        <f>IF('AGR-PJT-VHD-2023-R1'!AL6=0,0,IF('AGR-PJT-OV-2023-R1'!AL6=0,0,'AGR-PJT-OV-2023-bez'!AL6-'AGR-PJT-VHD-2023-R1'!AL6))</f>
        <v>0</v>
      </c>
      <c r="AM6" s="27">
        <f>IF('AGR-PJT-VHD-2023-R1'!AM6=0,0,IF('AGR-PJT-OV-2023-R1'!AM6=0,0,'AGR-PJT-OV-2023-bez'!AM6-'AGR-PJT-VHD-2023-R1'!AM6))</f>
        <v>0</v>
      </c>
      <c r="AN6" s="27">
        <f>IF('AGR-PJT-VHD-2023-R1'!AN6=0,0,IF('AGR-PJT-OV-2023-R1'!AN6=0,0,'AGR-PJT-OV-2023-bez'!AN6-'AGR-PJT-VHD-2023-R1'!AN6))</f>
        <v>0</v>
      </c>
      <c r="AO6" s="27">
        <f>IF('AGR-PJT-VHD-2023-R1'!AO6=0,0,IF('AGR-PJT-OV-2023-R1'!AO6=0,0,'AGR-PJT-OV-2023-bez'!AO6-'AGR-PJT-VHD-2023-R1'!AO6))</f>
        <v>0</v>
      </c>
    </row>
    <row r="7" spans="1:41" x14ac:dyDescent="0.25">
      <c r="A7" s="5">
        <v>22</v>
      </c>
      <c r="B7" s="24" t="s">
        <v>22</v>
      </c>
      <c r="C7" s="21"/>
      <c r="D7" s="27">
        <f>IF('AGR-PJT-VHD-2023-R1'!D7=0,0,IF('AGR-PJT-OV-2023-R1'!D7=0,0,'AGR-PJT-OV-2023-bez'!D7-'AGR-PJT-VHD-2023-R1'!D7))</f>
        <v>-2.6448929999999997</v>
      </c>
      <c r="E7" s="27">
        <f>IF('AGR-PJT-VHD-2023-R1'!E7=0,0,IF('AGR-PJT-OV-2023-R1'!E7=0,0,'AGR-PJT-OV-2023-bez'!E7-'AGR-PJT-VHD-2023-R1'!E7))</f>
        <v>-1.015311999999998</v>
      </c>
      <c r="F7" s="27">
        <f>IF('AGR-PJT-VHD-2023-R1'!F7=0,0,IF('AGR-PJT-OV-2023-R1'!F7=0,0,'AGR-PJT-OV-2023-bez'!F7-'AGR-PJT-VHD-2023-R1'!F7))</f>
        <v>-24.282947</v>
      </c>
      <c r="G7" s="27">
        <f>IF('AGR-PJT-VHD-2023-R1'!G7=0,0,IF('AGR-PJT-OV-2023-R1'!G7=0,0,'AGR-PJT-OV-2023-bez'!G7-'AGR-PJT-VHD-2023-R1'!G7))</f>
        <v>11.966632700000002</v>
      </c>
      <c r="H7" s="27">
        <f>IF('AGR-PJT-VHD-2023-R1'!H7=0,0,IF('AGR-PJT-OV-2023-R1'!H7=0,0,'AGR-PJT-OV-2023-bez'!H7-'AGR-PJT-VHD-2023-R1'!H7))</f>
        <v>-7.4475539999999967</v>
      </c>
      <c r="I7" s="27">
        <f>IF('AGR-PJT-VHD-2023-R1'!I7=0,0,IF('AGR-PJT-OV-2023-R1'!I7=0,0,'AGR-PJT-OV-2023-bez'!I7-'AGR-PJT-VHD-2023-R1'!I7))</f>
        <v>5.6312029999999993</v>
      </c>
      <c r="J7" s="27">
        <f>IF('AGR-PJT-VHD-2023-R1'!J7=0,0,IF('AGR-PJT-OV-2023-R1'!J7=0,0,'AGR-PJT-OV-2023-bez'!J7-'AGR-PJT-VHD-2023-R1'!J7))</f>
        <v>11.187075</v>
      </c>
      <c r="K7" s="27">
        <f>IF('AGR-PJT-VHD-2023-R1'!K7=0,0,IF('AGR-PJT-OV-2023-R1'!K7=0,0,'AGR-PJT-OV-2023-bez'!K7-'AGR-PJT-VHD-2023-R1'!K7))</f>
        <v>-3.3289609999999996</v>
      </c>
      <c r="L7" s="27">
        <f>IF('AGR-PJT-VHD-2023-R1'!L7=0,0,IF('AGR-PJT-OV-2023-R1'!L7=0,0,'AGR-PJT-OV-2023-bez'!L7-'AGR-PJT-VHD-2023-R1'!L7))</f>
        <v>-1.5412610000000058</v>
      </c>
      <c r="M7" s="27">
        <f>IF('AGR-PJT-VHD-2023-R1'!M7=0,0,IF('AGR-PJT-OV-2023-R1'!M7=0,0,'AGR-PJT-OV-2023-bez'!M7-'AGR-PJT-VHD-2023-R1'!M7))</f>
        <v>-11.776480999999997</v>
      </c>
      <c r="N7" s="27">
        <f>IF('AGR-PJT-VHD-2023-R1'!N7=0,0,IF('AGR-PJT-OV-2023-R1'!N7=0,0,'AGR-PJT-OV-2023-bez'!N7-'AGR-PJT-VHD-2023-R1'!N7))</f>
        <v>-23.459722999999997</v>
      </c>
      <c r="O7" s="27">
        <f>IF('AGR-PJT-VHD-2023-R1'!O7=0,0,IF('AGR-PJT-OV-2023-R1'!O7=0,0,'AGR-PJT-OV-2023-bez'!O7-'AGR-PJT-VHD-2023-R1'!O7))</f>
        <v>0</v>
      </c>
      <c r="P7" s="27">
        <f>IF('AGR-PJT-VHD-2023-R1'!P7=0,0,IF('AGR-PJT-OV-2023-R1'!P7=0,0,'AGR-PJT-OV-2023-bez'!P7-'AGR-PJT-VHD-2023-R1'!P7))</f>
        <v>-14.59103300000001</v>
      </c>
      <c r="Q7" s="27">
        <f>IF('AGR-PJT-VHD-2023-R1'!Q7=0,0,IF('AGR-PJT-OV-2023-R1'!Q7=0,0,'AGR-PJT-OV-2023-bez'!Q7-'AGR-PJT-VHD-2023-R1'!Q7))</f>
        <v>-44.594776999999993</v>
      </c>
      <c r="R7" s="27">
        <f>IF('AGR-PJT-VHD-2023-R1'!R7=0,0,IF('AGR-PJT-OV-2023-R1'!R7=0,0,'AGR-PJT-OV-2023-bez'!R7-'AGR-PJT-VHD-2023-R1'!R7))</f>
        <v>-30.926654000000006</v>
      </c>
      <c r="S7" s="27">
        <f>IF('AGR-PJT-VHD-2023-R1'!S7=0,0,IF('AGR-PJT-OV-2023-R1'!S7=0,0,'AGR-PJT-OV-2023-bez'!S7-'AGR-PJT-VHD-2023-R1'!S7))</f>
        <v>-25.676617999999998</v>
      </c>
      <c r="T7" s="27">
        <f>IF('AGR-PJT-VHD-2023-R1'!T7=0,0,IF('AGR-PJT-OV-2023-R1'!T7=0,0,'AGR-PJT-OV-2023-bez'!T7-'AGR-PJT-VHD-2023-R1'!T7))</f>
        <v>22.610981000000002</v>
      </c>
      <c r="U7" s="27">
        <f>IF('AGR-PJT-VHD-2023-R1'!U7=0,0,IF('AGR-PJT-OV-2023-R1'!U7=0,0,'AGR-PJT-OV-2023-bez'!U7-'AGR-PJT-VHD-2023-R1'!U7))</f>
        <v>6.496182000000001</v>
      </c>
      <c r="V7" s="27">
        <f>IF('AGR-PJT-VHD-2023-R1'!V7=0,0,IF('AGR-PJT-OV-2023-R1'!V7=0,0,'AGR-PJT-OV-2023-bez'!V7-'AGR-PJT-VHD-2023-R1'!V7))</f>
        <v>-9.9584480000000042</v>
      </c>
      <c r="W7" s="27">
        <f>IF('AGR-PJT-VHD-2023-R1'!W7=0,0,IF('AGR-PJT-OV-2023-R1'!W7=0,0,'AGR-PJT-OV-2023-bez'!W7-'AGR-PJT-VHD-2023-R1'!W7))</f>
        <v>-0.60603400000000107</v>
      </c>
      <c r="X7" s="27">
        <f>IF('AGR-PJT-VHD-2023-R1'!X7=0,0,IF('AGR-PJT-OV-2023-R1'!X7=0,0,'AGR-PJT-OV-2023-bez'!X7-'AGR-PJT-VHD-2023-R1'!X7))</f>
        <v>-10.962517999999996</v>
      </c>
      <c r="Y7" s="27">
        <f>IF('AGR-PJT-VHD-2023-R1'!Y7=0,0,IF('AGR-PJT-OV-2023-R1'!Y7=0,0,'AGR-PJT-OV-2023-bez'!Y7-'AGR-PJT-VHD-2023-R1'!Y7))</f>
        <v>-18.756428</v>
      </c>
      <c r="Z7" s="27">
        <f>IF('AGR-PJT-VHD-2023-R1'!Z7=0,0,IF('AGR-PJT-OV-2023-R1'!Z7=0,0,'AGR-PJT-OV-2023-bez'!Z7-'AGR-PJT-VHD-2023-R1'!Z7))</f>
        <v>-4.1296019999999984</v>
      </c>
      <c r="AA7" s="27">
        <f>IF('AGR-PJT-VHD-2023-R1'!AA7=0,0,IF('AGR-PJT-OV-2023-R1'!AA7=0,0,'AGR-PJT-OV-2023-bez'!AA7-'AGR-PJT-VHD-2023-R1'!AA7))</f>
        <v>-23.960585000000002</v>
      </c>
      <c r="AB7" s="27">
        <f>IF('AGR-PJT-VHD-2023-R1'!AB7=0,0,IF('AGR-PJT-OV-2023-R1'!AB7=0,0,'AGR-PJT-OV-2023-bez'!AB7-'AGR-PJT-VHD-2023-R1'!AB7))</f>
        <v>-35.776061000000006</v>
      </c>
      <c r="AC7" s="27">
        <f>IF('AGR-PJT-VHD-2023-R1'!AC7=0,0,IF('AGR-PJT-OV-2023-R1'!AC7=0,0,'AGR-PJT-OV-2023-bez'!AC7-'AGR-PJT-VHD-2023-R1'!AC7))</f>
        <v>0.50301199999999824</v>
      </c>
      <c r="AD7" s="27">
        <f>IF('AGR-PJT-VHD-2023-R1'!AD7=0,0,IF('AGR-PJT-OV-2023-R1'!AD7=0,0,'AGR-PJT-OV-2023-bez'!AD7-'AGR-PJT-VHD-2023-R1'!AD7))</f>
        <v>-6.8861640000000008</v>
      </c>
      <c r="AE7" s="27">
        <f>IF('AGR-PJT-VHD-2023-R1'!AE7=0,0,IF('AGR-PJT-OV-2023-R1'!AE7=0,0,'AGR-PJT-OV-2023-bez'!AE7-'AGR-PJT-VHD-2023-R1'!AE7))</f>
        <v>0.5042359999999988</v>
      </c>
      <c r="AF7" s="27">
        <f>IF('AGR-PJT-VHD-2023-R1'!AF7=0,0,IF('AGR-PJT-OV-2023-R1'!AF7=0,0,'AGR-PJT-OV-2023-bez'!AF7-'AGR-PJT-VHD-2023-R1'!AF7))</f>
        <v>-14.756707999999996</v>
      </c>
      <c r="AG7" s="27">
        <f>IF('AGR-PJT-VHD-2023-R1'!AG7=0,0,IF('AGR-PJT-OV-2023-R1'!AG7=0,0,'AGR-PJT-OV-2023-bez'!AG7-'AGR-PJT-VHD-2023-R1'!AG7))</f>
        <v>-9.4792700000000067</v>
      </c>
      <c r="AH7" s="27">
        <f>IF('AGR-PJT-VHD-2023-R1'!AH7=0,0,IF('AGR-PJT-OV-2023-R1'!AH7=0,0,'AGR-PJT-OV-2023-bez'!AH7-'AGR-PJT-VHD-2023-R1'!AH7))</f>
        <v>0</v>
      </c>
      <c r="AI7" s="27">
        <f>IF('AGR-PJT-VHD-2023-R1'!AI7=0,0,IF('AGR-PJT-OV-2023-R1'!AI7=0,0,'AGR-PJT-OV-2023-bez'!AI7-'AGR-PJT-VHD-2023-R1'!AI7))</f>
        <v>-20.155161000000003</v>
      </c>
      <c r="AJ7" s="27">
        <f>IF('AGR-PJT-VHD-2023-R1'!AJ7=0,0,IF('AGR-PJT-OV-2023-R1'!AJ7=0,0,'AGR-PJT-OV-2023-bez'!AJ7-'AGR-PJT-VHD-2023-R1'!AJ7))</f>
        <v>-11.742670999999994</v>
      </c>
      <c r="AK7" s="27">
        <f>IF('AGR-PJT-VHD-2023-R1'!AK7=0,0,IF('AGR-PJT-OV-2023-R1'!AK7=0,0,'AGR-PJT-OV-2023-bez'!AK7-'AGR-PJT-VHD-2023-R1'!AK7))</f>
        <v>0</v>
      </c>
      <c r="AL7" s="27">
        <f>IF('AGR-PJT-VHD-2023-R1'!AL7=0,0,IF('AGR-PJT-OV-2023-R1'!AL7=0,0,'AGR-PJT-OV-2023-bez'!AL7-'AGR-PJT-VHD-2023-R1'!AL7))</f>
        <v>0</v>
      </c>
      <c r="AM7" s="27">
        <f>IF('AGR-PJT-VHD-2023-R1'!AM7=0,0,IF('AGR-PJT-OV-2023-R1'!AM7=0,0,'AGR-PJT-OV-2023-bez'!AM7-'AGR-PJT-VHD-2023-R1'!AM7))</f>
        <v>0</v>
      </c>
      <c r="AN7" s="27">
        <f>IF('AGR-PJT-VHD-2023-R1'!AN7=0,0,IF('AGR-PJT-OV-2023-R1'!AN7=0,0,'AGR-PJT-OV-2023-bez'!AN7-'AGR-PJT-VHD-2023-R1'!AN7))</f>
        <v>0</v>
      </c>
      <c r="AO7" s="27">
        <f>IF('AGR-PJT-VHD-2023-R1'!AO7=0,0,IF('AGR-PJT-OV-2023-R1'!AO7=0,0,'AGR-PJT-OV-2023-bez'!AO7-'AGR-PJT-VHD-2023-R1'!AO7))</f>
        <v>-41.079112000000002</v>
      </c>
    </row>
    <row r="8" spans="1:41" x14ac:dyDescent="0.25">
      <c r="A8" s="5">
        <v>23</v>
      </c>
      <c r="B8" s="24" t="s">
        <v>23</v>
      </c>
      <c r="C8" s="21"/>
      <c r="D8" s="27">
        <f>IF('AGR-PJT-VHD-2023-R1'!D8=0,0,IF('AGR-PJT-OV-2023-R1'!D8=0,0,'AGR-PJT-OV-2023-bez'!D8-'AGR-PJT-VHD-2023-R1'!D8))</f>
        <v>-24.388658</v>
      </c>
      <c r="E8" s="27">
        <f>IF('AGR-PJT-VHD-2023-R1'!E8=0,0,IF('AGR-PJT-OV-2023-R1'!E8=0,0,'AGR-PJT-OV-2023-bez'!E8-'AGR-PJT-VHD-2023-R1'!E8))</f>
        <v>-26.168178999999995</v>
      </c>
      <c r="F8" s="27">
        <f>IF('AGR-PJT-VHD-2023-R1'!F8=0,0,IF('AGR-PJT-OV-2023-R1'!F8=0,0,'AGR-PJT-OV-2023-bez'!F8-'AGR-PJT-VHD-2023-R1'!F8))</f>
        <v>6.076393999999997</v>
      </c>
      <c r="G8" s="27">
        <f>IF('AGR-PJT-VHD-2023-R1'!G8=0,0,IF('AGR-PJT-OV-2023-R1'!G8=0,0,'AGR-PJT-OV-2023-bez'!G8-'AGR-PJT-VHD-2023-R1'!G8))</f>
        <v>-26.051424000000004</v>
      </c>
      <c r="H8" s="27">
        <f>IF('AGR-PJT-VHD-2023-R1'!H8=0,0,IF('AGR-PJT-OV-2023-R1'!H8=0,0,'AGR-PJT-OV-2023-bez'!H8-'AGR-PJT-VHD-2023-R1'!H8))</f>
        <v>8.6032831999999999</v>
      </c>
      <c r="I8" s="27">
        <f>IF('AGR-PJT-VHD-2023-R1'!I8=0,0,IF('AGR-PJT-OV-2023-R1'!I8=0,0,'AGR-PJT-OV-2023-bez'!I8-'AGR-PJT-VHD-2023-R1'!I8))</f>
        <v>-54.151773999999996</v>
      </c>
      <c r="J8" s="27">
        <f>IF('AGR-PJT-VHD-2023-R1'!J8=0,0,IF('AGR-PJT-OV-2023-R1'!J8=0,0,'AGR-PJT-OV-2023-bez'!J8-'AGR-PJT-VHD-2023-R1'!J8))</f>
        <v>-3.8978019999999987</v>
      </c>
      <c r="K8" s="27">
        <f>IF('AGR-PJT-VHD-2023-R1'!K8=0,0,IF('AGR-PJT-OV-2023-R1'!K8=0,0,'AGR-PJT-OV-2023-bez'!K8-'AGR-PJT-VHD-2023-R1'!K8))</f>
        <v>-3.3457119999999989</v>
      </c>
      <c r="L8" s="27">
        <f>IF('AGR-PJT-VHD-2023-R1'!L8=0,0,IF('AGR-PJT-OV-2023-R1'!L8=0,0,'AGR-PJT-OV-2023-bez'!L8-'AGR-PJT-VHD-2023-R1'!L8))</f>
        <v>-10.703861000000003</v>
      </c>
      <c r="M8" s="27">
        <f>IF('AGR-PJT-VHD-2023-R1'!M8=0,0,IF('AGR-PJT-OV-2023-R1'!M8=0,0,'AGR-PJT-OV-2023-bez'!M8-'AGR-PJT-VHD-2023-R1'!M8))</f>
        <v>-5.787151999999999</v>
      </c>
      <c r="N8" s="27">
        <f>IF('AGR-PJT-VHD-2023-R1'!N8=0,0,IF('AGR-PJT-OV-2023-R1'!N8=0,0,'AGR-PJT-OV-2023-bez'!N8-'AGR-PJT-VHD-2023-R1'!N8))</f>
        <v>-16.686348999999993</v>
      </c>
      <c r="O8" s="27">
        <f>IF('AGR-PJT-VHD-2023-R1'!O8=0,0,IF('AGR-PJT-OV-2023-R1'!O8=0,0,'AGR-PJT-OV-2023-bez'!O8-'AGR-PJT-VHD-2023-R1'!O8))</f>
        <v>0</v>
      </c>
      <c r="P8" s="27">
        <f>IF('AGR-PJT-VHD-2023-R1'!P8=0,0,IF('AGR-PJT-OV-2023-R1'!P8=0,0,'AGR-PJT-OV-2023-bez'!P8-'AGR-PJT-VHD-2023-R1'!P8))</f>
        <v>-6.4750470000000035</v>
      </c>
      <c r="Q8" s="27">
        <f>IF('AGR-PJT-VHD-2023-R1'!Q8=0,0,IF('AGR-PJT-OV-2023-R1'!Q8=0,0,'AGR-PJT-OV-2023-bez'!Q8-'AGR-PJT-VHD-2023-R1'!Q8))</f>
        <v>-20.646183999999998</v>
      </c>
      <c r="R8" s="27">
        <f>IF('AGR-PJT-VHD-2023-R1'!R8=0,0,IF('AGR-PJT-OV-2023-R1'!R8=0,0,'AGR-PJT-OV-2023-bez'!R8-'AGR-PJT-VHD-2023-R1'!R8))</f>
        <v>-11.036850000000001</v>
      </c>
      <c r="S8" s="27">
        <f>IF('AGR-PJT-VHD-2023-R1'!S8=0,0,IF('AGR-PJT-OV-2023-R1'!S8=0,0,'AGR-PJT-OV-2023-bez'!S8-'AGR-PJT-VHD-2023-R1'!S8))</f>
        <v>-17.350876999999997</v>
      </c>
      <c r="T8" s="27">
        <f>IF('AGR-PJT-VHD-2023-R1'!T8=0,0,IF('AGR-PJT-OV-2023-R1'!T8=0,0,'AGR-PJT-OV-2023-bez'!T8-'AGR-PJT-VHD-2023-R1'!T8))</f>
        <v>9.1819500000000005</v>
      </c>
      <c r="U8" s="27">
        <f>IF('AGR-PJT-VHD-2023-R1'!U8=0,0,IF('AGR-PJT-OV-2023-R1'!U8=0,0,'AGR-PJT-OV-2023-bez'!U8-'AGR-PJT-VHD-2023-R1'!U8))</f>
        <v>-12.995502000000002</v>
      </c>
      <c r="V8" s="27">
        <f>IF('AGR-PJT-VHD-2023-R1'!V8=0,0,IF('AGR-PJT-OV-2023-R1'!V8=0,0,'AGR-PJT-OV-2023-bez'!V8-'AGR-PJT-VHD-2023-R1'!V8))</f>
        <v>-25.307212</v>
      </c>
      <c r="W8" s="27">
        <f>IF('AGR-PJT-VHD-2023-R1'!W8=0,0,IF('AGR-PJT-OV-2023-R1'!W8=0,0,'AGR-PJT-OV-2023-bez'!W8-'AGR-PJT-VHD-2023-R1'!W8))</f>
        <v>-7.0696380000000048</v>
      </c>
      <c r="X8" s="27">
        <f>IF('AGR-PJT-VHD-2023-R1'!X8=0,0,IF('AGR-PJT-OV-2023-R1'!X8=0,0,'AGR-PJT-OV-2023-bez'!X8-'AGR-PJT-VHD-2023-R1'!X8))</f>
        <v>-31.332135999999998</v>
      </c>
      <c r="Y8" s="27">
        <f>IF('AGR-PJT-VHD-2023-R1'!Y8=0,0,IF('AGR-PJT-OV-2023-R1'!Y8=0,0,'AGR-PJT-OV-2023-bez'!Y8-'AGR-PJT-VHD-2023-R1'!Y8))</f>
        <v>-15.147595000000003</v>
      </c>
      <c r="Z8" s="27">
        <f>IF('AGR-PJT-VHD-2023-R1'!Z8=0,0,IF('AGR-PJT-OV-2023-R1'!Z8=0,0,'AGR-PJT-OV-2023-bez'!Z8-'AGR-PJT-VHD-2023-R1'!Z8))</f>
        <v>-15.673118000000002</v>
      </c>
      <c r="AA8" s="27">
        <f>IF('AGR-PJT-VHD-2023-R1'!AA8=0,0,IF('AGR-PJT-OV-2023-R1'!AA8=0,0,'AGR-PJT-OV-2023-bez'!AA8-'AGR-PJT-VHD-2023-R1'!AA8))</f>
        <v>-41.734763000000001</v>
      </c>
      <c r="AB8" s="27">
        <f>IF('AGR-PJT-VHD-2023-R1'!AB8=0,0,IF('AGR-PJT-OV-2023-R1'!AB8=0,0,'AGR-PJT-OV-2023-bez'!AB8-'AGR-PJT-VHD-2023-R1'!AB8))</f>
        <v>-40.305794000000006</v>
      </c>
      <c r="AC8" s="27">
        <f>IF('AGR-PJT-VHD-2023-R1'!AC8=0,0,IF('AGR-PJT-OV-2023-R1'!AC8=0,0,'AGR-PJT-OV-2023-bez'!AC8-'AGR-PJT-VHD-2023-R1'!AC8))</f>
        <v>-10.269929000000005</v>
      </c>
      <c r="AD8" s="27">
        <f>IF('AGR-PJT-VHD-2023-R1'!AD8=0,0,IF('AGR-PJT-OV-2023-R1'!AD8=0,0,'AGR-PJT-OV-2023-bez'!AD8-'AGR-PJT-VHD-2023-R1'!AD8))</f>
        <v>-1.4277999999997348E-2</v>
      </c>
      <c r="AE8" s="27">
        <f>IF('AGR-PJT-VHD-2023-R1'!AE8=0,0,IF('AGR-PJT-OV-2023-R1'!AE8=0,0,'AGR-PJT-OV-2023-bez'!AE8-'AGR-PJT-VHD-2023-R1'!AE8))</f>
        <v>-11.942128999999994</v>
      </c>
      <c r="AF8" s="27">
        <f>IF('AGR-PJT-VHD-2023-R1'!AF8=0,0,IF('AGR-PJT-OV-2023-R1'!AF8=0,0,'AGR-PJT-OV-2023-bez'!AF8-'AGR-PJT-VHD-2023-R1'!AF8))</f>
        <v>-23.444424999999995</v>
      </c>
      <c r="AG8" s="27">
        <f>IF('AGR-PJT-VHD-2023-R1'!AG8=0,0,IF('AGR-PJT-OV-2023-R1'!AG8=0,0,'AGR-PJT-OV-2023-bez'!AG8-'AGR-PJT-VHD-2023-R1'!AG8))</f>
        <v>-10.896912999999991</v>
      </c>
      <c r="AH8" s="27">
        <f>IF('AGR-PJT-VHD-2023-R1'!AH8=0,0,IF('AGR-PJT-OV-2023-R1'!AH8=0,0,'AGR-PJT-OV-2023-bez'!AH8-'AGR-PJT-VHD-2023-R1'!AH8))</f>
        <v>0</v>
      </c>
      <c r="AI8" s="27">
        <f>IF('AGR-PJT-VHD-2023-R1'!AI8=0,0,IF('AGR-PJT-OV-2023-R1'!AI8=0,0,'AGR-PJT-OV-2023-bez'!AI8-'AGR-PJT-VHD-2023-R1'!AI8))</f>
        <v>-7.6469760000000022</v>
      </c>
      <c r="AJ8" s="27">
        <f>IF('AGR-PJT-VHD-2023-R1'!AJ8=0,0,IF('AGR-PJT-OV-2023-R1'!AJ8=0,0,'AGR-PJT-OV-2023-bez'!AJ8-'AGR-PJT-VHD-2023-R1'!AJ8))</f>
        <v>-34.574810999999997</v>
      </c>
      <c r="AK8" s="27">
        <f>IF('AGR-PJT-VHD-2023-R1'!AK8=0,0,IF('AGR-PJT-OV-2023-R1'!AK8=0,0,'AGR-PJT-OV-2023-bez'!AK8-'AGR-PJT-VHD-2023-R1'!AK8))</f>
        <v>0</v>
      </c>
      <c r="AL8" s="27">
        <f>IF('AGR-PJT-VHD-2023-R1'!AL8=0,0,IF('AGR-PJT-OV-2023-R1'!AL8=0,0,'AGR-PJT-OV-2023-bez'!AL8-'AGR-PJT-VHD-2023-R1'!AL8))</f>
        <v>0</v>
      </c>
      <c r="AM8" s="27">
        <f>IF('AGR-PJT-VHD-2023-R1'!AM8=0,0,IF('AGR-PJT-OV-2023-R1'!AM8=0,0,'AGR-PJT-OV-2023-bez'!AM8-'AGR-PJT-VHD-2023-R1'!AM8))</f>
        <v>0</v>
      </c>
      <c r="AN8" s="27">
        <f>IF('AGR-PJT-VHD-2023-R1'!AN8=0,0,IF('AGR-PJT-OV-2023-R1'!AN8=0,0,'AGR-PJT-OV-2023-bez'!AN8-'AGR-PJT-VHD-2023-R1'!AN8))</f>
        <v>0</v>
      </c>
      <c r="AO8" s="27">
        <f>IF('AGR-PJT-VHD-2023-R1'!AO8=0,0,IF('AGR-PJT-OV-2023-R1'!AO8=0,0,'AGR-PJT-OV-2023-bez'!AO8-'AGR-PJT-VHD-2023-R1'!AO8))</f>
        <v>0</v>
      </c>
    </row>
    <row r="9" spans="1:41" x14ac:dyDescent="0.25">
      <c r="A9" s="5">
        <v>24</v>
      </c>
      <c r="B9" s="24" t="s">
        <v>24</v>
      </c>
      <c r="C9" s="21"/>
      <c r="D9" s="27">
        <f>IF('AGR-PJT-VHD-2023-R1'!D9=0,0,IF('AGR-PJT-OV-2023-R1'!D9=0,0,'AGR-PJT-OV-2023-bez'!D9-'AGR-PJT-VHD-2023-R1'!D9))</f>
        <v>-20.218018999999998</v>
      </c>
      <c r="E9" s="27">
        <f>IF('AGR-PJT-VHD-2023-R1'!E9=0,0,IF('AGR-PJT-OV-2023-R1'!E9=0,0,'AGR-PJT-OV-2023-bez'!E9-'AGR-PJT-VHD-2023-R1'!E9))</f>
        <v>1.1455929999999981</v>
      </c>
      <c r="F9" s="27">
        <f>IF('AGR-PJT-VHD-2023-R1'!F9=0,0,IF('AGR-PJT-OV-2023-R1'!F9=0,0,'AGR-PJT-OV-2023-bez'!F9-'AGR-PJT-VHD-2023-R1'!F9))</f>
        <v>0</v>
      </c>
      <c r="G9" s="27">
        <f>IF('AGR-PJT-VHD-2023-R1'!G9=0,0,IF('AGR-PJT-OV-2023-R1'!G9=0,0,'AGR-PJT-OV-2023-bez'!G9-'AGR-PJT-VHD-2023-R1'!G9))</f>
        <v>1.9829700000000017</v>
      </c>
      <c r="H9" s="27">
        <f>IF('AGR-PJT-VHD-2023-R1'!H9=0,0,IF('AGR-PJT-OV-2023-R1'!H9=0,0,'AGR-PJT-OV-2023-bez'!H9-'AGR-PJT-VHD-2023-R1'!H9))</f>
        <v>-45.398574999999994</v>
      </c>
      <c r="I9" s="27">
        <f>IF('AGR-PJT-VHD-2023-R1'!I9=0,0,IF('AGR-PJT-OV-2023-R1'!I9=0,0,'AGR-PJT-OV-2023-bez'!I9-'AGR-PJT-VHD-2023-R1'!I9))</f>
        <v>18.6253876</v>
      </c>
      <c r="J9" s="27">
        <f>IF('AGR-PJT-VHD-2023-R1'!J9=0,0,IF('AGR-PJT-OV-2023-R1'!J9=0,0,'AGR-PJT-OV-2023-bez'!J9-'AGR-PJT-VHD-2023-R1'!J9))</f>
        <v>-61.879944999999992</v>
      </c>
      <c r="K9" s="27">
        <f>IF('AGR-PJT-VHD-2023-R1'!K9=0,0,IF('AGR-PJT-OV-2023-R1'!K9=0,0,'AGR-PJT-OV-2023-bez'!K9-'AGR-PJT-VHD-2023-R1'!K9))</f>
        <v>11.307496</v>
      </c>
      <c r="L9" s="27">
        <f>IF('AGR-PJT-VHD-2023-R1'!L9=0,0,IF('AGR-PJT-OV-2023-R1'!L9=0,0,'AGR-PJT-OV-2023-bez'!L9-'AGR-PJT-VHD-2023-R1'!L9))</f>
        <v>-1.6495809999999977</v>
      </c>
      <c r="M9" s="27">
        <f>IF('AGR-PJT-VHD-2023-R1'!M9=0,0,IF('AGR-PJT-OV-2023-R1'!M9=0,0,'AGR-PJT-OV-2023-bez'!M9-'AGR-PJT-VHD-2023-R1'!M9))</f>
        <v>2.7168320000000037</v>
      </c>
      <c r="N9" s="27">
        <f>IF('AGR-PJT-VHD-2023-R1'!N9=0,0,IF('AGR-PJT-OV-2023-R1'!N9=0,0,'AGR-PJT-OV-2023-bez'!N9-'AGR-PJT-VHD-2023-R1'!N9))</f>
        <v>-1.4319259999999971</v>
      </c>
      <c r="O9" s="27">
        <f>IF('AGR-PJT-VHD-2023-R1'!O9=0,0,IF('AGR-PJT-OV-2023-R1'!O9=0,0,'AGR-PJT-OV-2023-bez'!O9-'AGR-PJT-VHD-2023-R1'!O9))</f>
        <v>0</v>
      </c>
      <c r="P9" s="27">
        <f>IF('AGR-PJT-VHD-2023-R1'!P9=0,0,IF('AGR-PJT-OV-2023-R1'!P9=0,0,'AGR-PJT-OV-2023-bez'!P9-'AGR-PJT-VHD-2023-R1'!P9))</f>
        <v>-5.0346200000000039</v>
      </c>
      <c r="Q9" s="27">
        <f>IF('AGR-PJT-VHD-2023-R1'!Q9=0,0,IF('AGR-PJT-OV-2023-R1'!Q9=0,0,'AGR-PJT-OV-2023-bez'!Q9-'AGR-PJT-VHD-2023-R1'!Q9))</f>
        <v>-18.403398000000003</v>
      </c>
      <c r="R9" s="27">
        <f>IF('AGR-PJT-VHD-2023-R1'!R9=0,0,IF('AGR-PJT-OV-2023-R1'!R9=0,0,'AGR-PJT-OV-2023-bez'!R9-'AGR-PJT-VHD-2023-R1'!R9))</f>
        <v>-15.953910999999998</v>
      </c>
      <c r="S9" s="27">
        <f>IF('AGR-PJT-VHD-2023-R1'!S9=0,0,IF('AGR-PJT-OV-2023-R1'!S9=0,0,'AGR-PJT-OV-2023-bez'!S9-'AGR-PJT-VHD-2023-R1'!S9))</f>
        <v>-27.039966</v>
      </c>
      <c r="T9" s="27">
        <f>IF('AGR-PJT-VHD-2023-R1'!T9=0,0,IF('AGR-PJT-OV-2023-R1'!T9=0,0,'AGR-PJT-OV-2023-bez'!T9-'AGR-PJT-VHD-2023-R1'!T9))</f>
        <v>5.2386350000000022</v>
      </c>
      <c r="U9" s="27">
        <f>IF('AGR-PJT-VHD-2023-R1'!U9=0,0,IF('AGR-PJT-OV-2023-R1'!U9=0,0,'AGR-PJT-OV-2023-bez'!U9-'AGR-PJT-VHD-2023-R1'!U9))</f>
        <v>-26.559339999999999</v>
      </c>
      <c r="V9" s="27">
        <f>IF('AGR-PJT-VHD-2023-R1'!V9=0,0,IF('AGR-PJT-OV-2023-R1'!V9=0,0,'AGR-PJT-OV-2023-bez'!V9-'AGR-PJT-VHD-2023-R1'!V9))</f>
        <v>-9.7750950000000003</v>
      </c>
      <c r="W9" s="27">
        <f>IF('AGR-PJT-VHD-2023-R1'!W9=0,0,IF('AGR-PJT-OV-2023-R1'!W9=0,0,'AGR-PJT-OV-2023-bez'!W9-'AGR-PJT-VHD-2023-R1'!W9))</f>
        <v>0.525940999999996</v>
      </c>
      <c r="X9" s="27">
        <f>IF('AGR-PJT-VHD-2023-R1'!X9=0,0,IF('AGR-PJT-OV-2023-R1'!X9=0,0,'AGR-PJT-OV-2023-bez'!X9-'AGR-PJT-VHD-2023-R1'!X9))</f>
        <v>-20.141646000000001</v>
      </c>
      <c r="Y9" s="27">
        <f>IF('AGR-PJT-VHD-2023-R1'!Y9=0,0,IF('AGR-PJT-OV-2023-R1'!Y9=0,0,'AGR-PJT-OV-2023-bez'!Y9-'AGR-PJT-VHD-2023-R1'!Y9))</f>
        <v>-6.9630599999999987</v>
      </c>
      <c r="Z9" s="27">
        <f>IF('AGR-PJT-VHD-2023-R1'!Z9=0,0,IF('AGR-PJT-OV-2023-R1'!Z9=0,0,'AGR-PJT-OV-2023-bez'!Z9-'AGR-PJT-VHD-2023-R1'!Z9))</f>
        <v>2.3889020000000016</v>
      </c>
      <c r="AA9" s="27">
        <f>IF('AGR-PJT-VHD-2023-R1'!AA9=0,0,IF('AGR-PJT-OV-2023-R1'!AA9=0,0,'AGR-PJT-OV-2023-bez'!AA9-'AGR-PJT-VHD-2023-R1'!AA9))</f>
        <v>5.2134239999999998</v>
      </c>
      <c r="AB9" s="27">
        <f>IF('AGR-PJT-VHD-2023-R1'!AB9=0,0,IF('AGR-PJT-OV-2023-R1'!AB9=0,0,'AGR-PJT-OV-2023-bez'!AB9-'AGR-PJT-VHD-2023-R1'!AB9))</f>
        <v>-1.9671149999999997</v>
      </c>
      <c r="AC9" s="27">
        <f>IF('AGR-PJT-VHD-2023-R1'!AC9=0,0,IF('AGR-PJT-OV-2023-R1'!AC9=0,0,'AGR-PJT-OV-2023-bez'!AC9-'AGR-PJT-VHD-2023-R1'!AC9))</f>
        <v>7.3908029999999982</v>
      </c>
      <c r="AD9" s="27">
        <f>IF('AGR-PJT-VHD-2023-R1'!AD9=0,0,IF('AGR-PJT-OV-2023-R1'!AD9=0,0,'AGR-PJT-OV-2023-bez'!AD9-'AGR-PJT-VHD-2023-R1'!AD9))</f>
        <v>1.8576699999999988</v>
      </c>
      <c r="AE9" s="27">
        <f>IF('AGR-PJT-VHD-2023-R1'!AE9=0,0,IF('AGR-PJT-OV-2023-R1'!AE9=0,0,'AGR-PJT-OV-2023-bez'!AE9-'AGR-PJT-VHD-2023-R1'!AE9))</f>
        <v>6.2177069999999972</v>
      </c>
      <c r="AF9" s="27">
        <f>IF('AGR-PJT-VHD-2023-R1'!AF9=0,0,IF('AGR-PJT-OV-2023-R1'!AF9=0,0,'AGR-PJT-OV-2023-bez'!AF9-'AGR-PJT-VHD-2023-R1'!AF9))</f>
        <v>4.460008000000002</v>
      </c>
      <c r="AG9" s="27">
        <f>IF('AGR-PJT-VHD-2023-R1'!AG9=0,0,IF('AGR-PJT-OV-2023-R1'!AG9=0,0,'AGR-PJT-OV-2023-bez'!AG9-'AGR-PJT-VHD-2023-R1'!AG9))</f>
        <v>1.5986359999999991</v>
      </c>
      <c r="AH9" s="27">
        <f>IF('AGR-PJT-VHD-2023-R1'!AH9=0,0,IF('AGR-PJT-OV-2023-R1'!AH9=0,0,'AGR-PJT-OV-2023-bez'!AH9-'AGR-PJT-VHD-2023-R1'!AH9))</f>
        <v>18.691908140000002</v>
      </c>
      <c r="AI9" s="27">
        <f>IF('AGR-PJT-VHD-2023-R1'!AI9=0,0,IF('AGR-PJT-OV-2023-R1'!AI9=0,0,'AGR-PJT-OV-2023-bez'!AI9-'AGR-PJT-VHD-2023-R1'!AI9))</f>
        <v>2.4906999999999968</v>
      </c>
      <c r="AJ9" s="27">
        <f>IF('AGR-PJT-VHD-2023-R1'!AJ9=0,0,IF('AGR-PJT-OV-2023-R1'!AJ9=0,0,'AGR-PJT-OV-2023-bez'!AJ9-'AGR-PJT-VHD-2023-R1'!AJ9))</f>
        <v>0</v>
      </c>
      <c r="AK9" s="27">
        <f>IF('AGR-PJT-VHD-2023-R1'!AK9=0,0,IF('AGR-PJT-OV-2023-R1'!AK9=0,0,'AGR-PJT-OV-2023-bez'!AK9-'AGR-PJT-VHD-2023-R1'!AK9))</f>
        <v>0</v>
      </c>
      <c r="AL9" s="27">
        <f>IF('AGR-PJT-VHD-2023-R1'!AL9=0,0,IF('AGR-PJT-OV-2023-R1'!AL9=0,0,'AGR-PJT-OV-2023-bez'!AL9-'AGR-PJT-VHD-2023-R1'!AL9))</f>
        <v>0</v>
      </c>
      <c r="AM9" s="27">
        <f>IF('AGR-PJT-VHD-2023-R1'!AM9=0,0,IF('AGR-PJT-OV-2023-R1'!AM9=0,0,'AGR-PJT-OV-2023-bez'!AM9-'AGR-PJT-VHD-2023-R1'!AM9))</f>
        <v>0</v>
      </c>
      <c r="AN9" s="27">
        <f>IF('AGR-PJT-VHD-2023-R1'!AN9=0,0,IF('AGR-PJT-OV-2023-R1'!AN9=0,0,'AGR-PJT-OV-2023-bez'!AN9-'AGR-PJT-VHD-2023-R1'!AN9))</f>
        <v>0</v>
      </c>
      <c r="AO9" s="27">
        <f>IF('AGR-PJT-VHD-2023-R1'!AO9=0,0,IF('AGR-PJT-OV-2023-R1'!AO9=0,0,'AGR-PJT-OV-2023-bez'!AO9-'AGR-PJT-VHD-2023-R1'!AO9))</f>
        <v>-72.144562000000008</v>
      </c>
    </row>
    <row r="10" spans="1:41" x14ac:dyDescent="0.25">
      <c r="A10" s="5">
        <v>25</v>
      </c>
      <c r="B10" s="24" t="s">
        <v>3</v>
      </c>
      <c r="C10" s="21"/>
      <c r="D10" s="27">
        <f>IF('AGR-PJT-VHD-2023-R1'!D10=0,0,IF('AGR-PJT-OV-2023-R1'!D10=0,0,'AGR-PJT-OV-2023-bez'!D10-'AGR-PJT-VHD-2023-R1'!D10))</f>
        <v>-14.273053999999998</v>
      </c>
      <c r="E10" s="27">
        <f>IF('AGR-PJT-VHD-2023-R1'!E10=0,0,IF('AGR-PJT-OV-2023-R1'!E10=0,0,'AGR-PJT-OV-2023-bez'!E10-'AGR-PJT-VHD-2023-R1'!E10))</f>
        <v>-4.8033360000000016</v>
      </c>
      <c r="F10" s="27">
        <f>IF('AGR-PJT-VHD-2023-R1'!F10=0,0,IF('AGR-PJT-OV-2023-R1'!F10=0,0,'AGR-PJT-OV-2023-bez'!F10-'AGR-PJT-VHD-2023-R1'!F10))</f>
        <v>8.813447</v>
      </c>
      <c r="G10" s="27">
        <f>IF('AGR-PJT-VHD-2023-R1'!G10=0,0,IF('AGR-PJT-OV-2023-R1'!G10=0,0,'AGR-PJT-OV-2023-bez'!G10-'AGR-PJT-VHD-2023-R1'!G10))</f>
        <v>18.319801399999999</v>
      </c>
      <c r="H10" s="27">
        <f>IF('AGR-PJT-VHD-2023-R1'!H10=0,0,IF('AGR-PJT-OV-2023-R1'!H10=0,0,'AGR-PJT-OV-2023-bez'!H10-'AGR-PJT-VHD-2023-R1'!H10))</f>
        <v>-0.60160299999999722</v>
      </c>
      <c r="I10" s="27">
        <f>IF('AGR-PJT-VHD-2023-R1'!I10=0,0,IF('AGR-PJT-OV-2023-R1'!I10=0,0,'AGR-PJT-OV-2023-bez'!I10-'AGR-PJT-VHD-2023-R1'!I10))</f>
        <v>-57.458038999999992</v>
      </c>
      <c r="J10" s="27">
        <f>IF('AGR-PJT-VHD-2023-R1'!J10=0,0,IF('AGR-PJT-OV-2023-R1'!J10=0,0,'AGR-PJT-OV-2023-bez'!J10-'AGR-PJT-VHD-2023-R1'!J10))</f>
        <v>3.2597197999999992</v>
      </c>
      <c r="K10" s="27">
        <f>IF('AGR-PJT-VHD-2023-R1'!K10=0,0,IF('AGR-PJT-OV-2023-R1'!K10=0,0,'AGR-PJT-OV-2023-bez'!K10-'AGR-PJT-VHD-2023-R1'!K10))</f>
        <v>-2.2339569999999966</v>
      </c>
      <c r="L10" s="27">
        <f>IF('AGR-PJT-VHD-2023-R1'!L10=0,0,IF('AGR-PJT-OV-2023-R1'!L10=0,0,'AGR-PJT-OV-2023-bez'!L10-'AGR-PJT-VHD-2023-R1'!L10))</f>
        <v>4.3125669999999943</v>
      </c>
      <c r="M10" s="27">
        <f>IF('AGR-PJT-VHD-2023-R1'!M10=0,0,IF('AGR-PJT-OV-2023-R1'!M10=0,0,'AGR-PJT-OV-2023-bez'!M10-'AGR-PJT-VHD-2023-R1'!M10))</f>
        <v>-5.232804999999999</v>
      </c>
      <c r="N10" s="27">
        <f>IF('AGR-PJT-VHD-2023-R1'!N10=0,0,IF('AGR-PJT-OV-2023-R1'!N10=0,0,'AGR-PJT-OV-2023-bez'!N10-'AGR-PJT-VHD-2023-R1'!N10))</f>
        <v>-16.171711999999999</v>
      </c>
      <c r="O10" s="27">
        <f>IF('AGR-PJT-VHD-2023-R1'!O10=0,0,IF('AGR-PJT-OV-2023-R1'!O10=0,0,'AGR-PJT-OV-2023-bez'!O10-'AGR-PJT-VHD-2023-R1'!O10))</f>
        <v>0</v>
      </c>
      <c r="P10" s="27">
        <f>IF('AGR-PJT-VHD-2023-R1'!P10=0,0,IF('AGR-PJT-OV-2023-R1'!P10=0,0,'AGR-PJT-OV-2023-bez'!P10-'AGR-PJT-VHD-2023-R1'!P10))</f>
        <v>-8.2631390000000025</v>
      </c>
      <c r="Q10" s="27">
        <f>IF('AGR-PJT-VHD-2023-R1'!Q10=0,0,IF('AGR-PJT-OV-2023-R1'!Q10=0,0,'AGR-PJT-OV-2023-bez'!Q10-'AGR-PJT-VHD-2023-R1'!Q10))</f>
        <v>-34.767262999999993</v>
      </c>
      <c r="R10" s="27">
        <f>IF('AGR-PJT-VHD-2023-R1'!R10=0,0,IF('AGR-PJT-OV-2023-R1'!R10=0,0,'AGR-PJT-OV-2023-bez'!R10-'AGR-PJT-VHD-2023-R1'!R10))</f>
        <v>-23.843219999999999</v>
      </c>
      <c r="S10" s="27">
        <f>IF('AGR-PJT-VHD-2023-R1'!S10=0,0,IF('AGR-PJT-OV-2023-R1'!S10=0,0,'AGR-PJT-OV-2023-bez'!S10-'AGR-PJT-VHD-2023-R1'!S10))</f>
        <v>-13.807526999999993</v>
      </c>
      <c r="T10" s="27">
        <f>IF('AGR-PJT-VHD-2023-R1'!T10=0,0,IF('AGR-PJT-OV-2023-R1'!T10=0,0,'AGR-PJT-OV-2023-bez'!T10-'AGR-PJT-VHD-2023-R1'!T10))</f>
        <v>17.175394000000004</v>
      </c>
      <c r="U10" s="27">
        <f>IF('AGR-PJT-VHD-2023-R1'!U10=0,0,IF('AGR-PJT-OV-2023-R1'!U10=0,0,'AGR-PJT-OV-2023-bez'!U10-'AGR-PJT-VHD-2023-R1'!U10))</f>
        <v>-3.5724999999999341E-2</v>
      </c>
      <c r="V10" s="27">
        <f>IF('AGR-PJT-VHD-2023-R1'!V10=0,0,IF('AGR-PJT-OV-2023-R1'!V10=0,0,'AGR-PJT-OV-2023-bez'!V10-'AGR-PJT-VHD-2023-R1'!V10))</f>
        <v>-6.6410879999999999</v>
      </c>
      <c r="W10" s="27">
        <f>IF('AGR-PJT-VHD-2023-R1'!W10=0,0,IF('AGR-PJT-OV-2023-R1'!W10=0,0,'AGR-PJT-OV-2023-bez'!W10-'AGR-PJT-VHD-2023-R1'!W10))</f>
        <v>-14.012270000000001</v>
      </c>
      <c r="X10" s="27">
        <f>IF('AGR-PJT-VHD-2023-R1'!X10=0,0,IF('AGR-PJT-OV-2023-R1'!X10=0,0,'AGR-PJT-OV-2023-bez'!X10-'AGR-PJT-VHD-2023-R1'!X10))</f>
        <v>-2.7340289999999996</v>
      </c>
      <c r="Y10" s="27">
        <f>IF('AGR-PJT-VHD-2023-R1'!Y10=0,0,IF('AGR-PJT-OV-2023-R1'!Y10=0,0,'AGR-PJT-OV-2023-bez'!Y10-'AGR-PJT-VHD-2023-R1'!Y10))</f>
        <v>-11.167856</v>
      </c>
      <c r="Z10" s="27">
        <f>IF('AGR-PJT-VHD-2023-R1'!Z10=0,0,IF('AGR-PJT-OV-2023-R1'!Z10=0,0,'AGR-PJT-OV-2023-bez'!Z10-'AGR-PJT-VHD-2023-R1'!Z10))</f>
        <v>2.1263979999999947</v>
      </c>
      <c r="AA10" s="27">
        <f>IF('AGR-PJT-VHD-2023-R1'!AA10=0,0,IF('AGR-PJT-OV-2023-R1'!AA10=0,0,'AGR-PJT-OV-2023-bez'!AA10-'AGR-PJT-VHD-2023-R1'!AA10))</f>
        <v>-33.397630999999997</v>
      </c>
      <c r="AB10" s="27">
        <f>IF('AGR-PJT-VHD-2023-R1'!AB10=0,0,IF('AGR-PJT-OV-2023-R1'!AB10=0,0,'AGR-PJT-OV-2023-bez'!AB10-'AGR-PJT-VHD-2023-R1'!AB10))</f>
        <v>-27.808413999999992</v>
      </c>
      <c r="AC10" s="27">
        <f>IF('AGR-PJT-VHD-2023-R1'!AC10=0,0,IF('AGR-PJT-OV-2023-R1'!AC10=0,0,'AGR-PJT-OV-2023-bez'!AC10-'AGR-PJT-VHD-2023-R1'!AC10))</f>
        <v>2.7265779999999964</v>
      </c>
      <c r="AD10" s="27">
        <f>IF('AGR-PJT-VHD-2023-R1'!AD10=0,0,IF('AGR-PJT-OV-2023-R1'!AD10=0,0,'AGR-PJT-OV-2023-bez'!AD10-'AGR-PJT-VHD-2023-R1'!AD10))</f>
        <v>-0.1479269999999957</v>
      </c>
      <c r="AE10" s="27">
        <f>IF('AGR-PJT-VHD-2023-R1'!AE10=0,0,IF('AGR-PJT-OV-2023-R1'!AE10=0,0,'AGR-PJT-OV-2023-bez'!AE10-'AGR-PJT-VHD-2023-R1'!AE10))</f>
        <v>1.1498470000000012</v>
      </c>
      <c r="AF10" s="27">
        <f>IF('AGR-PJT-VHD-2023-R1'!AF10=0,0,IF('AGR-PJT-OV-2023-R1'!AF10=0,0,'AGR-PJT-OV-2023-bez'!AF10-'AGR-PJT-VHD-2023-R1'!AF10))</f>
        <v>-11.817686999999992</v>
      </c>
      <c r="AG10" s="27">
        <f>IF('AGR-PJT-VHD-2023-R1'!AG10=0,0,IF('AGR-PJT-OV-2023-R1'!AG10=0,0,'AGR-PJT-OV-2023-bez'!AG10-'AGR-PJT-VHD-2023-R1'!AG10))</f>
        <v>-8.6455539999999971</v>
      </c>
      <c r="AH10" s="27">
        <f>IF('AGR-PJT-VHD-2023-R1'!AH10=0,0,IF('AGR-PJT-OV-2023-R1'!AH10=0,0,'AGR-PJT-OV-2023-bez'!AH10-'AGR-PJT-VHD-2023-R1'!AH10))</f>
        <v>0</v>
      </c>
      <c r="AI10" s="27">
        <f>IF('AGR-PJT-VHD-2023-R1'!AI10=0,0,IF('AGR-PJT-OV-2023-R1'!AI10=0,0,'AGR-PJT-OV-2023-bez'!AI10-'AGR-PJT-VHD-2023-R1'!AI10))</f>
        <v>-29.819737</v>
      </c>
      <c r="AJ10" s="27">
        <f>IF('AGR-PJT-VHD-2023-R1'!AJ10=0,0,IF('AGR-PJT-OV-2023-R1'!AJ10=0,0,'AGR-PJT-OV-2023-bez'!AJ10-'AGR-PJT-VHD-2023-R1'!AJ10))</f>
        <v>-39.779819000000003</v>
      </c>
      <c r="AK10" s="27">
        <f>IF('AGR-PJT-VHD-2023-R1'!AK10=0,0,IF('AGR-PJT-OV-2023-R1'!AK10=0,0,'AGR-PJT-OV-2023-bez'!AK10-'AGR-PJT-VHD-2023-R1'!AK10))</f>
        <v>0</v>
      </c>
      <c r="AL10" s="27">
        <f>IF('AGR-PJT-VHD-2023-R1'!AL10=0,0,IF('AGR-PJT-OV-2023-R1'!AL10=0,0,'AGR-PJT-OV-2023-bez'!AL10-'AGR-PJT-VHD-2023-R1'!AL10))</f>
        <v>0</v>
      </c>
      <c r="AM10" s="27">
        <f>IF('AGR-PJT-VHD-2023-R1'!AM10=0,0,IF('AGR-PJT-OV-2023-R1'!AM10=0,0,'AGR-PJT-OV-2023-bez'!AM10-'AGR-PJT-VHD-2023-R1'!AM10))</f>
        <v>0</v>
      </c>
      <c r="AN10" s="27">
        <f>IF('AGR-PJT-VHD-2023-R1'!AN10=0,0,IF('AGR-PJT-OV-2023-R1'!AN10=0,0,'AGR-PJT-OV-2023-bez'!AN10-'AGR-PJT-VHD-2023-R1'!AN10))</f>
        <v>0</v>
      </c>
      <c r="AO10" s="27">
        <f>IF('AGR-PJT-VHD-2023-R1'!AO10=0,0,IF('AGR-PJT-OV-2023-R1'!AO10=0,0,'AGR-PJT-OV-2023-bez'!AO10-'AGR-PJT-VHD-2023-R1'!AO10))</f>
        <v>-63.015467999999998</v>
      </c>
    </row>
    <row r="11" spans="1:41" x14ac:dyDescent="0.25">
      <c r="A11" s="5">
        <v>31</v>
      </c>
      <c r="B11" s="24" t="s">
        <v>14</v>
      </c>
      <c r="C11" s="21"/>
      <c r="D11" s="27">
        <f>IF('AGR-PJT-VHD-2023-R1'!D11=0,0,IF('AGR-PJT-OV-2023-R1'!D11=0,0,'AGR-PJT-OV-2023-bez'!D11-'AGR-PJT-VHD-2023-R1'!D11))</f>
        <v>-13.781554999999997</v>
      </c>
      <c r="E11" s="27">
        <f>IF('AGR-PJT-VHD-2023-R1'!E11=0,0,IF('AGR-PJT-OV-2023-R1'!E11=0,0,'AGR-PJT-OV-2023-bez'!E11-'AGR-PJT-VHD-2023-R1'!E11))</f>
        <v>-2.8702669999999983</v>
      </c>
      <c r="F11" s="27">
        <f>IF('AGR-PJT-VHD-2023-R1'!F11=0,0,IF('AGR-PJT-OV-2023-R1'!F11=0,0,'AGR-PJT-OV-2023-bez'!F11-'AGR-PJT-VHD-2023-R1'!F11))</f>
        <v>-3.2363920000000022</v>
      </c>
      <c r="G11" s="27">
        <f>IF('AGR-PJT-VHD-2023-R1'!G11=0,0,IF('AGR-PJT-OV-2023-R1'!G11=0,0,'AGR-PJT-OV-2023-bez'!G11-'AGR-PJT-VHD-2023-R1'!G11))</f>
        <v>-12.729144999999995</v>
      </c>
      <c r="H11" s="27">
        <f>IF('AGR-PJT-VHD-2023-R1'!H11=0,0,IF('AGR-PJT-OV-2023-R1'!H11=0,0,'AGR-PJT-OV-2023-bez'!H11-'AGR-PJT-VHD-2023-R1'!H11))</f>
        <v>-14.826548000000003</v>
      </c>
      <c r="I11" s="27">
        <f>IF('AGR-PJT-VHD-2023-R1'!I11=0,0,IF('AGR-PJT-OV-2023-R1'!I11=0,0,'AGR-PJT-OV-2023-bez'!I11-'AGR-PJT-VHD-2023-R1'!I11))</f>
        <v>2.4231320000000025</v>
      </c>
      <c r="J11" s="27">
        <f>IF('AGR-PJT-VHD-2023-R1'!J11=0,0,IF('AGR-PJT-OV-2023-R1'!J11=0,0,'AGR-PJT-OV-2023-bez'!J11-'AGR-PJT-VHD-2023-R1'!J11))</f>
        <v>-13.824511000000001</v>
      </c>
      <c r="K11" s="27">
        <f>IF('AGR-PJT-VHD-2023-R1'!K11=0,0,IF('AGR-PJT-OV-2023-R1'!K11=0,0,'AGR-PJT-OV-2023-bez'!K11-'AGR-PJT-VHD-2023-R1'!K11))</f>
        <v>23.089859599999997</v>
      </c>
      <c r="L11" s="27">
        <f>IF('AGR-PJT-VHD-2023-R1'!L11=0,0,IF('AGR-PJT-OV-2023-R1'!L11=0,0,'AGR-PJT-OV-2023-bez'!L11-'AGR-PJT-VHD-2023-R1'!L11))</f>
        <v>14.427450999999998</v>
      </c>
      <c r="M11" s="27">
        <f>IF('AGR-PJT-VHD-2023-R1'!M11=0,0,IF('AGR-PJT-OV-2023-R1'!M11=0,0,'AGR-PJT-OV-2023-bez'!M11-'AGR-PJT-VHD-2023-R1'!M11))</f>
        <v>19.282421000000003</v>
      </c>
      <c r="N11" s="27">
        <f>IF('AGR-PJT-VHD-2023-R1'!N11=0,0,IF('AGR-PJT-OV-2023-R1'!N11=0,0,'AGR-PJT-OV-2023-bez'!N11-'AGR-PJT-VHD-2023-R1'!N11))</f>
        <v>9.1019199999999998</v>
      </c>
      <c r="O11" s="27">
        <f>IF('AGR-PJT-VHD-2023-R1'!O11=0,0,IF('AGR-PJT-OV-2023-R1'!O11=0,0,'AGR-PJT-OV-2023-bez'!O11-'AGR-PJT-VHD-2023-R1'!O11))</f>
        <v>0</v>
      </c>
      <c r="P11" s="27">
        <f>IF('AGR-PJT-VHD-2023-R1'!P11=0,0,IF('AGR-PJT-OV-2023-R1'!P11=0,0,'AGR-PJT-OV-2023-bez'!P11-'AGR-PJT-VHD-2023-R1'!P11))</f>
        <v>14.877062000000002</v>
      </c>
      <c r="Q11" s="27">
        <f>IF('AGR-PJT-VHD-2023-R1'!Q11=0,0,IF('AGR-PJT-OV-2023-R1'!Q11=0,0,'AGR-PJT-OV-2023-bez'!Q11-'AGR-PJT-VHD-2023-R1'!Q11))</f>
        <v>3.601586999999995</v>
      </c>
      <c r="R11" s="27">
        <f>IF('AGR-PJT-VHD-2023-R1'!R11=0,0,IF('AGR-PJT-OV-2023-R1'!R11=0,0,'AGR-PJT-OV-2023-bez'!R11-'AGR-PJT-VHD-2023-R1'!R11))</f>
        <v>0.22809000000000168</v>
      </c>
      <c r="S11" s="27">
        <f>IF('AGR-PJT-VHD-2023-R1'!S11=0,0,IF('AGR-PJT-OV-2023-R1'!S11=0,0,'AGR-PJT-OV-2023-bez'!S11-'AGR-PJT-VHD-2023-R1'!S11))</f>
        <v>0.33281399999999906</v>
      </c>
      <c r="T11" s="27">
        <f>IF('AGR-PJT-VHD-2023-R1'!T11=0,0,IF('AGR-PJT-OV-2023-R1'!T11=0,0,'AGR-PJT-OV-2023-bez'!T11-'AGR-PJT-VHD-2023-R1'!T11))</f>
        <v>26.803103</v>
      </c>
      <c r="U11" s="27">
        <f>IF('AGR-PJT-VHD-2023-R1'!U11=0,0,IF('AGR-PJT-OV-2023-R1'!U11=0,0,'AGR-PJT-OV-2023-bez'!U11-'AGR-PJT-VHD-2023-R1'!U11))</f>
        <v>7.5637089999999958</v>
      </c>
      <c r="V11" s="27">
        <f>IF('AGR-PJT-VHD-2023-R1'!V11=0,0,IF('AGR-PJT-OV-2023-R1'!V11=0,0,'AGR-PJT-OV-2023-bez'!V11-'AGR-PJT-VHD-2023-R1'!V11))</f>
        <v>-8.155267999999996</v>
      </c>
      <c r="W11" s="27">
        <f>IF('AGR-PJT-VHD-2023-R1'!W11=0,0,IF('AGR-PJT-OV-2023-R1'!W11=0,0,'AGR-PJT-OV-2023-bez'!W11-'AGR-PJT-VHD-2023-R1'!W11))</f>
        <v>4.9700510000000051</v>
      </c>
      <c r="X11" s="27">
        <f>IF('AGR-PJT-VHD-2023-R1'!X11=0,0,IF('AGR-PJT-OV-2023-R1'!X11=0,0,'AGR-PJT-OV-2023-bez'!X11-'AGR-PJT-VHD-2023-R1'!X11))</f>
        <v>8.5305000000001741E-2</v>
      </c>
      <c r="Y11" s="27">
        <f>IF('AGR-PJT-VHD-2023-R1'!Y11=0,0,IF('AGR-PJT-OV-2023-R1'!Y11=0,0,'AGR-PJT-OV-2023-bez'!Y11-'AGR-PJT-VHD-2023-R1'!Y11))</f>
        <v>-3.2334049999999976</v>
      </c>
      <c r="Z11" s="27">
        <f>IF('AGR-PJT-VHD-2023-R1'!Z11=0,0,IF('AGR-PJT-OV-2023-R1'!Z11=0,0,'AGR-PJT-OV-2023-bez'!Z11-'AGR-PJT-VHD-2023-R1'!Z11))</f>
        <v>10.671012000000005</v>
      </c>
      <c r="AA11" s="27">
        <f>IF('AGR-PJT-VHD-2023-R1'!AA11=0,0,IF('AGR-PJT-OV-2023-R1'!AA11=0,0,'AGR-PJT-OV-2023-bez'!AA11-'AGR-PJT-VHD-2023-R1'!AA11))</f>
        <v>0.42797199999999691</v>
      </c>
      <c r="AB11" s="27">
        <f>IF('AGR-PJT-VHD-2023-R1'!AB11=0,0,IF('AGR-PJT-OV-2023-R1'!AB11=0,0,'AGR-PJT-OV-2023-bez'!AB11-'AGR-PJT-VHD-2023-R1'!AB11))</f>
        <v>-2.9227259999999973</v>
      </c>
      <c r="AC11" s="27">
        <f>IF('AGR-PJT-VHD-2023-R1'!AC11=0,0,IF('AGR-PJT-OV-2023-R1'!AC11=0,0,'AGR-PJT-OV-2023-bez'!AC11-'AGR-PJT-VHD-2023-R1'!AC11))</f>
        <v>22.779791200000005</v>
      </c>
      <c r="AD11" s="27">
        <f>IF('AGR-PJT-VHD-2023-R1'!AD11=0,0,IF('AGR-PJT-OV-2023-R1'!AD11=0,0,'AGR-PJT-OV-2023-bez'!AD11-'AGR-PJT-VHD-2023-R1'!AD11))</f>
        <v>12.638664000000002</v>
      </c>
      <c r="AE11" s="27">
        <f>IF('AGR-PJT-VHD-2023-R1'!AE11=0,0,IF('AGR-PJT-OV-2023-R1'!AE11=0,0,'AGR-PJT-OV-2023-bez'!AE11-'AGR-PJT-VHD-2023-R1'!AE11))</f>
        <v>17.712529000000004</v>
      </c>
      <c r="AF11" s="27">
        <f>IF('AGR-PJT-VHD-2023-R1'!AF11=0,0,IF('AGR-PJT-OV-2023-R1'!AF11=0,0,'AGR-PJT-OV-2023-bez'!AF11-'AGR-PJT-VHD-2023-R1'!AF11))</f>
        <v>19.852958000000001</v>
      </c>
      <c r="AG11" s="27">
        <f>IF('AGR-PJT-VHD-2023-R1'!AG11=0,0,IF('AGR-PJT-OV-2023-R1'!AG11=0,0,'AGR-PJT-OV-2023-bez'!AG11-'AGR-PJT-VHD-2023-R1'!AG11))</f>
        <v>21.039022000000003</v>
      </c>
      <c r="AH11" s="27">
        <f>IF('AGR-PJT-VHD-2023-R1'!AH11=0,0,IF('AGR-PJT-OV-2023-R1'!AH11=0,0,'AGR-PJT-OV-2023-bez'!AH11-'AGR-PJT-VHD-2023-R1'!AH11))</f>
        <v>0</v>
      </c>
      <c r="AI11" s="27">
        <f>IF('AGR-PJT-VHD-2023-R1'!AI11=0,0,IF('AGR-PJT-OV-2023-R1'!AI11=0,0,'AGR-PJT-OV-2023-bez'!AI11-'AGR-PJT-VHD-2023-R1'!AI11))</f>
        <v>-6.8395910000000057</v>
      </c>
      <c r="AJ11" s="27">
        <f>IF('AGR-PJT-VHD-2023-R1'!AJ11=0,0,IF('AGR-PJT-OV-2023-R1'!AJ11=0,0,'AGR-PJT-OV-2023-bez'!AJ11-'AGR-PJT-VHD-2023-R1'!AJ11))</f>
        <v>8.0881189999999989</v>
      </c>
      <c r="AK11" s="27">
        <f>IF('AGR-PJT-VHD-2023-R1'!AK11=0,0,IF('AGR-PJT-OV-2023-R1'!AK11=0,0,'AGR-PJT-OV-2023-bez'!AK11-'AGR-PJT-VHD-2023-R1'!AK11))</f>
        <v>0</v>
      </c>
      <c r="AL11" s="27">
        <f>IF('AGR-PJT-VHD-2023-R1'!AL11=0,0,IF('AGR-PJT-OV-2023-R1'!AL11=0,0,'AGR-PJT-OV-2023-bez'!AL11-'AGR-PJT-VHD-2023-R1'!AL11))</f>
        <v>0</v>
      </c>
      <c r="AM11" s="27">
        <f>IF('AGR-PJT-VHD-2023-R1'!AM11=0,0,IF('AGR-PJT-OV-2023-R1'!AM11=0,0,'AGR-PJT-OV-2023-bez'!AM11-'AGR-PJT-VHD-2023-R1'!AM11))</f>
        <v>0</v>
      </c>
      <c r="AN11" s="27">
        <f>IF('AGR-PJT-VHD-2023-R1'!AN11=0,0,IF('AGR-PJT-OV-2023-R1'!AN11=0,0,'AGR-PJT-OV-2023-bez'!AN11-'AGR-PJT-VHD-2023-R1'!AN11))</f>
        <v>0</v>
      </c>
      <c r="AO11" s="27">
        <f>IF('AGR-PJT-VHD-2023-R1'!AO11=0,0,IF('AGR-PJT-OV-2023-R1'!AO11=0,0,'AGR-PJT-OV-2023-bez'!AO11-'AGR-PJT-VHD-2023-R1'!AO11))</f>
        <v>-24.017765000000004</v>
      </c>
    </row>
    <row r="12" spans="1:41" x14ac:dyDescent="0.25">
      <c r="A12" s="5">
        <v>32</v>
      </c>
      <c r="B12" s="24" t="s">
        <v>15</v>
      </c>
      <c r="C12" s="21"/>
      <c r="D12" s="27">
        <f>IF('AGR-PJT-VHD-2023-R1'!D12=0,0,IF('AGR-PJT-OV-2023-R1'!D12=0,0,'AGR-PJT-OV-2023-bez'!D12-'AGR-PJT-VHD-2023-R1'!D12))</f>
        <v>-34.167922000000004</v>
      </c>
      <c r="E12" s="27">
        <f>IF('AGR-PJT-VHD-2023-R1'!E12=0,0,IF('AGR-PJT-OV-2023-R1'!E12=0,0,'AGR-PJT-OV-2023-bez'!E12-'AGR-PJT-VHD-2023-R1'!E12))</f>
        <v>-5.2661090000000002</v>
      </c>
      <c r="F12" s="27">
        <f>IF('AGR-PJT-VHD-2023-R1'!F12=0,0,IF('AGR-PJT-OV-2023-R1'!F12=0,0,'AGR-PJT-OV-2023-bez'!F12-'AGR-PJT-VHD-2023-R1'!F12))</f>
        <v>0.62464899999999801</v>
      </c>
      <c r="G12" s="27">
        <f>IF('AGR-PJT-VHD-2023-R1'!G12=0,0,IF('AGR-PJT-OV-2023-R1'!G12=0,0,'AGR-PJT-OV-2023-bez'!G12-'AGR-PJT-VHD-2023-R1'!G12))</f>
        <v>-11.589590000000001</v>
      </c>
      <c r="H12" s="27">
        <f>IF('AGR-PJT-VHD-2023-R1'!H12=0,0,IF('AGR-PJT-OV-2023-R1'!H12=0,0,'AGR-PJT-OV-2023-bez'!H12-'AGR-PJT-VHD-2023-R1'!H12))</f>
        <v>-25.535163000000004</v>
      </c>
      <c r="I12" s="27">
        <f>IF('AGR-PJT-VHD-2023-R1'!I12=0,0,IF('AGR-PJT-OV-2023-R1'!I12=0,0,'AGR-PJT-OV-2023-bez'!I12-'AGR-PJT-VHD-2023-R1'!I12))</f>
        <v>2.2333339999999993</v>
      </c>
      <c r="J12" s="27">
        <f>IF('AGR-PJT-VHD-2023-R1'!J12=0,0,IF('AGR-PJT-OV-2023-R1'!J12=0,0,'AGR-PJT-OV-2023-bez'!J12-'AGR-PJT-VHD-2023-R1'!J12))</f>
        <v>-5.8093589999999935</v>
      </c>
      <c r="K12" s="27">
        <f>IF('AGR-PJT-VHD-2023-R1'!K12=0,0,IF('AGR-PJT-OV-2023-R1'!K12=0,0,'AGR-PJT-OV-2023-bez'!K12-'AGR-PJT-VHD-2023-R1'!K12))</f>
        <v>14.322272999999996</v>
      </c>
      <c r="L12" s="27">
        <f>IF('AGR-PJT-VHD-2023-R1'!L12=0,0,IF('AGR-PJT-OV-2023-R1'!L12=0,0,'AGR-PJT-OV-2023-bez'!L12-'AGR-PJT-VHD-2023-R1'!L12))</f>
        <v>20.187178299999999</v>
      </c>
      <c r="M12" s="27">
        <f>IF('AGR-PJT-VHD-2023-R1'!M12=0,0,IF('AGR-PJT-OV-2023-R1'!M12=0,0,'AGR-PJT-OV-2023-bez'!M12-'AGR-PJT-VHD-2023-R1'!M12))</f>
        <v>17.691420999999998</v>
      </c>
      <c r="N12" s="27">
        <f>IF('AGR-PJT-VHD-2023-R1'!N12=0,0,IF('AGR-PJT-OV-2023-R1'!N12=0,0,'AGR-PJT-OV-2023-bez'!N12-'AGR-PJT-VHD-2023-R1'!N12))</f>
        <v>6.3159910000000039</v>
      </c>
      <c r="O12" s="27">
        <f>IF('AGR-PJT-VHD-2023-R1'!O12=0,0,IF('AGR-PJT-OV-2023-R1'!O12=0,0,'AGR-PJT-OV-2023-bez'!O12-'AGR-PJT-VHD-2023-R1'!O12))</f>
        <v>0</v>
      </c>
      <c r="P12" s="27">
        <f>IF('AGR-PJT-VHD-2023-R1'!P12=0,0,IF('AGR-PJT-OV-2023-R1'!P12=0,0,'AGR-PJT-OV-2023-bez'!P12-'AGR-PJT-VHD-2023-R1'!P12))</f>
        <v>17.628910000000001</v>
      </c>
      <c r="Q12" s="27">
        <f>IF('AGR-PJT-VHD-2023-R1'!Q12=0,0,IF('AGR-PJT-OV-2023-R1'!Q12=0,0,'AGR-PJT-OV-2023-bez'!Q12-'AGR-PJT-VHD-2023-R1'!Q12))</f>
        <v>3.782194999999998</v>
      </c>
      <c r="R12" s="27">
        <f>IF('AGR-PJT-VHD-2023-R1'!R12=0,0,IF('AGR-PJT-OV-2023-R1'!R12=0,0,'AGR-PJT-OV-2023-bez'!R12-'AGR-PJT-VHD-2023-R1'!R12))</f>
        <v>-7.8267699999999998</v>
      </c>
      <c r="S12" s="27">
        <f>IF('AGR-PJT-VHD-2023-R1'!S12=0,0,IF('AGR-PJT-OV-2023-R1'!S12=0,0,'AGR-PJT-OV-2023-bez'!S12-'AGR-PJT-VHD-2023-R1'!S12))</f>
        <v>5.4516070000000028</v>
      </c>
      <c r="T12" s="27">
        <f>IF('AGR-PJT-VHD-2023-R1'!T12=0,0,IF('AGR-PJT-OV-2023-R1'!T12=0,0,'AGR-PJT-OV-2023-bez'!T12-'AGR-PJT-VHD-2023-R1'!T12))</f>
        <v>18.838041999999994</v>
      </c>
      <c r="U12" s="27">
        <f>IF('AGR-PJT-VHD-2023-R1'!U12=0,0,IF('AGR-PJT-OV-2023-R1'!U12=0,0,'AGR-PJT-OV-2023-bez'!U12-'AGR-PJT-VHD-2023-R1'!U12))</f>
        <v>-2.1301720000000017</v>
      </c>
      <c r="V12" s="27">
        <f>IF('AGR-PJT-VHD-2023-R1'!V12=0,0,IF('AGR-PJT-OV-2023-R1'!V12=0,0,'AGR-PJT-OV-2023-bez'!V12-'AGR-PJT-VHD-2023-R1'!V12))</f>
        <v>-12.732023999999999</v>
      </c>
      <c r="W12" s="27">
        <f>IF('AGR-PJT-VHD-2023-R1'!W12=0,0,IF('AGR-PJT-OV-2023-R1'!W12=0,0,'AGR-PJT-OV-2023-bez'!W12-'AGR-PJT-VHD-2023-R1'!W12))</f>
        <v>-3.6712289999999967</v>
      </c>
      <c r="X12" s="27">
        <f>IF('AGR-PJT-VHD-2023-R1'!X12=0,0,IF('AGR-PJT-OV-2023-R1'!X12=0,0,'AGR-PJT-OV-2023-bez'!X12-'AGR-PJT-VHD-2023-R1'!X12))</f>
        <v>-5.3895089999999968</v>
      </c>
      <c r="Y12" s="27">
        <f>IF('AGR-PJT-VHD-2023-R1'!Y12=0,0,IF('AGR-PJT-OV-2023-R1'!Y12=0,0,'AGR-PJT-OV-2023-bez'!Y12-'AGR-PJT-VHD-2023-R1'!Y12))</f>
        <v>7.9571259999999988</v>
      </c>
      <c r="Z12" s="27">
        <f>IF('AGR-PJT-VHD-2023-R1'!Z12=0,0,IF('AGR-PJT-OV-2023-R1'!Z12=0,0,'AGR-PJT-OV-2023-bez'!Z12-'AGR-PJT-VHD-2023-R1'!Z12))</f>
        <v>12.968263999999998</v>
      </c>
      <c r="AA12" s="27">
        <f>IF('AGR-PJT-VHD-2023-R1'!AA12=0,0,IF('AGR-PJT-OV-2023-R1'!AA12=0,0,'AGR-PJT-OV-2023-bez'!AA12-'AGR-PJT-VHD-2023-R1'!AA12))</f>
        <v>-8.1738229999999987</v>
      </c>
      <c r="AB12" s="27">
        <f>IF('AGR-PJT-VHD-2023-R1'!AB12=0,0,IF('AGR-PJT-OV-2023-R1'!AB12=0,0,'AGR-PJT-OV-2023-bez'!AB12-'AGR-PJT-VHD-2023-R1'!AB12))</f>
        <v>-1.1586089999999984</v>
      </c>
      <c r="AC12" s="27">
        <f>IF('AGR-PJT-VHD-2023-R1'!AC12=0,0,IF('AGR-PJT-OV-2023-R1'!AC12=0,0,'AGR-PJT-OV-2023-bez'!AC12-'AGR-PJT-VHD-2023-R1'!AC12))</f>
        <v>15.769189000000001</v>
      </c>
      <c r="AD12" s="27">
        <f>IF('AGR-PJT-VHD-2023-R1'!AD12=0,0,IF('AGR-PJT-OV-2023-R1'!AD12=0,0,'AGR-PJT-OV-2023-bez'!AD12-'AGR-PJT-VHD-2023-R1'!AD12))</f>
        <v>12.888998000000001</v>
      </c>
      <c r="AE12" s="27">
        <f>IF('AGR-PJT-VHD-2023-R1'!AE12=0,0,IF('AGR-PJT-OV-2023-R1'!AE12=0,0,'AGR-PJT-OV-2023-bez'!AE12-'AGR-PJT-VHD-2023-R1'!AE12))</f>
        <v>9.1105990000000006</v>
      </c>
      <c r="AF12" s="27">
        <f>IF('AGR-PJT-VHD-2023-R1'!AF12=0,0,IF('AGR-PJT-OV-2023-R1'!AF12=0,0,'AGR-PJT-OV-2023-bez'!AF12-'AGR-PJT-VHD-2023-R1'!AF12))</f>
        <v>7.0795690000000029</v>
      </c>
      <c r="AG12" s="27">
        <f>IF('AGR-PJT-VHD-2023-R1'!AG12=0,0,IF('AGR-PJT-OV-2023-R1'!AG12=0,0,'AGR-PJT-OV-2023-bez'!AG12-'AGR-PJT-VHD-2023-R1'!AG12))</f>
        <v>21.651944</v>
      </c>
      <c r="AH12" s="27">
        <f>IF('AGR-PJT-VHD-2023-R1'!AH12=0,0,IF('AGR-PJT-OV-2023-R1'!AH12=0,0,'AGR-PJT-OV-2023-bez'!AH12-'AGR-PJT-VHD-2023-R1'!AH12))</f>
        <v>0</v>
      </c>
      <c r="AI12" s="27">
        <f>IF('AGR-PJT-VHD-2023-R1'!AI12=0,0,IF('AGR-PJT-OV-2023-R1'!AI12=0,0,'AGR-PJT-OV-2023-bez'!AI12-'AGR-PJT-VHD-2023-R1'!AI12))</f>
        <v>-19.573267999999992</v>
      </c>
      <c r="AJ12" s="27">
        <f>IF('AGR-PJT-VHD-2023-R1'!AJ12=0,0,IF('AGR-PJT-OV-2023-R1'!AJ12=0,0,'AGR-PJT-OV-2023-bez'!AJ12-'AGR-PJT-VHD-2023-R1'!AJ12))</f>
        <v>-8.2051990000000004</v>
      </c>
      <c r="AK12" s="27">
        <f>IF('AGR-PJT-VHD-2023-R1'!AK12=0,0,IF('AGR-PJT-OV-2023-R1'!AK12=0,0,'AGR-PJT-OV-2023-bez'!AK12-'AGR-PJT-VHD-2023-R1'!AK12))</f>
        <v>0</v>
      </c>
      <c r="AL12" s="27">
        <f>IF('AGR-PJT-VHD-2023-R1'!AL12=0,0,IF('AGR-PJT-OV-2023-R1'!AL12=0,0,'AGR-PJT-OV-2023-bez'!AL12-'AGR-PJT-VHD-2023-R1'!AL12))</f>
        <v>0</v>
      </c>
      <c r="AM12" s="27">
        <f>IF('AGR-PJT-VHD-2023-R1'!AM12=0,0,IF('AGR-PJT-OV-2023-R1'!AM12=0,0,'AGR-PJT-OV-2023-bez'!AM12-'AGR-PJT-VHD-2023-R1'!AM12))</f>
        <v>0</v>
      </c>
      <c r="AN12" s="27">
        <f>IF('AGR-PJT-VHD-2023-R1'!AN12=0,0,IF('AGR-PJT-OV-2023-R1'!AN12=0,0,'AGR-PJT-OV-2023-bez'!AN12-'AGR-PJT-VHD-2023-R1'!AN12))</f>
        <v>0</v>
      </c>
      <c r="AO12" s="27">
        <f>IF('AGR-PJT-VHD-2023-R1'!AO12=0,0,IF('AGR-PJT-OV-2023-R1'!AO12=0,0,'AGR-PJT-OV-2023-bez'!AO12-'AGR-PJT-VHD-2023-R1'!AO12))</f>
        <v>-22.984043</v>
      </c>
    </row>
    <row r="13" spans="1:41" x14ac:dyDescent="0.25">
      <c r="A13" s="5">
        <v>33</v>
      </c>
      <c r="B13" s="24" t="s">
        <v>17</v>
      </c>
      <c r="C13" s="21"/>
      <c r="D13" s="27">
        <f>IF('AGR-PJT-VHD-2023-R1'!D13=0,0,IF('AGR-PJT-OV-2023-R1'!D13=0,0,'AGR-PJT-OV-2023-bez'!D13-'AGR-PJT-VHD-2023-R1'!D13))</f>
        <v>-26.853543000000002</v>
      </c>
      <c r="E13" s="27">
        <f>IF('AGR-PJT-VHD-2023-R1'!E13=0,0,IF('AGR-PJT-OV-2023-R1'!E13=0,0,'AGR-PJT-OV-2023-bez'!E13-'AGR-PJT-VHD-2023-R1'!E13))</f>
        <v>-13.506464999999999</v>
      </c>
      <c r="F13" s="27">
        <f>IF('AGR-PJT-VHD-2023-R1'!F13=0,0,IF('AGR-PJT-OV-2023-R1'!F13=0,0,'AGR-PJT-OV-2023-bez'!F13-'AGR-PJT-VHD-2023-R1'!F13))</f>
        <v>-7.6092140000000015</v>
      </c>
      <c r="G13" s="27">
        <f>IF('AGR-PJT-VHD-2023-R1'!G13=0,0,IF('AGR-PJT-OV-2023-R1'!G13=0,0,'AGR-PJT-OV-2023-bez'!G13-'AGR-PJT-VHD-2023-R1'!G13))</f>
        <v>-22.490803000000007</v>
      </c>
      <c r="H13" s="27">
        <f>IF('AGR-PJT-VHD-2023-R1'!H13=0,0,IF('AGR-PJT-OV-2023-R1'!H13=0,0,'AGR-PJT-OV-2023-bez'!H13-'AGR-PJT-VHD-2023-R1'!H13))</f>
        <v>-18.504988999999995</v>
      </c>
      <c r="I13" s="27">
        <f>IF('AGR-PJT-VHD-2023-R1'!I13=0,0,IF('AGR-PJT-OV-2023-R1'!I13=0,0,'AGR-PJT-OV-2023-bez'!I13-'AGR-PJT-VHD-2023-R1'!I13))</f>
        <v>-8.2881009999999975</v>
      </c>
      <c r="J13" s="27">
        <f>IF('AGR-PJT-VHD-2023-R1'!J13=0,0,IF('AGR-PJT-OV-2023-R1'!J13=0,0,'AGR-PJT-OV-2023-bez'!J13-'AGR-PJT-VHD-2023-R1'!J13))</f>
        <v>-21.891172999999995</v>
      </c>
      <c r="K13" s="27">
        <f>IF('AGR-PJT-VHD-2023-R1'!K13=0,0,IF('AGR-PJT-OV-2023-R1'!K13=0,0,'AGR-PJT-OV-2023-bez'!K13-'AGR-PJT-VHD-2023-R1'!K13))</f>
        <v>21.025915999999995</v>
      </c>
      <c r="L13" s="27">
        <f>IF('AGR-PJT-VHD-2023-R1'!L13=0,0,IF('AGR-PJT-OV-2023-R1'!L13=0,0,'AGR-PJT-OV-2023-bez'!L13-'AGR-PJT-VHD-2023-R1'!L13))</f>
        <v>24.703012100000002</v>
      </c>
      <c r="M13" s="27">
        <f>IF('AGR-PJT-VHD-2023-R1'!M13=0,0,IF('AGR-PJT-OV-2023-R1'!M13=0,0,'AGR-PJT-OV-2023-bez'!M13-'AGR-PJT-VHD-2023-R1'!M13))</f>
        <v>25.7856655</v>
      </c>
      <c r="N13" s="27">
        <f>IF('AGR-PJT-VHD-2023-R1'!N13=0,0,IF('AGR-PJT-OV-2023-R1'!N13=0,0,'AGR-PJT-OV-2023-bez'!N13-'AGR-PJT-VHD-2023-R1'!N13))</f>
        <v>12.594129000000002</v>
      </c>
      <c r="O13" s="27">
        <f>IF('AGR-PJT-VHD-2023-R1'!O13=0,0,IF('AGR-PJT-OV-2023-R1'!O13=0,0,'AGR-PJT-OV-2023-bez'!O13-'AGR-PJT-VHD-2023-R1'!O13))</f>
        <v>0</v>
      </c>
      <c r="P13" s="27">
        <f>IF('AGR-PJT-VHD-2023-R1'!P13=0,0,IF('AGR-PJT-OV-2023-R1'!P13=0,0,'AGR-PJT-OV-2023-bez'!P13-'AGR-PJT-VHD-2023-R1'!P13))</f>
        <v>19.995705000000001</v>
      </c>
      <c r="Q13" s="27">
        <f>IF('AGR-PJT-VHD-2023-R1'!Q13=0,0,IF('AGR-PJT-OV-2023-R1'!Q13=0,0,'AGR-PJT-OV-2023-bez'!Q13-'AGR-PJT-VHD-2023-R1'!Q13))</f>
        <v>8.1740759999999959</v>
      </c>
      <c r="R13" s="27">
        <f>IF('AGR-PJT-VHD-2023-R1'!R13=0,0,IF('AGR-PJT-OV-2023-R1'!R13=0,0,'AGR-PJT-OV-2023-bez'!R13-'AGR-PJT-VHD-2023-R1'!R13))</f>
        <v>5.745950999999998</v>
      </c>
      <c r="S13" s="27">
        <f>IF('AGR-PJT-VHD-2023-R1'!S13=0,0,IF('AGR-PJT-OV-2023-R1'!S13=0,0,'AGR-PJT-OV-2023-bez'!S13-'AGR-PJT-VHD-2023-R1'!S13))</f>
        <v>11.552024000000003</v>
      </c>
      <c r="T13" s="27">
        <f>IF('AGR-PJT-VHD-2023-R1'!T13=0,0,IF('AGR-PJT-OV-2023-R1'!T13=0,0,'AGR-PJT-OV-2023-bez'!T13-'AGR-PJT-VHD-2023-R1'!T13))</f>
        <v>24.014454000000008</v>
      </c>
      <c r="U13" s="27">
        <f>IF('AGR-PJT-VHD-2023-R1'!U13=0,0,IF('AGR-PJT-OV-2023-R1'!U13=0,0,'AGR-PJT-OV-2023-bez'!U13-'AGR-PJT-VHD-2023-R1'!U13))</f>
        <v>-0.17964300000000577</v>
      </c>
      <c r="V13" s="27">
        <f>IF('AGR-PJT-VHD-2023-R1'!V13=0,0,IF('AGR-PJT-OV-2023-R1'!V13=0,0,'AGR-PJT-OV-2023-bez'!V13-'AGR-PJT-VHD-2023-R1'!V13))</f>
        <v>-10.145052</v>
      </c>
      <c r="W13" s="27">
        <f>IF('AGR-PJT-VHD-2023-R1'!W13=0,0,IF('AGR-PJT-OV-2023-R1'!W13=0,0,'AGR-PJT-OV-2023-bez'!W13-'AGR-PJT-VHD-2023-R1'!W13))</f>
        <v>-1.3207779999999971</v>
      </c>
      <c r="X13" s="27">
        <f>IF('AGR-PJT-VHD-2023-R1'!X13=0,0,IF('AGR-PJT-OV-2023-R1'!X13=0,0,'AGR-PJT-OV-2023-bez'!X13-'AGR-PJT-VHD-2023-R1'!X13))</f>
        <v>-2.5979899999999994</v>
      </c>
      <c r="Y13" s="27">
        <f>IF('AGR-PJT-VHD-2023-R1'!Y13=0,0,IF('AGR-PJT-OV-2023-R1'!Y13=0,0,'AGR-PJT-OV-2023-bez'!Y13-'AGR-PJT-VHD-2023-R1'!Y13))</f>
        <v>6.1562179999999955</v>
      </c>
      <c r="Z13" s="27">
        <f>IF('AGR-PJT-VHD-2023-R1'!Z13=0,0,IF('AGR-PJT-OV-2023-R1'!Z13=0,0,'AGR-PJT-OV-2023-bez'!Z13-'AGR-PJT-VHD-2023-R1'!Z13))</f>
        <v>6.3534199999999963</v>
      </c>
      <c r="AA13" s="27">
        <f>IF('AGR-PJT-VHD-2023-R1'!AA13=0,0,IF('AGR-PJT-OV-2023-R1'!AA13=0,0,'AGR-PJT-OV-2023-bez'!AA13-'AGR-PJT-VHD-2023-R1'!AA13))</f>
        <v>-1.6856670000000022</v>
      </c>
      <c r="AB13" s="27">
        <f>IF('AGR-PJT-VHD-2023-R1'!AB13=0,0,IF('AGR-PJT-OV-2023-R1'!AB13=0,0,'AGR-PJT-OV-2023-bez'!AB13-'AGR-PJT-VHD-2023-R1'!AB13))</f>
        <v>-6.4629499999999993</v>
      </c>
      <c r="AC13" s="27">
        <f>IF('AGR-PJT-VHD-2023-R1'!AC13=0,0,IF('AGR-PJT-OV-2023-R1'!AC13=0,0,'AGR-PJT-OV-2023-bez'!AC13-'AGR-PJT-VHD-2023-R1'!AC13))</f>
        <v>20.659433999999997</v>
      </c>
      <c r="AD13" s="27">
        <f>IF('AGR-PJT-VHD-2023-R1'!AD13=0,0,IF('AGR-PJT-OV-2023-R1'!AD13=0,0,'AGR-PJT-OV-2023-bez'!AD13-'AGR-PJT-VHD-2023-R1'!AD13))</f>
        <v>16.317580999999997</v>
      </c>
      <c r="AE13" s="27">
        <f>IF('AGR-PJT-VHD-2023-R1'!AE13=0,0,IF('AGR-PJT-OV-2023-R1'!AE13=0,0,'AGR-PJT-OV-2023-bez'!AE13-'AGR-PJT-VHD-2023-R1'!AE13))</f>
        <v>25.549018700000001</v>
      </c>
      <c r="AF13" s="27">
        <f>IF('AGR-PJT-VHD-2023-R1'!AF13=0,0,IF('AGR-PJT-OV-2023-R1'!AF13=0,0,'AGR-PJT-OV-2023-bez'!AF13-'AGR-PJT-VHD-2023-R1'!AF13))</f>
        <v>11.456407</v>
      </c>
      <c r="AG13" s="27">
        <f>IF('AGR-PJT-VHD-2023-R1'!AG13=0,0,IF('AGR-PJT-OV-2023-R1'!AG13=0,0,'AGR-PJT-OV-2023-bez'!AG13-'AGR-PJT-VHD-2023-R1'!AG13))</f>
        <v>19.451316999999996</v>
      </c>
      <c r="AH13" s="27">
        <f>IF('AGR-PJT-VHD-2023-R1'!AH13=0,0,IF('AGR-PJT-OV-2023-R1'!AH13=0,0,'AGR-PJT-OV-2023-bez'!AH13-'AGR-PJT-VHD-2023-R1'!AH13))</f>
        <v>0</v>
      </c>
      <c r="AI13" s="27">
        <f>IF('AGR-PJT-VHD-2023-R1'!AI13=0,0,IF('AGR-PJT-OV-2023-R1'!AI13=0,0,'AGR-PJT-OV-2023-bez'!AI13-'AGR-PJT-VHD-2023-R1'!AI13))</f>
        <v>-10.707731000000003</v>
      </c>
      <c r="AJ13" s="27">
        <f>IF('AGR-PJT-VHD-2023-R1'!AJ13=0,0,IF('AGR-PJT-OV-2023-R1'!AJ13=0,0,'AGR-PJT-OV-2023-bez'!AJ13-'AGR-PJT-VHD-2023-R1'!AJ13))</f>
        <v>4.9235910000000018</v>
      </c>
      <c r="AK13" s="27">
        <f>IF('AGR-PJT-VHD-2023-R1'!AK13=0,0,IF('AGR-PJT-OV-2023-R1'!AK13=0,0,'AGR-PJT-OV-2023-bez'!AK13-'AGR-PJT-VHD-2023-R1'!AK13))</f>
        <v>0</v>
      </c>
      <c r="AL13" s="27">
        <f>IF('AGR-PJT-VHD-2023-R1'!AL13=0,0,IF('AGR-PJT-OV-2023-R1'!AL13=0,0,'AGR-PJT-OV-2023-bez'!AL13-'AGR-PJT-VHD-2023-R1'!AL13))</f>
        <v>0</v>
      </c>
      <c r="AM13" s="27">
        <f>IF('AGR-PJT-VHD-2023-R1'!AM13=0,0,IF('AGR-PJT-OV-2023-R1'!AM13=0,0,'AGR-PJT-OV-2023-bez'!AM13-'AGR-PJT-VHD-2023-R1'!AM13))</f>
        <v>0</v>
      </c>
      <c r="AN13" s="27">
        <f>IF('AGR-PJT-VHD-2023-R1'!AN13=0,0,IF('AGR-PJT-OV-2023-R1'!AN13=0,0,'AGR-PJT-OV-2023-bez'!AN13-'AGR-PJT-VHD-2023-R1'!AN13))</f>
        <v>0</v>
      </c>
      <c r="AO13" s="27">
        <f>IF('AGR-PJT-VHD-2023-R1'!AO13=0,0,IF('AGR-PJT-OV-2023-R1'!AO13=0,0,'AGR-PJT-OV-2023-bez'!AO13-'AGR-PJT-VHD-2023-R1'!AO13))</f>
        <v>-25.621720999999994</v>
      </c>
    </row>
    <row r="14" spans="1:41" x14ac:dyDescent="0.25">
      <c r="A14" s="5">
        <v>40</v>
      </c>
      <c r="B14" s="24" t="s">
        <v>21</v>
      </c>
      <c r="C14" s="21"/>
      <c r="D14" s="27">
        <f>IF('AGR-PJT-VHD-2023-R1'!D14=0,0,IF('AGR-PJT-OV-2023-R1'!D14=0,0,'AGR-PJT-OV-2023-bez'!D14-'AGR-PJT-VHD-2023-R1'!D14))</f>
        <v>-29.008757999999986</v>
      </c>
      <c r="E14" s="27">
        <f>IF('AGR-PJT-VHD-2023-R1'!E14=0,0,IF('AGR-PJT-OV-2023-R1'!E14=0,0,'AGR-PJT-OV-2023-bez'!E14-'AGR-PJT-VHD-2023-R1'!E14))</f>
        <v>-12.630293000000002</v>
      </c>
      <c r="F14" s="27">
        <f>IF('AGR-PJT-VHD-2023-R1'!F14=0,0,IF('AGR-PJT-OV-2023-R1'!F14=0,0,'AGR-PJT-OV-2023-bez'!F14-'AGR-PJT-VHD-2023-R1'!F14))</f>
        <v>-13.554798999999996</v>
      </c>
      <c r="G14" s="27">
        <f>IF('AGR-PJT-VHD-2023-R1'!G14=0,0,IF('AGR-PJT-OV-2023-R1'!G14=0,0,'AGR-PJT-OV-2023-bez'!G14-'AGR-PJT-VHD-2023-R1'!G14))</f>
        <v>-25.736479000000003</v>
      </c>
      <c r="H14" s="27">
        <f>IF('AGR-PJT-VHD-2023-R1'!H14=0,0,IF('AGR-PJT-OV-2023-R1'!H14=0,0,'AGR-PJT-OV-2023-bez'!H14-'AGR-PJT-VHD-2023-R1'!H14))</f>
        <v>-15.379002999999997</v>
      </c>
      <c r="I14" s="27">
        <f>IF('AGR-PJT-VHD-2023-R1'!I14=0,0,IF('AGR-PJT-OV-2023-R1'!I14=0,0,'AGR-PJT-OV-2023-bez'!I14-'AGR-PJT-VHD-2023-R1'!I14))</f>
        <v>-3.0633659999999949</v>
      </c>
      <c r="J14" s="27">
        <f>IF('AGR-PJT-VHD-2023-R1'!J14=0,0,IF('AGR-PJT-OV-2023-R1'!J14=0,0,'AGR-PJT-OV-2023-bez'!J14-'AGR-PJT-VHD-2023-R1'!J14))</f>
        <v>-18.613770999999993</v>
      </c>
      <c r="K14" s="27">
        <f>IF('AGR-PJT-VHD-2023-R1'!K14=0,0,IF('AGR-PJT-OV-2023-R1'!K14=0,0,'AGR-PJT-OV-2023-bez'!K14-'AGR-PJT-VHD-2023-R1'!K14))</f>
        <v>16.942667</v>
      </c>
      <c r="L14" s="27">
        <f>IF('AGR-PJT-VHD-2023-R1'!L14=0,0,IF('AGR-PJT-OV-2023-R1'!L14=0,0,'AGR-PJT-OV-2023-bez'!L14-'AGR-PJT-VHD-2023-R1'!L14))</f>
        <v>20.512643000000001</v>
      </c>
      <c r="M14" s="27">
        <f>IF('AGR-PJT-VHD-2023-R1'!M14=0,0,IF('AGR-PJT-OV-2023-R1'!M14=0,0,'AGR-PJT-OV-2023-bez'!M14-'AGR-PJT-VHD-2023-R1'!M14))</f>
        <v>25.212698999999997</v>
      </c>
      <c r="N14" s="27">
        <f>IF('AGR-PJT-VHD-2023-R1'!N14=0,0,IF('AGR-PJT-OV-2023-R1'!N14=0,0,'AGR-PJT-OV-2023-bez'!N14-'AGR-PJT-VHD-2023-R1'!N14))</f>
        <v>20.610824600000001</v>
      </c>
      <c r="O14" s="27">
        <f>IF('AGR-PJT-VHD-2023-R1'!O14=0,0,IF('AGR-PJT-OV-2023-R1'!O14=0,0,'AGR-PJT-OV-2023-bez'!O14-'AGR-PJT-VHD-2023-R1'!O14))</f>
        <v>0</v>
      </c>
      <c r="P14" s="27">
        <f>IF('AGR-PJT-VHD-2023-R1'!P14=0,0,IF('AGR-PJT-OV-2023-R1'!P14=0,0,'AGR-PJT-OV-2023-bez'!P14-'AGR-PJT-VHD-2023-R1'!P14))</f>
        <v>28.340333999999999</v>
      </c>
      <c r="Q14" s="27">
        <f>IF('AGR-PJT-VHD-2023-R1'!Q14=0,0,IF('AGR-PJT-OV-2023-R1'!Q14=0,0,'AGR-PJT-OV-2023-bez'!Q14-'AGR-PJT-VHD-2023-R1'!Q14))</f>
        <v>12.940765000000003</v>
      </c>
      <c r="R14" s="27">
        <f>IF('AGR-PJT-VHD-2023-R1'!R14=0,0,IF('AGR-PJT-OV-2023-R1'!R14=0,0,'AGR-PJT-OV-2023-bez'!R14-'AGR-PJT-VHD-2023-R1'!R14))</f>
        <v>4.3259079999999983</v>
      </c>
      <c r="S14" s="27">
        <f>IF('AGR-PJT-VHD-2023-R1'!S14=0,0,IF('AGR-PJT-OV-2023-R1'!S14=0,0,'AGR-PJT-OV-2023-bez'!S14-'AGR-PJT-VHD-2023-R1'!S14))</f>
        <v>10.091428000000001</v>
      </c>
      <c r="T14" s="27">
        <f>IF('AGR-PJT-VHD-2023-R1'!T14=0,0,IF('AGR-PJT-OV-2023-R1'!T14=0,0,'AGR-PJT-OV-2023-bez'!T14-'AGR-PJT-VHD-2023-R1'!T14))</f>
        <v>18.198447000000002</v>
      </c>
      <c r="U14" s="27">
        <f>IF('AGR-PJT-VHD-2023-R1'!U14=0,0,IF('AGR-PJT-OV-2023-R1'!U14=0,0,'AGR-PJT-OV-2023-bez'!U14-'AGR-PJT-VHD-2023-R1'!U14))</f>
        <v>-9.4351469999999935</v>
      </c>
      <c r="V14" s="27">
        <f>IF('AGR-PJT-VHD-2023-R1'!V14=0,0,IF('AGR-PJT-OV-2023-R1'!V14=0,0,'AGR-PJT-OV-2023-bez'!V14-'AGR-PJT-VHD-2023-R1'!V14))</f>
        <v>-16.587405999999994</v>
      </c>
      <c r="W14" s="27">
        <f>IF('AGR-PJT-VHD-2023-R1'!W14=0,0,IF('AGR-PJT-OV-2023-R1'!W14=0,0,'AGR-PJT-OV-2023-bez'!W14-'AGR-PJT-VHD-2023-R1'!W14))</f>
        <v>-2.5130829999999946</v>
      </c>
      <c r="X14" s="27">
        <f>IF('AGR-PJT-VHD-2023-R1'!X14=0,0,IF('AGR-PJT-OV-2023-R1'!X14=0,0,'AGR-PJT-OV-2023-bez'!X14-'AGR-PJT-VHD-2023-R1'!X14))</f>
        <v>-1.5201860000000025</v>
      </c>
      <c r="Y14" s="27">
        <f>IF('AGR-PJT-VHD-2023-R1'!Y14=0,0,IF('AGR-PJT-OV-2023-R1'!Y14=0,0,'AGR-PJT-OV-2023-bez'!Y14-'AGR-PJT-VHD-2023-R1'!Y14))</f>
        <v>2.1583970000000008</v>
      </c>
      <c r="Z14" s="27">
        <f>IF('AGR-PJT-VHD-2023-R1'!Z14=0,0,IF('AGR-PJT-OV-2023-R1'!Z14=0,0,'AGR-PJT-OV-2023-bez'!Z14-'AGR-PJT-VHD-2023-R1'!Z14))</f>
        <v>3.8758490000000023</v>
      </c>
      <c r="AA14" s="27">
        <f>IF('AGR-PJT-VHD-2023-R1'!AA14=0,0,IF('AGR-PJT-OV-2023-R1'!AA14=0,0,'AGR-PJT-OV-2023-bez'!AA14-'AGR-PJT-VHD-2023-R1'!AA14))</f>
        <v>-5.2528509999999997</v>
      </c>
      <c r="AB14" s="27">
        <f>IF('AGR-PJT-VHD-2023-R1'!AB14=0,0,IF('AGR-PJT-OV-2023-R1'!AB14=0,0,'AGR-PJT-OV-2023-bez'!AB14-'AGR-PJT-VHD-2023-R1'!AB14))</f>
        <v>-11.130395</v>
      </c>
      <c r="AC14" s="27">
        <f>IF('AGR-PJT-VHD-2023-R1'!AC14=0,0,IF('AGR-PJT-OV-2023-R1'!AC14=0,0,'AGR-PJT-OV-2023-bez'!AC14-'AGR-PJT-VHD-2023-R1'!AC14))</f>
        <v>17.339979</v>
      </c>
      <c r="AD14" s="27">
        <f>IF('AGR-PJT-VHD-2023-R1'!AD14=0,0,IF('AGR-PJT-OV-2023-R1'!AD14=0,0,'AGR-PJT-OV-2023-bez'!AD14-'AGR-PJT-VHD-2023-R1'!AD14))</f>
        <v>12.039414000000001</v>
      </c>
      <c r="AE14" s="27">
        <f>IF('AGR-PJT-VHD-2023-R1'!AE14=0,0,IF('AGR-PJT-OV-2023-R1'!AE14=0,0,'AGR-PJT-OV-2023-bez'!AE14-'AGR-PJT-VHD-2023-R1'!AE14))</f>
        <v>13.526869000000001</v>
      </c>
      <c r="AF14" s="27">
        <f>IF('AGR-PJT-VHD-2023-R1'!AF14=0,0,IF('AGR-PJT-OV-2023-R1'!AF14=0,0,'AGR-PJT-OV-2023-bez'!AF14-'AGR-PJT-VHD-2023-R1'!AF14))</f>
        <v>13.978467999999996</v>
      </c>
      <c r="AG14" s="27">
        <f>IF('AGR-PJT-VHD-2023-R1'!AG14=0,0,IF('AGR-PJT-OV-2023-R1'!AG14=0,0,'AGR-PJT-OV-2023-bez'!AG14-'AGR-PJT-VHD-2023-R1'!AG14))</f>
        <v>9.9304190000000006</v>
      </c>
      <c r="AH14" s="27">
        <f>IF('AGR-PJT-VHD-2023-R1'!AH14=0,0,IF('AGR-PJT-OV-2023-R1'!AH14=0,0,'AGR-PJT-OV-2023-bez'!AH14-'AGR-PJT-VHD-2023-R1'!AH14))</f>
        <v>0</v>
      </c>
      <c r="AI14" s="27">
        <f>IF('AGR-PJT-VHD-2023-R1'!AI14=0,0,IF('AGR-PJT-OV-2023-R1'!AI14=0,0,'AGR-PJT-OV-2023-bez'!AI14-'AGR-PJT-VHD-2023-R1'!AI14))</f>
        <v>-6.3809400000000025</v>
      </c>
      <c r="AJ14" s="27">
        <f>IF('AGR-PJT-VHD-2023-R1'!AJ14=0,0,IF('AGR-PJT-OV-2023-R1'!AJ14=0,0,'AGR-PJT-OV-2023-bez'!AJ14-'AGR-PJT-VHD-2023-R1'!AJ14))</f>
        <v>3.5970399999999998</v>
      </c>
      <c r="AK14" s="27">
        <f>IF('AGR-PJT-VHD-2023-R1'!AK14=0,0,IF('AGR-PJT-OV-2023-R1'!AK14=0,0,'AGR-PJT-OV-2023-bez'!AK14-'AGR-PJT-VHD-2023-R1'!AK14))</f>
        <v>0</v>
      </c>
      <c r="AL14" s="27">
        <f>IF('AGR-PJT-VHD-2023-R1'!AL14=0,0,IF('AGR-PJT-OV-2023-R1'!AL14=0,0,'AGR-PJT-OV-2023-bez'!AL14-'AGR-PJT-VHD-2023-R1'!AL14))</f>
        <v>0</v>
      </c>
      <c r="AM14" s="27">
        <f>IF('AGR-PJT-VHD-2023-R1'!AM14=0,0,IF('AGR-PJT-OV-2023-R1'!AM14=0,0,'AGR-PJT-OV-2023-bez'!AM14-'AGR-PJT-VHD-2023-R1'!AM14))</f>
        <v>0</v>
      </c>
      <c r="AN14" s="27">
        <f>IF('AGR-PJT-VHD-2023-R1'!AN14=0,0,IF('AGR-PJT-OV-2023-R1'!AN14=0,0,'AGR-PJT-OV-2023-bez'!AN14-'AGR-PJT-VHD-2023-R1'!AN14))</f>
        <v>0</v>
      </c>
      <c r="AO14" s="27">
        <f>IF('AGR-PJT-VHD-2023-R1'!AO14=0,0,IF('AGR-PJT-OV-2023-R1'!AO14=0,0,'AGR-PJT-OV-2023-bez'!AO14-'AGR-PJT-VHD-2023-R1'!AO14))</f>
        <v>-42.256088000000005</v>
      </c>
    </row>
    <row r="15" spans="1:41" x14ac:dyDescent="0.25">
      <c r="A15" s="5">
        <v>41</v>
      </c>
      <c r="B15" s="24" t="s">
        <v>38</v>
      </c>
      <c r="C15" s="21"/>
      <c r="D15" s="27">
        <f>IF('AGR-PJT-VHD-2023-R1'!D15=0,0,IF('AGR-PJT-OV-2023-R1'!D15=0,0,'AGR-PJT-OV-2023-bez'!D15-'AGR-PJT-VHD-2023-R1'!D15))</f>
        <v>0</v>
      </c>
      <c r="E15" s="27">
        <f>IF('AGR-PJT-VHD-2023-R1'!E15=0,0,IF('AGR-PJT-OV-2023-R1'!E15=0,0,'AGR-PJT-OV-2023-bez'!E15-'AGR-PJT-VHD-2023-R1'!E15))</f>
        <v>0</v>
      </c>
      <c r="F15" s="27">
        <f>IF('AGR-PJT-VHD-2023-R1'!F15=0,0,IF('AGR-PJT-OV-2023-R1'!F15=0,0,'AGR-PJT-OV-2023-bez'!F15-'AGR-PJT-VHD-2023-R1'!F15))</f>
        <v>0</v>
      </c>
      <c r="G15" s="27">
        <f>IF('AGR-PJT-VHD-2023-R1'!G15=0,0,IF('AGR-PJT-OV-2023-R1'!G15=0,0,'AGR-PJT-OV-2023-bez'!G15-'AGR-PJT-VHD-2023-R1'!G15))</f>
        <v>0</v>
      </c>
      <c r="H15" s="27">
        <f>IF('AGR-PJT-VHD-2023-R1'!H15=0,0,IF('AGR-PJT-OV-2023-R1'!H15=0,0,'AGR-PJT-OV-2023-bez'!H15-'AGR-PJT-VHD-2023-R1'!H15))</f>
        <v>0</v>
      </c>
      <c r="I15" s="27">
        <f>IF('AGR-PJT-VHD-2023-R1'!I15=0,0,IF('AGR-PJT-OV-2023-R1'!I15=0,0,'AGR-PJT-OV-2023-bez'!I15-'AGR-PJT-VHD-2023-R1'!I15))</f>
        <v>0</v>
      </c>
      <c r="J15" s="27">
        <f>IF('AGR-PJT-VHD-2023-R1'!J15=0,0,IF('AGR-PJT-OV-2023-R1'!J15=0,0,'AGR-PJT-OV-2023-bez'!J15-'AGR-PJT-VHD-2023-R1'!J15))</f>
        <v>0</v>
      </c>
      <c r="K15" s="27">
        <f>IF('AGR-PJT-VHD-2023-R1'!K15=0,0,IF('AGR-PJT-OV-2023-R1'!K15=0,0,'AGR-PJT-OV-2023-bez'!K15-'AGR-PJT-VHD-2023-R1'!K15))</f>
        <v>0</v>
      </c>
      <c r="L15" s="27">
        <f>IF('AGR-PJT-VHD-2023-R1'!L15=0,0,IF('AGR-PJT-OV-2023-R1'!L15=0,0,'AGR-PJT-OV-2023-bez'!L15-'AGR-PJT-VHD-2023-R1'!L15))</f>
        <v>0</v>
      </c>
      <c r="M15" s="27">
        <f>IF('AGR-PJT-VHD-2023-R1'!M15=0,0,IF('AGR-PJT-OV-2023-R1'!M15=0,0,'AGR-PJT-OV-2023-bez'!M15-'AGR-PJT-VHD-2023-R1'!M15))</f>
        <v>0</v>
      </c>
      <c r="N15" s="27">
        <f>IF('AGR-PJT-VHD-2023-R1'!N15=0,0,IF('AGR-PJT-OV-2023-R1'!N15=0,0,'AGR-PJT-OV-2023-bez'!N15-'AGR-PJT-VHD-2023-R1'!N15))</f>
        <v>0</v>
      </c>
      <c r="O15" s="27">
        <f>IF('AGR-PJT-VHD-2023-R1'!O15=0,0,IF('AGR-PJT-OV-2023-R1'!O15=0,0,'AGR-PJT-OV-2023-bez'!O15-'AGR-PJT-VHD-2023-R1'!O15))</f>
        <v>0</v>
      </c>
      <c r="P15" s="27">
        <f>IF('AGR-PJT-VHD-2023-R1'!P15=0,0,IF('AGR-PJT-OV-2023-R1'!P15=0,0,'AGR-PJT-OV-2023-bez'!P15-'AGR-PJT-VHD-2023-R1'!P15))</f>
        <v>0</v>
      </c>
      <c r="Q15" s="27">
        <f>IF('AGR-PJT-VHD-2023-R1'!Q15=0,0,IF('AGR-PJT-OV-2023-R1'!Q15=0,0,'AGR-PJT-OV-2023-bez'!Q15-'AGR-PJT-VHD-2023-R1'!Q15))</f>
        <v>0</v>
      </c>
      <c r="R15" s="27">
        <f>IF('AGR-PJT-VHD-2023-R1'!R15=0,0,IF('AGR-PJT-OV-2023-R1'!R15=0,0,'AGR-PJT-OV-2023-bez'!R15-'AGR-PJT-VHD-2023-R1'!R15))</f>
        <v>0</v>
      </c>
      <c r="S15" s="27">
        <f>IF('AGR-PJT-VHD-2023-R1'!S15=0,0,IF('AGR-PJT-OV-2023-R1'!S15=0,0,'AGR-PJT-OV-2023-bez'!S15-'AGR-PJT-VHD-2023-R1'!S15))</f>
        <v>0</v>
      </c>
      <c r="T15" s="27">
        <f>IF('AGR-PJT-VHD-2023-R1'!T15=0,0,IF('AGR-PJT-OV-2023-R1'!T15=0,0,'AGR-PJT-OV-2023-bez'!T15-'AGR-PJT-VHD-2023-R1'!T15))</f>
        <v>0</v>
      </c>
      <c r="U15" s="27">
        <f>IF('AGR-PJT-VHD-2023-R1'!U15=0,0,IF('AGR-PJT-OV-2023-R1'!U15=0,0,'AGR-PJT-OV-2023-bez'!U15-'AGR-PJT-VHD-2023-R1'!U15))</f>
        <v>0</v>
      </c>
      <c r="V15" s="27">
        <f>IF('AGR-PJT-VHD-2023-R1'!V15=0,0,IF('AGR-PJT-OV-2023-R1'!V15=0,0,'AGR-PJT-OV-2023-bez'!V15-'AGR-PJT-VHD-2023-R1'!V15))</f>
        <v>0</v>
      </c>
      <c r="W15" s="27">
        <f>IF('AGR-PJT-VHD-2023-R1'!W15=0,0,IF('AGR-PJT-OV-2023-R1'!W15=0,0,'AGR-PJT-OV-2023-bez'!W15-'AGR-PJT-VHD-2023-R1'!W15))</f>
        <v>0</v>
      </c>
      <c r="X15" s="27">
        <f>IF('AGR-PJT-VHD-2023-R1'!X15=0,0,IF('AGR-PJT-OV-2023-R1'!X15=0,0,'AGR-PJT-OV-2023-bez'!X15-'AGR-PJT-VHD-2023-R1'!X15))</f>
        <v>0</v>
      </c>
      <c r="Y15" s="27">
        <f>IF('AGR-PJT-VHD-2023-R1'!Y15=0,0,IF('AGR-PJT-OV-2023-R1'!Y15=0,0,'AGR-PJT-OV-2023-bez'!Y15-'AGR-PJT-VHD-2023-R1'!Y15))</f>
        <v>0</v>
      </c>
      <c r="Z15" s="27">
        <f>IF('AGR-PJT-VHD-2023-R1'!Z15=0,0,IF('AGR-PJT-OV-2023-R1'!Z15=0,0,'AGR-PJT-OV-2023-bez'!Z15-'AGR-PJT-VHD-2023-R1'!Z15))</f>
        <v>0</v>
      </c>
      <c r="AA15" s="27">
        <f>IF('AGR-PJT-VHD-2023-R1'!AA15=0,0,IF('AGR-PJT-OV-2023-R1'!AA15=0,0,'AGR-PJT-OV-2023-bez'!AA15-'AGR-PJT-VHD-2023-R1'!AA15))</f>
        <v>0</v>
      </c>
      <c r="AB15" s="27">
        <f>IF('AGR-PJT-VHD-2023-R1'!AB15=0,0,IF('AGR-PJT-OV-2023-R1'!AB15=0,0,'AGR-PJT-OV-2023-bez'!AB15-'AGR-PJT-VHD-2023-R1'!AB15))</f>
        <v>0</v>
      </c>
      <c r="AC15" s="27">
        <f>IF('AGR-PJT-VHD-2023-R1'!AC15=0,0,IF('AGR-PJT-OV-2023-R1'!AC15=0,0,'AGR-PJT-OV-2023-bez'!AC15-'AGR-PJT-VHD-2023-R1'!AC15))</f>
        <v>0</v>
      </c>
      <c r="AD15" s="27">
        <f>IF('AGR-PJT-VHD-2023-R1'!AD15=0,0,IF('AGR-PJT-OV-2023-R1'!AD15=0,0,'AGR-PJT-OV-2023-bez'!AD15-'AGR-PJT-VHD-2023-R1'!AD15))</f>
        <v>0</v>
      </c>
      <c r="AE15" s="27">
        <f>IF('AGR-PJT-VHD-2023-R1'!AE15=0,0,IF('AGR-PJT-OV-2023-R1'!AE15=0,0,'AGR-PJT-OV-2023-bez'!AE15-'AGR-PJT-VHD-2023-R1'!AE15))</f>
        <v>0</v>
      </c>
      <c r="AF15" s="27">
        <f>IF('AGR-PJT-VHD-2023-R1'!AF15=0,0,IF('AGR-PJT-OV-2023-R1'!AF15=0,0,'AGR-PJT-OV-2023-bez'!AF15-'AGR-PJT-VHD-2023-R1'!AF15))</f>
        <v>0</v>
      </c>
      <c r="AG15" s="27">
        <f>IF('AGR-PJT-VHD-2023-R1'!AG15=0,0,IF('AGR-PJT-OV-2023-R1'!AG15=0,0,'AGR-PJT-OV-2023-bez'!AG15-'AGR-PJT-VHD-2023-R1'!AG15))</f>
        <v>0</v>
      </c>
      <c r="AH15" s="27">
        <f>IF('AGR-PJT-VHD-2023-R1'!AH15=0,0,IF('AGR-PJT-OV-2023-R1'!AH15=0,0,'AGR-PJT-OV-2023-bez'!AH15-'AGR-PJT-VHD-2023-R1'!AH15))</f>
        <v>0</v>
      </c>
      <c r="AI15" s="27">
        <f>IF('AGR-PJT-VHD-2023-R1'!AI15=0,0,IF('AGR-PJT-OV-2023-R1'!AI15=0,0,'AGR-PJT-OV-2023-bez'!AI15-'AGR-PJT-VHD-2023-R1'!AI15))</f>
        <v>0</v>
      </c>
      <c r="AJ15" s="27">
        <f>IF('AGR-PJT-VHD-2023-R1'!AJ15=0,0,IF('AGR-PJT-OV-2023-R1'!AJ15=0,0,'AGR-PJT-OV-2023-bez'!AJ15-'AGR-PJT-VHD-2023-R1'!AJ15))</f>
        <v>0</v>
      </c>
      <c r="AK15" s="27">
        <f>IF('AGR-PJT-VHD-2023-R1'!AK15=0,0,IF('AGR-PJT-OV-2023-R1'!AK15=0,0,'AGR-PJT-OV-2023-bez'!AK15-'AGR-PJT-VHD-2023-R1'!AK15))</f>
        <v>0</v>
      </c>
      <c r="AL15" s="27">
        <f>IF('AGR-PJT-VHD-2023-R1'!AL15=0,0,IF('AGR-PJT-OV-2023-R1'!AL15=0,0,'AGR-PJT-OV-2023-bez'!AL15-'AGR-PJT-VHD-2023-R1'!AL15))</f>
        <v>0</v>
      </c>
      <c r="AM15" s="27">
        <f>IF('AGR-PJT-VHD-2023-R1'!AM15=0,0,IF('AGR-PJT-OV-2023-R1'!AM15=0,0,'AGR-PJT-OV-2023-bez'!AM15-'AGR-PJT-VHD-2023-R1'!AM15))</f>
        <v>0</v>
      </c>
      <c r="AN15" s="27">
        <f>IF('AGR-PJT-VHD-2023-R1'!AN15=0,0,IF('AGR-PJT-OV-2023-R1'!AN15=0,0,'AGR-PJT-OV-2023-bez'!AN15-'AGR-PJT-VHD-2023-R1'!AN15))</f>
        <v>0</v>
      </c>
      <c r="AO15" s="27">
        <f>IF('AGR-PJT-VHD-2023-R1'!AO15=0,0,IF('AGR-PJT-OV-2023-R1'!AO15=0,0,'AGR-PJT-OV-2023-bez'!AO15-'AGR-PJT-VHD-2023-R1'!AO15))</f>
        <v>0</v>
      </c>
    </row>
    <row r="16" spans="1:41" x14ac:dyDescent="0.25">
      <c r="A16" s="5">
        <v>50</v>
      </c>
      <c r="B16" s="24" t="s">
        <v>16</v>
      </c>
      <c r="C16" s="21"/>
      <c r="D16" s="27">
        <f>IF('AGR-PJT-VHD-2023-R1'!D16=0,0,IF('AGR-PJT-OV-2023-R1'!D16=0,0,'AGR-PJT-OV-2023-bez'!D16-'AGR-PJT-VHD-2023-R1'!D16))</f>
        <v>-27.566859000000001</v>
      </c>
      <c r="E16" s="27">
        <f>IF('AGR-PJT-VHD-2023-R1'!E16=0,0,IF('AGR-PJT-OV-2023-R1'!E16=0,0,'AGR-PJT-OV-2023-bez'!E16-'AGR-PJT-VHD-2023-R1'!E16))</f>
        <v>-15.830373000000002</v>
      </c>
      <c r="F16" s="27">
        <f>IF('AGR-PJT-VHD-2023-R1'!F16=0,0,IF('AGR-PJT-OV-2023-R1'!F16=0,0,'AGR-PJT-OV-2023-bez'!F16-'AGR-PJT-VHD-2023-R1'!F16))</f>
        <v>-1.527431</v>
      </c>
      <c r="G16" s="27">
        <f>IF('AGR-PJT-VHD-2023-R1'!G16=0,0,IF('AGR-PJT-OV-2023-R1'!G16=0,0,'AGR-PJT-OV-2023-bez'!G16-'AGR-PJT-VHD-2023-R1'!G16))</f>
        <v>-25.485151999999999</v>
      </c>
      <c r="H16" s="27">
        <f>IF('AGR-PJT-VHD-2023-R1'!H16=0,0,IF('AGR-PJT-OV-2023-R1'!H16=0,0,'AGR-PJT-OV-2023-bez'!H16-'AGR-PJT-VHD-2023-R1'!H16))</f>
        <v>-17.112326000000003</v>
      </c>
      <c r="I16" s="27">
        <f>IF('AGR-PJT-VHD-2023-R1'!I16=0,0,IF('AGR-PJT-OV-2023-R1'!I16=0,0,'AGR-PJT-OV-2023-bez'!I16-'AGR-PJT-VHD-2023-R1'!I16))</f>
        <v>-16.099254999999999</v>
      </c>
      <c r="J16" s="27">
        <f>IF('AGR-PJT-VHD-2023-R1'!J16=0,0,IF('AGR-PJT-OV-2023-R1'!J16=0,0,'AGR-PJT-OV-2023-bez'!J16-'AGR-PJT-VHD-2023-R1'!J16))</f>
        <v>-19.115909000000002</v>
      </c>
      <c r="K16" s="27">
        <f>IF('AGR-PJT-VHD-2023-R1'!K16=0,0,IF('AGR-PJT-OV-2023-R1'!K16=0,0,'AGR-PJT-OV-2023-bez'!K16-'AGR-PJT-VHD-2023-R1'!K16))</f>
        <v>16.151020000000003</v>
      </c>
      <c r="L16" s="27">
        <f>IF('AGR-PJT-VHD-2023-R1'!L16=0,0,IF('AGR-PJT-OV-2023-R1'!L16=0,0,'AGR-PJT-OV-2023-bez'!L16-'AGR-PJT-VHD-2023-R1'!L16))</f>
        <v>19.923757000000002</v>
      </c>
      <c r="M16" s="27">
        <f>IF('AGR-PJT-VHD-2023-R1'!M16=0,0,IF('AGR-PJT-OV-2023-R1'!M16=0,0,'AGR-PJT-OV-2023-bez'!M16-'AGR-PJT-VHD-2023-R1'!M16))</f>
        <v>20.998147899999999</v>
      </c>
      <c r="N16" s="27">
        <f>IF('AGR-PJT-VHD-2023-R1'!N16=0,0,IF('AGR-PJT-OV-2023-R1'!N16=0,0,'AGR-PJT-OV-2023-bez'!N16-'AGR-PJT-VHD-2023-R1'!N16))</f>
        <v>19.011049</v>
      </c>
      <c r="O16" s="27">
        <f>IF('AGR-PJT-VHD-2023-R1'!O16=0,0,IF('AGR-PJT-OV-2023-R1'!O16=0,0,'AGR-PJT-OV-2023-bez'!O16-'AGR-PJT-VHD-2023-R1'!O16))</f>
        <v>0</v>
      </c>
      <c r="P16" s="27">
        <f>IF('AGR-PJT-VHD-2023-R1'!P16=0,0,IF('AGR-PJT-OV-2023-R1'!P16=0,0,'AGR-PJT-OV-2023-bez'!P16-'AGR-PJT-VHD-2023-R1'!P16))</f>
        <v>24.438353999999997</v>
      </c>
      <c r="Q16" s="27">
        <f>IF('AGR-PJT-VHD-2023-R1'!Q16=0,0,IF('AGR-PJT-OV-2023-R1'!Q16=0,0,'AGR-PJT-OV-2023-bez'!Q16-'AGR-PJT-VHD-2023-R1'!Q16))</f>
        <v>9.574465</v>
      </c>
      <c r="R16" s="27">
        <f>IF('AGR-PJT-VHD-2023-R1'!R16=0,0,IF('AGR-PJT-OV-2023-R1'!R16=0,0,'AGR-PJT-OV-2023-bez'!R16-'AGR-PJT-VHD-2023-R1'!R16))</f>
        <v>5.0122580000000028</v>
      </c>
      <c r="S16" s="27">
        <f>IF('AGR-PJT-VHD-2023-R1'!S16=0,0,IF('AGR-PJT-OV-2023-R1'!S16=0,0,'AGR-PJT-OV-2023-bez'!S16-'AGR-PJT-VHD-2023-R1'!S16))</f>
        <v>15.5515659</v>
      </c>
      <c r="T16" s="27">
        <f>IF('AGR-PJT-VHD-2023-R1'!T16=0,0,IF('AGR-PJT-OV-2023-R1'!T16=0,0,'AGR-PJT-OV-2023-bez'!T16-'AGR-PJT-VHD-2023-R1'!T16))</f>
        <v>14.366546999999997</v>
      </c>
      <c r="U16" s="27">
        <f>IF('AGR-PJT-VHD-2023-R1'!U16=0,0,IF('AGR-PJT-OV-2023-R1'!U16=0,0,'AGR-PJT-OV-2023-bez'!U16-'AGR-PJT-VHD-2023-R1'!U16))</f>
        <v>-9.4158370000000033</v>
      </c>
      <c r="V16" s="27">
        <f>IF('AGR-PJT-VHD-2023-R1'!V16=0,0,IF('AGR-PJT-OV-2023-R1'!V16=0,0,'AGR-PJT-OV-2023-bez'!V16-'AGR-PJT-VHD-2023-R1'!V16))</f>
        <v>-11.218404000000003</v>
      </c>
      <c r="W16" s="27">
        <f>IF('AGR-PJT-VHD-2023-R1'!W16=0,0,IF('AGR-PJT-OV-2023-R1'!W16=0,0,'AGR-PJT-OV-2023-bez'!W16-'AGR-PJT-VHD-2023-R1'!W16))</f>
        <v>-2.6836809999999964</v>
      </c>
      <c r="X16" s="27">
        <f>IF('AGR-PJT-VHD-2023-R1'!X16=0,0,IF('AGR-PJT-OV-2023-R1'!X16=0,0,'AGR-PJT-OV-2023-bez'!X16-'AGR-PJT-VHD-2023-R1'!X16))</f>
        <v>-11.300246000000001</v>
      </c>
      <c r="Y16" s="27">
        <f>IF('AGR-PJT-VHD-2023-R1'!Y16=0,0,IF('AGR-PJT-OV-2023-R1'!Y16=0,0,'AGR-PJT-OV-2023-bez'!Y16-'AGR-PJT-VHD-2023-R1'!Y16))</f>
        <v>6.1779539999999997</v>
      </c>
      <c r="Z16" s="27">
        <f>IF('AGR-PJT-VHD-2023-R1'!Z16=0,0,IF('AGR-PJT-OV-2023-R1'!Z16=0,0,'AGR-PJT-OV-2023-bez'!Z16-'AGR-PJT-VHD-2023-R1'!Z16))</f>
        <v>6.743108000000003</v>
      </c>
      <c r="AA16" s="27">
        <f>IF('AGR-PJT-VHD-2023-R1'!AA16=0,0,IF('AGR-PJT-OV-2023-R1'!AA16=0,0,'AGR-PJT-OV-2023-bez'!AA16-'AGR-PJT-VHD-2023-R1'!AA16))</f>
        <v>-13.192751000000001</v>
      </c>
      <c r="AB16" s="27">
        <f>IF('AGR-PJT-VHD-2023-R1'!AB16=0,0,IF('AGR-PJT-OV-2023-R1'!AB16=0,0,'AGR-PJT-OV-2023-bez'!AB16-'AGR-PJT-VHD-2023-R1'!AB16))</f>
        <v>-5.5533410000000032</v>
      </c>
      <c r="AC16" s="27">
        <f>IF('AGR-PJT-VHD-2023-R1'!AC16=0,0,IF('AGR-PJT-OV-2023-R1'!AC16=0,0,'AGR-PJT-OV-2023-bez'!AC16-'AGR-PJT-VHD-2023-R1'!AC16))</f>
        <v>9.9204669999999986</v>
      </c>
      <c r="AD16" s="27">
        <f>IF('AGR-PJT-VHD-2023-R1'!AD16=0,0,IF('AGR-PJT-OV-2023-R1'!AD16=0,0,'AGR-PJT-OV-2023-bez'!AD16-'AGR-PJT-VHD-2023-R1'!AD16))</f>
        <v>19.168476000000002</v>
      </c>
      <c r="AE16" s="27">
        <f>IF('AGR-PJT-VHD-2023-R1'!AE16=0,0,IF('AGR-PJT-OV-2023-R1'!AE16=0,0,'AGR-PJT-OV-2023-bez'!AE16-'AGR-PJT-VHD-2023-R1'!AE16))</f>
        <v>15.148189000000002</v>
      </c>
      <c r="AF16" s="27">
        <f>IF('AGR-PJT-VHD-2023-R1'!AF16=0,0,IF('AGR-PJT-OV-2023-R1'!AF16=0,0,'AGR-PJT-OV-2023-bez'!AF16-'AGR-PJT-VHD-2023-R1'!AF16))</f>
        <v>4.7467400000000026</v>
      </c>
      <c r="AG16" s="27">
        <f>IF('AGR-PJT-VHD-2023-R1'!AG16=0,0,IF('AGR-PJT-OV-2023-R1'!AG16=0,0,'AGR-PJT-OV-2023-bez'!AG16-'AGR-PJT-VHD-2023-R1'!AG16))</f>
        <v>7.218316999999999</v>
      </c>
      <c r="AH16" s="27">
        <f>IF('AGR-PJT-VHD-2023-R1'!AH16=0,0,IF('AGR-PJT-OV-2023-R1'!AH16=0,0,'AGR-PJT-OV-2023-bez'!AH16-'AGR-PJT-VHD-2023-R1'!AH16))</f>
        <v>0</v>
      </c>
      <c r="AI16" s="27">
        <f>IF('AGR-PJT-VHD-2023-R1'!AI16=0,0,IF('AGR-PJT-OV-2023-R1'!AI16=0,0,'AGR-PJT-OV-2023-bez'!AI16-'AGR-PJT-VHD-2023-R1'!AI16))</f>
        <v>-7.7725359999999952</v>
      </c>
      <c r="AJ16" s="27">
        <f>IF('AGR-PJT-VHD-2023-R1'!AJ16=0,0,IF('AGR-PJT-OV-2023-R1'!AJ16=0,0,'AGR-PJT-OV-2023-bez'!AJ16-'AGR-PJT-VHD-2023-R1'!AJ16))</f>
        <v>-1.6551839999999984</v>
      </c>
      <c r="AK16" s="27">
        <f>IF('AGR-PJT-VHD-2023-R1'!AK16=0,0,IF('AGR-PJT-OV-2023-R1'!AK16=0,0,'AGR-PJT-OV-2023-bez'!AK16-'AGR-PJT-VHD-2023-R1'!AK16))</f>
        <v>0</v>
      </c>
      <c r="AL16" s="27">
        <f>IF('AGR-PJT-VHD-2023-R1'!AL16=0,0,IF('AGR-PJT-OV-2023-R1'!AL16=0,0,'AGR-PJT-OV-2023-bez'!AL16-'AGR-PJT-VHD-2023-R1'!AL16))</f>
        <v>0</v>
      </c>
      <c r="AM16" s="27">
        <f>IF('AGR-PJT-VHD-2023-R1'!AM16=0,0,IF('AGR-PJT-OV-2023-R1'!AM16=0,0,'AGR-PJT-OV-2023-bez'!AM16-'AGR-PJT-VHD-2023-R1'!AM16))</f>
        <v>0</v>
      </c>
      <c r="AN16" s="27">
        <f>IF('AGR-PJT-VHD-2023-R1'!AN16=0,0,IF('AGR-PJT-OV-2023-R1'!AN16=0,0,'AGR-PJT-OV-2023-bez'!AN16-'AGR-PJT-VHD-2023-R1'!AN16))</f>
        <v>0</v>
      </c>
      <c r="AO16" s="27">
        <f>IF('AGR-PJT-VHD-2023-R1'!AO16=0,0,IF('AGR-PJT-OV-2023-R1'!AO16=0,0,'AGR-PJT-OV-2023-bez'!AO16-'AGR-PJT-VHD-2023-R1'!AO16))</f>
        <v>-38.062669</v>
      </c>
    </row>
    <row r="17" spans="1:41" x14ac:dyDescent="0.25">
      <c r="A17" s="5">
        <v>51</v>
      </c>
      <c r="B17" s="24" t="s">
        <v>25</v>
      </c>
      <c r="C17" s="21"/>
      <c r="D17" s="27">
        <f>IF('AGR-PJT-VHD-2023-R1'!D17=0,0,IF('AGR-PJT-OV-2023-R1'!D17=0,0,'AGR-PJT-OV-2023-bez'!D17-'AGR-PJT-VHD-2023-R1'!D17))</f>
        <v>-38.073751999999999</v>
      </c>
      <c r="E17" s="27">
        <f>IF('AGR-PJT-VHD-2023-R1'!E17=0,0,IF('AGR-PJT-OV-2023-R1'!E17=0,0,'AGR-PJT-OV-2023-bez'!E17-'AGR-PJT-VHD-2023-R1'!E17))</f>
        <v>-41.841729999999998</v>
      </c>
      <c r="F17" s="27">
        <f>IF('AGR-PJT-VHD-2023-R1'!F17=0,0,IF('AGR-PJT-OV-2023-R1'!F17=0,0,'AGR-PJT-OV-2023-bez'!F17-'AGR-PJT-VHD-2023-R1'!F17))</f>
        <v>-19.719571999999999</v>
      </c>
      <c r="G17" s="27">
        <f>IF('AGR-PJT-VHD-2023-R1'!G17=0,0,IF('AGR-PJT-OV-2023-R1'!G17=0,0,'AGR-PJT-OV-2023-bez'!G17-'AGR-PJT-VHD-2023-R1'!G17))</f>
        <v>-41.601227999999999</v>
      </c>
      <c r="H17" s="27">
        <f>IF('AGR-PJT-VHD-2023-R1'!H17=0,0,IF('AGR-PJT-OV-2023-R1'!H17=0,0,'AGR-PJT-OV-2023-bez'!H17-'AGR-PJT-VHD-2023-R1'!H17))</f>
        <v>-19.426684000000002</v>
      </c>
      <c r="I17" s="27">
        <f>IF('AGR-PJT-VHD-2023-R1'!I17=0,0,IF('AGR-PJT-OV-2023-R1'!I17=0,0,'AGR-PJT-OV-2023-bez'!I17-'AGR-PJT-VHD-2023-R1'!I17))</f>
        <v>-21.727466</v>
      </c>
      <c r="J17" s="27">
        <f>IF('AGR-PJT-VHD-2023-R1'!J17=0,0,IF('AGR-PJT-OV-2023-R1'!J17=0,0,'AGR-PJT-OV-2023-bez'!J17-'AGR-PJT-VHD-2023-R1'!J17))</f>
        <v>-32.387211000000001</v>
      </c>
      <c r="K17" s="27">
        <f>IF('AGR-PJT-VHD-2023-R1'!K17=0,0,IF('AGR-PJT-OV-2023-R1'!K17=0,0,'AGR-PJT-OV-2023-bez'!K17-'AGR-PJT-VHD-2023-R1'!K17))</f>
        <v>10.543426000000004</v>
      </c>
      <c r="L17" s="27">
        <f>IF('AGR-PJT-VHD-2023-R1'!L17=0,0,IF('AGR-PJT-OV-2023-R1'!L17=0,0,'AGR-PJT-OV-2023-bez'!L17-'AGR-PJT-VHD-2023-R1'!L17))</f>
        <v>15.901045999999997</v>
      </c>
      <c r="M17" s="27">
        <f>IF('AGR-PJT-VHD-2023-R1'!M17=0,0,IF('AGR-PJT-OV-2023-R1'!M17=0,0,'AGR-PJT-OV-2023-bez'!M17-'AGR-PJT-VHD-2023-R1'!M17))</f>
        <v>16.386127000000002</v>
      </c>
      <c r="N17" s="27">
        <f>IF('AGR-PJT-VHD-2023-R1'!N17=0,0,IF('AGR-PJT-OV-2023-R1'!N17=0,0,'AGR-PJT-OV-2023-bez'!N17-'AGR-PJT-VHD-2023-R1'!N17))</f>
        <v>10.890678999999999</v>
      </c>
      <c r="O17" s="27">
        <f>IF('AGR-PJT-VHD-2023-R1'!O17=0,0,IF('AGR-PJT-OV-2023-R1'!O17=0,0,'AGR-PJT-OV-2023-bez'!O17-'AGR-PJT-VHD-2023-R1'!O17))</f>
        <v>0</v>
      </c>
      <c r="P17" s="27">
        <f>IF('AGR-PJT-VHD-2023-R1'!P17=0,0,IF('AGR-PJT-OV-2023-R1'!P17=0,0,'AGR-PJT-OV-2023-bez'!P17-'AGR-PJT-VHD-2023-R1'!P17))</f>
        <v>18.836933000000002</v>
      </c>
      <c r="Q17" s="27">
        <f>IF('AGR-PJT-VHD-2023-R1'!Q17=0,0,IF('AGR-PJT-OV-2023-R1'!Q17=0,0,'AGR-PJT-OV-2023-bez'!Q17-'AGR-PJT-VHD-2023-R1'!Q17))</f>
        <v>13.179157</v>
      </c>
      <c r="R17" s="27">
        <f>IF('AGR-PJT-VHD-2023-R1'!R17=0,0,IF('AGR-PJT-OV-2023-R1'!R17=0,0,'AGR-PJT-OV-2023-bez'!R17-'AGR-PJT-VHD-2023-R1'!R17))</f>
        <v>-6.9853300000000011</v>
      </c>
      <c r="S17" s="27">
        <f>IF('AGR-PJT-VHD-2023-R1'!S17=0,0,IF('AGR-PJT-OV-2023-R1'!S17=0,0,'AGR-PJT-OV-2023-bez'!S17-'AGR-PJT-VHD-2023-R1'!S17))</f>
        <v>-2.9667880000000011</v>
      </c>
      <c r="T17" s="27">
        <f>IF('AGR-PJT-VHD-2023-R1'!T17=0,0,IF('AGR-PJT-OV-2023-R1'!T17=0,0,'AGR-PJT-OV-2023-bez'!T17-'AGR-PJT-VHD-2023-R1'!T17))</f>
        <v>2.472412999999996</v>
      </c>
      <c r="U17" s="27">
        <f>IF('AGR-PJT-VHD-2023-R1'!U17=0,0,IF('AGR-PJT-OV-2023-R1'!U17=0,0,'AGR-PJT-OV-2023-bez'!U17-'AGR-PJT-VHD-2023-R1'!U17))</f>
        <v>-23.646610000000003</v>
      </c>
      <c r="V17" s="27">
        <f>IF('AGR-PJT-VHD-2023-R1'!V17=0,0,IF('AGR-PJT-OV-2023-R1'!V17=0,0,'AGR-PJT-OV-2023-bez'!V17-'AGR-PJT-VHD-2023-R1'!V17))</f>
        <v>-29.007573000000001</v>
      </c>
      <c r="W17" s="27">
        <f>IF('AGR-PJT-VHD-2023-R1'!W17=0,0,IF('AGR-PJT-OV-2023-R1'!W17=0,0,'AGR-PJT-OV-2023-bez'!W17-'AGR-PJT-VHD-2023-R1'!W17))</f>
        <v>-19.008207999999996</v>
      </c>
      <c r="X17" s="27">
        <f>IF('AGR-PJT-VHD-2023-R1'!X17=0,0,IF('AGR-PJT-OV-2023-R1'!X17=0,0,'AGR-PJT-OV-2023-bez'!X17-'AGR-PJT-VHD-2023-R1'!X17))</f>
        <v>-23.297668000000002</v>
      </c>
      <c r="Y17" s="27">
        <f>IF('AGR-PJT-VHD-2023-R1'!Y17=0,0,IF('AGR-PJT-OV-2023-R1'!Y17=0,0,'AGR-PJT-OV-2023-bez'!Y17-'AGR-PJT-VHD-2023-R1'!Y17))</f>
        <v>-11.611910999999999</v>
      </c>
      <c r="Z17" s="27">
        <f>IF('AGR-PJT-VHD-2023-R1'!Z17=0,0,IF('AGR-PJT-OV-2023-R1'!Z17=0,0,'AGR-PJT-OV-2023-bez'!Z17-'AGR-PJT-VHD-2023-R1'!Z17))</f>
        <v>-10.230171999999996</v>
      </c>
      <c r="AA17" s="27">
        <f>IF('AGR-PJT-VHD-2023-R1'!AA17=0,0,IF('AGR-PJT-OV-2023-R1'!AA17=0,0,'AGR-PJT-OV-2023-bez'!AA17-'AGR-PJT-VHD-2023-R1'!AA17))</f>
        <v>-30.718266000000007</v>
      </c>
      <c r="AB17" s="27">
        <f>IF('AGR-PJT-VHD-2023-R1'!AB17=0,0,IF('AGR-PJT-OV-2023-R1'!AB17=0,0,'AGR-PJT-OV-2023-bez'!AB17-'AGR-PJT-VHD-2023-R1'!AB17))</f>
        <v>-20.744664999999998</v>
      </c>
      <c r="AC17" s="27">
        <f>IF('AGR-PJT-VHD-2023-R1'!AC17=0,0,IF('AGR-PJT-OV-2023-R1'!AC17=0,0,'AGR-PJT-OV-2023-bez'!AC17-'AGR-PJT-VHD-2023-R1'!AC17))</f>
        <v>4.2005890000000008</v>
      </c>
      <c r="AD17" s="27">
        <f>IF('AGR-PJT-VHD-2023-R1'!AD17=0,0,IF('AGR-PJT-OV-2023-R1'!AD17=0,0,'AGR-PJT-OV-2023-bez'!AD17-'AGR-PJT-VHD-2023-R1'!AD17))</f>
        <v>9.3992450000000005</v>
      </c>
      <c r="AE17" s="27">
        <f>IF('AGR-PJT-VHD-2023-R1'!AE17=0,0,IF('AGR-PJT-OV-2023-R1'!AE17=0,0,'AGR-PJT-OV-2023-bez'!AE17-'AGR-PJT-VHD-2023-R1'!AE17))</f>
        <v>5.3717660000000009</v>
      </c>
      <c r="AF17" s="27">
        <f>IF('AGR-PJT-VHD-2023-R1'!AF17=0,0,IF('AGR-PJT-OV-2023-R1'!AF17=0,0,'AGR-PJT-OV-2023-bez'!AF17-'AGR-PJT-VHD-2023-R1'!AF17))</f>
        <v>-0.85618999999999801</v>
      </c>
      <c r="AG17" s="27">
        <f>IF('AGR-PJT-VHD-2023-R1'!AG17=0,0,IF('AGR-PJT-OV-2023-R1'!AG17=0,0,'AGR-PJT-OV-2023-bez'!AG17-'AGR-PJT-VHD-2023-R1'!AG17))</f>
        <v>3.4649410000000032</v>
      </c>
      <c r="AH17" s="27">
        <f>IF('AGR-PJT-VHD-2023-R1'!AH17=0,0,IF('AGR-PJT-OV-2023-R1'!AH17=0,0,'AGR-PJT-OV-2023-bez'!AH17-'AGR-PJT-VHD-2023-R1'!AH17))</f>
        <v>0</v>
      </c>
      <c r="AI17" s="27">
        <f>IF('AGR-PJT-VHD-2023-R1'!AI17=0,0,IF('AGR-PJT-OV-2023-R1'!AI17=0,0,'AGR-PJT-OV-2023-bez'!AI17-'AGR-PJT-VHD-2023-R1'!AI17))</f>
        <v>-26.123516000000002</v>
      </c>
      <c r="AJ17" s="27">
        <f>IF('AGR-PJT-VHD-2023-R1'!AJ17=0,0,IF('AGR-PJT-OV-2023-R1'!AJ17=0,0,'AGR-PJT-OV-2023-bez'!AJ17-'AGR-PJT-VHD-2023-R1'!AJ17))</f>
        <v>-11.370591999999995</v>
      </c>
      <c r="AK17" s="27">
        <f>IF('AGR-PJT-VHD-2023-R1'!AK17=0,0,IF('AGR-PJT-OV-2023-R1'!AK17=0,0,'AGR-PJT-OV-2023-bez'!AK17-'AGR-PJT-VHD-2023-R1'!AK17))</f>
        <v>0</v>
      </c>
      <c r="AL17" s="27">
        <f>IF('AGR-PJT-VHD-2023-R1'!AL17=0,0,IF('AGR-PJT-OV-2023-R1'!AL17=0,0,'AGR-PJT-OV-2023-bez'!AL17-'AGR-PJT-VHD-2023-R1'!AL17))</f>
        <v>0</v>
      </c>
      <c r="AM17" s="27">
        <f>IF('AGR-PJT-VHD-2023-R1'!AM17=0,0,IF('AGR-PJT-OV-2023-R1'!AM17=0,0,'AGR-PJT-OV-2023-bez'!AM17-'AGR-PJT-VHD-2023-R1'!AM17))</f>
        <v>0</v>
      </c>
      <c r="AN17" s="27">
        <f>IF('AGR-PJT-VHD-2023-R1'!AN17=0,0,IF('AGR-PJT-OV-2023-R1'!AN17=0,0,'AGR-PJT-OV-2023-bez'!AN17-'AGR-PJT-VHD-2023-R1'!AN17))</f>
        <v>0</v>
      </c>
      <c r="AO17" s="27">
        <f>IF('AGR-PJT-VHD-2023-R1'!AO17=0,0,IF('AGR-PJT-OV-2023-R1'!AO17=0,0,'AGR-PJT-OV-2023-bez'!AO17-'AGR-PJT-VHD-2023-R1'!AO17))</f>
        <v>-56.094469000000004</v>
      </c>
    </row>
    <row r="18" spans="1:41" x14ac:dyDescent="0.25">
      <c r="A18" s="5">
        <v>52</v>
      </c>
      <c r="B18" s="24" t="s">
        <v>4</v>
      </c>
      <c r="C18" s="21"/>
      <c r="D18" s="27">
        <f>IF('AGR-PJT-VHD-2023-R1'!D18=0,0,IF('AGR-PJT-OV-2023-R1'!D18=0,0,'AGR-PJT-OV-2023-bez'!D18-'AGR-PJT-VHD-2023-R1'!D18))</f>
        <v>-26.091242000000008</v>
      </c>
      <c r="E18" s="27">
        <f>IF('AGR-PJT-VHD-2023-R1'!E18=0,0,IF('AGR-PJT-OV-2023-R1'!E18=0,0,'AGR-PJT-OV-2023-bez'!E18-'AGR-PJT-VHD-2023-R1'!E18))</f>
        <v>-24.575252999999996</v>
      </c>
      <c r="F18" s="27">
        <f>IF('AGR-PJT-VHD-2023-R1'!F18=0,0,IF('AGR-PJT-OV-2023-R1'!F18=0,0,'AGR-PJT-OV-2023-bez'!F18-'AGR-PJT-VHD-2023-R1'!F18))</f>
        <v>-8.3827239999999961</v>
      </c>
      <c r="G18" s="27">
        <f>IF('AGR-PJT-VHD-2023-R1'!G18=0,0,IF('AGR-PJT-OV-2023-R1'!G18=0,0,'AGR-PJT-OV-2023-bez'!G18-'AGR-PJT-VHD-2023-R1'!G18))</f>
        <v>-25.216555999999997</v>
      </c>
      <c r="H18" s="27">
        <f>IF('AGR-PJT-VHD-2023-R1'!H18=0,0,IF('AGR-PJT-OV-2023-R1'!H18=0,0,'AGR-PJT-OV-2023-bez'!H18-'AGR-PJT-VHD-2023-R1'!H18))</f>
        <v>-10.922508000000001</v>
      </c>
      <c r="I18" s="27">
        <f>IF('AGR-PJT-VHD-2023-R1'!I18=0,0,IF('AGR-PJT-OV-2023-R1'!I18=0,0,'AGR-PJT-OV-2023-bez'!I18-'AGR-PJT-VHD-2023-R1'!I18))</f>
        <v>-21.640234000000007</v>
      </c>
      <c r="J18" s="27">
        <f>IF('AGR-PJT-VHD-2023-R1'!J18=0,0,IF('AGR-PJT-OV-2023-R1'!J18=0,0,'AGR-PJT-OV-2023-bez'!J18-'AGR-PJT-VHD-2023-R1'!J18))</f>
        <v>-24.671526</v>
      </c>
      <c r="K18" s="27">
        <f>IF('AGR-PJT-VHD-2023-R1'!K18=0,0,IF('AGR-PJT-OV-2023-R1'!K18=0,0,'AGR-PJT-OV-2023-bez'!K18-'AGR-PJT-VHD-2023-R1'!K18))</f>
        <v>9.7739820000000037</v>
      </c>
      <c r="L18" s="27">
        <f>IF('AGR-PJT-VHD-2023-R1'!L18=0,0,IF('AGR-PJT-OV-2023-R1'!L18=0,0,'AGR-PJT-OV-2023-bez'!L18-'AGR-PJT-VHD-2023-R1'!L18))</f>
        <v>7.5141300000000015</v>
      </c>
      <c r="M18" s="27">
        <f>IF('AGR-PJT-VHD-2023-R1'!M18=0,0,IF('AGR-PJT-OV-2023-R1'!M18=0,0,'AGR-PJT-OV-2023-bez'!M18-'AGR-PJT-VHD-2023-R1'!M18))</f>
        <v>11.988001999999998</v>
      </c>
      <c r="N18" s="27">
        <f>IF('AGR-PJT-VHD-2023-R1'!N18=0,0,IF('AGR-PJT-OV-2023-R1'!N18=0,0,'AGR-PJT-OV-2023-bez'!N18-'AGR-PJT-VHD-2023-R1'!N18))</f>
        <v>3.3720220000000012</v>
      </c>
      <c r="O18" s="27">
        <f>IF('AGR-PJT-VHD-2023-R1'!O18=0,0,IF('AGR-PJT-OV-2023-R1'!O18=0,0,'AGR-PJT-OV-2023-bez'!O18-'AGR-PJT-VHD-2023-R1'!O18))</f>
        <v>0</v>
      </c>
      <c r="P18" s="27">
        <f>IF('AGR-PJT-VHD-2023-R1'!P18=0,0,IF('AGR-PJT-OV-2023-R1'!P18=0,0,'AGR-PJT-OV-2023-bez'!P18-'AGR-PJT-VHD-2023-R1'!P18))</f>
        <v>11.242964000000001</v>
      </c>
      <c r="Q18" s="27">
        <f>IF('AGR-PJT-VHD-2023-R1'!Q18=0,0,IF('AGR-PJT-OV-2023-R1'!Q18=0,0,'AGR-PJT-OV-2023-bez'!Q18-'AGR-PJT-VHD-2023-R1'!Q18))</f>
        <v>-6.2949199999999976</v>
      </c>
      <c r="R18" s="27">
        <f>IF('AGR-PJT-VHD-2023-R1'!R18=0,0,IF('AGR-PJT-OV-2023-R1'!R18=0,0,'AGR-PJT-OV-2023-bez'!R18-'AGR-PJT-VHD-2023-R1'!R18))</f>
        <v>12.614827299999998</v>
      </c>
      <c r="S18" s="27">
        <f>IF('AGR-PJT-VHD-2023-R1'!S18=0,0,IF('AGR-PJT-OV-2023-R1'!S18=0,0,'AGR-PJT-OV-2023-bez'!S18-'AGR-PJT-VHD-2023-R1'!S18))</f>
        <v>6.5005500000000005</v>
      </c>
      <c r="T18" s="27">
        <f>IF('AGR-PJT-VHD-2023-R1'!T18=0,0,IF('AGR-PJT-OV-2023-R1'!T18=0,0,'AGR-PJT-OV-2023-bez'!T18-'AGR-PJT-VHD-2023-R1'!T18))</f>
        <v>15.348335999999996</v>
      </c>
      <c r="U18" s="27">
        <f>IF('AGR-PJT-VHD-2023-R1'!U18=0,0,IF('AGR-PJT-OV-2023-R1'!U18=0,0,'AGR-PJT-OV-2023-bez'!U18-'AGR-PJT-VHD-2023-R1'!U18))</f>
        <v>-16.506765999999995</v>
      </c>
      <c r="V18" s="27">
        <f>IF('AGR-PJT-VHD-2023-R1'!V18=0,0,IF('AGR-PJT-OV-2023-R1'!V18=0,0,'AGR-PJT-OV-2023-bez'!V18-'AGR-PJT-VHD-2023-R1'!V18))</f>
        <v>-5.8279690000000031</v>
      </c>
      <c r="W18" s="27">
        <f>IF('AGR-PJT-VHD-2023-R1'!W18=0,0,IF('AGR-PJT-OV-2023-R1'!W18=0,0,'AGR-PJT-OV-2023-bez'!W18-'AGR-PJT-VHD-2023-R1'!W18))</f>
        <v>0.19752300000000034</v>
      </c>
      <c r="X18" s="27">
        <f>IF('AGR-PJT-VHD-2023-R1'!X18=0,0,IF('AGR-PJT-OV-2023-R1'!X18=0,0,'AGR-PJT-OV-2023-bez'!X18-'AGR-PJT-VHD-2023-R1'!X18))</f>
        <v>-7.5042230000000032</v>
      </c>
      <c r="Y18" s="27">
        <f>IF('AGR-PJT-VHD-2023-R1'!Y18=0,0,IF('AGR-PJT-OV-2023-R1'!Y18=0,0,'AGR-PJT-OV-2023-bez'!Y18-'AGR-PJT-VHD-2023-R1'!Y18))</f>
        <v>2.1830699999999972</v>
      </c>
      <c r="Z18" s="27">
        <f>IF('AGR-PJT-VHD-2023-R1'!Z18=0,0,IF('AGR-PJT-OV-2023-R1'!Z18=0,0,'AGR-PJT-OV-2023-bez'!Z18-'AGR-PJT-VHD-2023-R1'!Z18))</f>
        <v>-2.0620419999999982</v>
      </c>
      <c r="AA18" s="27">
        <f>IF('AGR-PJT-VHD-2023-R1'!AA18=0,0,IF('AGR-PJT-OV-2023-R1'!AA18=0,0,'AGR-PJT-OV-2023-bez'!AA18-'AGR-PJT-VHD-2023-R1'!AA18))</f>
        <v>-20.855596999999999</v>
      </c>
      <c r="AB18" s="27">
        <f>IF('AGR-PJT-VHD-2023-R1'!AB18=0,0,IF('AGR-PJT-OV-2023-R1'!AB18=0,0,'AGR-PJT-OV-2023-bez'!AB18-'AGR-PJT-VHD-2023-R1'!AB18))</f>
        <v>-18.788682999999999</v>
      </c>
      <c r="AC18" s="27">
        <f>IF('AGR-PJT-VHD-2023-R1'!AC18=0,0,IF('AGR-PJT-OV-2023-R1'!AC18=0,0,'AGR-PJT-OV-2023-bez'!AC18-'AGR-PJT-VHD-2023-R1'!AC18))</f>
        <v>1.1776740000000032</v>
      </c>
      <c r="AD18" s="27">
        <f>IF('AGR-PJT-VHD-2023-R1'!AD18=0,0,IF('AGR-PJT-OV-2023-R1'!AD18=0,0,'AGR-PJT-OV-2023-bez'!AD18-'AGR-PJT-VHD-2023-R1'!AD18))</f>
        <v>19.683163999999998</v>
      </c>
      <c r="AE18" s="27">
        <f>IF('AGR-PJT-VHD-2023-R1'!AE18=0,0,IF('AGR-PJT-OV-2023-R1'!AE18=0,0,'AGR-PJT-OV-2023-bez'!AE18-'AGR-PJT-VHD-2023-R1'!AE18))</f>
        <v>6.5225730000000013</v>
      </c>
      <c r="AF18" s="27">
        <f>IF('AGR-PJT-VHD-2023-R1'!AF18=0,0,IF('AGR-PJT-OV-2023-R1'!AF18=0,0,'AGR-PJT-OV-2023-bez'!AF18-'AGR-PJT-VHD-2023-R1'!AF18))</f>
        <v>-2.8673489999999973</v>
      </c>
      <c r="AG18" s="27">
        <f>IF('AGR-PJT-VHD-2023-R1'!AG18=0,0,IF('AGR-PJT-OV-2023-R1'!AG18=0,0,'AGR-PJT-OV-2023-bez'!AG18-'AGR-PJT-VHD-2023-R1'!AG18))</f>
        <v>9.765697000000003</v>
      </c>
      <c r="AH18" s="27">
        <f>IF('AGR-PJT-VHD-2023-R1'!AH18=0,0,IF('AGR-PJT-OV-2023-R1'!AH18=0,0,'AGR-PJT-OV-2023-bez'!AH18-'AGR-PJT-VHD-2023-R1'!AH18))</f>
        <v>0</v>
      </c>
      <c r="AI18" s="27">
        <f>IF('AGR-PJT-VHD-2023-R1'!AI18=0,0,IF('AGR-PJT-OV-2023-R1'!AI18=0,0,'AGR-PJT-OV-2023-bez'!AI18-'AGR-PJT-VHD-2023-R1'!AI18))</f>
        <v>-7.8970270000000014</v>
      </c>
      <c r="AJ18" s="27">
        <f>IF('AGR-PJT-VHD-2023-R1'!AJ18=0,0,IF('AGR-PJT-OV-2023-R1'!AJ18=0,0,'AGR-PJT-OV-2023-bez'!AJ18-'AGR-PJT-VHD-2023-R1'!AJ18))</f>
        <v>16.818044</v>
      </c>
      <c r="AK18" s="27">
        <f>IF('AGR-PJT-VHD-2023-R1'!AK18=0,0,IF('AGR-PJT-OV-2023-R1'!AK18=0,0,'AGR-PJT-OV-2023-bez'!AK18-'AGR-PJT-VHD-2023-R1'!AK18))</f>
        <v>0</v>
      </c>
      <c r="AL18" s="27">
        <f>IF('AGR-PJT-VHD-2023-R1'!AL18=0,0,IF('AGR-PJT-OV-2023-R1'!AL18=0,0,'AGR-PJT-OV-2023-bez'!AL18-'AGR-PJT-VHD-2023-R1'!AL18))</f>
        <v>0</v>
      </c>
      <c r="AM18" s="27">
        <f>IF('AGR-PJT-VHD-2023-R1'!AM18=0,0,IF('AGR-PJT-OV-2023-R1'!AM18=0,0,'AGR-PJT-OV-2023-bez'!AM18-'AGR-PJT-VHD-2023-R1'!AM18))</f>
        <v>0</v>
      </c>
      <c r="AN18" s="27">
        <f>IF('AGR-PJT-VHD-2023-R1'!AN18=0,0,IF('AGR-PJT-OV-2023-R1'!AN18=0,0,'AGR-PJT-OV-2023-bez'!AN18-'AGR-PJT-VHD-2023-R1'!AN18))</f>
        <v>0</v>
      </c>
      <c r="AO18" s="27">
        <f>IF('AGR-PJT-VHD-2023-R1'!AO18=0,0,IF('AGR-PJT-OV-2023-R1'!AO18=0,0,'AGR-PJT-OV-2023-bez'!AO18-'AGR-PJT-VHD-2023-R1'!AO18))</f>
        <v>-33.832899999999995</v>
      </c>
    </row>
    <row r="19" spans="1:41" x14ac:dyDescent="0.25">
      <c r="A19" s="5">
        <v>53</v>
      </c>
      <c r="B19" s="24" t="s">
        <v>26</v>
      </c>
      <c r="C19" s="21"/>
      <c r="D19" s="27">
        <f>IF('AGR-PJT-VHD-2023-R1'!D19=0,0,IF('AGR-PJT-OV-2023-R1'!D19=0,0,'AGR-PJT-OV-2023-bez'!D19-'AGR-PJT-VHD-2023-R1'!D19))</f>
        <v>-23.879886999999997</v>
      </c>
      <c r="E19" s="27">
        <f>IF('AGR-PJT-VHD-2023-R1'!E19=0,0,IF('AGR-PJT-OV-2023-R1'!E19=0,0,'AGR-PJT-OV-2023-bez'!E19-'AGR-PJT-VHD-2023-R1'!E19))</f>
        <v>-21.170817000000007</v>
      </c>
      <c r="F19" s="27">
        <f>IF('AGR-PJT-VHD-2023-R1'!F19=0,0,IF('AGR-PJT-OV-2023-R1'!F19=0,0,'AGR-PJT-OV-2023-bez'!F19-'AGR-PJT-VHD-2023-R1'!F19))</f>
        <v>-10.322219000000004</v>
      </c>
      <c r="G19" s="27">
        <f>IF('AGR-PJT-VHD-2023-R1'!G19=0,0,IF('AGR-PJT-OV-2023-R1'!G19=0,0,'AGR-PJT-OV-2023-bez'!G19-'AGR-PJT-VHD-2023-R1'!G19))</f>
        <v>-28.457341999999997</v>
      </c>
      <c r="H19" s="27">
        <f>IF('AGR-PJT-VHD-2023-R1'!H19=0,0,IF('AGR-PJT-OV-2023-R1'!H19=0,0,'AGR-PJT-OV-2023-bez'!H19-'AGR-PJT-VHD-2023-R1'!H19))</f>
        <v>-17.417604000000004</v>
      </c>
      <c r="I19" s="27">
        <f>IF('AGR-PJT-VHD-2023-R1'!I19=0,0,IF('AGR-PJT-OV-2023-R1'!I19=0,0,'AGR-PJT-OV-2023-bez'!I19-'AGR-PJT-VHD-2023-R1'!I19))</f>
        <v>-27.102857</v>
      </c>
      <c r="J19" s="27">
        <f>IF('AGR-PJT-VHD-2023-R1'!J19=0,0,IF('AGR-PJT-OV-2023-R1'!J19=0,0,'AGR-PJT-OV-2023-bez'!J19-'AGR-PJT-VHD-2023-R1'!J19))</f>
        <v>-22.710312000000002</v>
      </c>
      <c r="K19" s="27">
        <f>IF('AGR-PJT-VHD-2023-R1'!K19=0,0,IF('AGR-PJT-OV-2023-R1'!K19=0,0,'AGR-PJT-OV-2023-bez'!K19-'AGR-PJT-VHD-2023-R1'!K19))</f>
        <v>7.4955150000000046</v>
      </c>
      <c r="L19" s="27">
        <f>IF('AGR-PJT-VHD-2023-R1'!L19=0,0,IF('AGR-PJT-OV-2023-R1'!L19=0,0,'AGR-PJT-OV-2023-bez'!L19-'AGR-PJT-VHD-2023-R1'!L19))</f>
        <v>14.903691999999996</v>
      </c>
      <c r="M19" s="27">
        <f>IF('AGR-PJT-VHD-2023-R1'!M19=0,0,IF('AGR-PJT-OV-2023-R1'!M19=0,0,'AGR-PJT-OV-2023-bez'!M19-'AGR-PJT-VHD-2023-R1'!M19))</f>
        <v>16.621634999999998</v>
      </c>
      <c r="N19" s="27">
        <f>IF('AGR-PJT-VHD-2023-R1'!N19=0,0,IF('AGR-PJT-OV-2023-R1'!N19=0,0,'AGR-PJT-OV-2023-bez'!N19-'AGR-PJT-VHD-2023-R1'!N19))</f>
        <v>2.7204309999999978</v>
      </c>
      <c r="O19" s="27">
        <f>IF('AGR-PJT-VHD-2023-R1'!O19=0,0,IF('AGR-PJT-OV-2023-R1'!O19=0,0,'AGR-PJT-OV-2023-bez'!O19-'AGR-PJT-VHD-2023-R1'!O19))</f>
        <v>0</v>
      </c>
      <c r="P19" s="27">
        <f>IF('AGR-PJT-VHD-2023-R1'!P19=0,0,IF('AGR-PJT-OV-2023-R1'!P19=0,0,'AGR-PJT-OV-2023-bez'!P19-'AGR-PJT-VHD-2023-R1'!P19))</f>
        <v>22.058320700000003</v>
      </c>
      <c r="Q19" s="27">
        <f>IF('AGR-PJT-VHD-2023-R1'!Q19=0,0,IF('AGR-PJT-OV-2023-R1'!Q19=0,0,'AGR-PJT-OV-2023-bez'!Q19-'AGR-PJT-VHD-2023-R1'!Q19))</f>
        <v>-6.2641300000000015</v>
      </c>
      <c r="R19" s="27">
        <f>IF('AGR-PJT-VHD-2023-R1'!R19=0,0,IF('AGR-PJT-OV-2023-R1'!R19=0,0,'AGR-PJT-OV-2023-bez'!R19-'AGR-PJT-VHD-2023-R1'!R19))</f>
        <v>3.3487669999999987</v>
      </c>
      <c r="S19" s="27">
        <f>IF('AGR-PJT-VHD-2023-R1'!S19=0,0,IF('AGR-PJT-OV-2023-R1'!S19=0,0,'AGR-PJT-OV-2023-bez'!S19-'AGR-PJT-VHD-2023-R1'!S19))</f>
        <v>17.801673399999999</v>
      </c>
      <c r="T19" s="27">
        <f>IF('AGR-PJT-VHD-2023-R1'!T19=0,0,IF('AGR-PJT-OV-2023-R1'!T19=0,0,'AGR-PJT-OV-2023-bez'!T19-'AGR-PJT-VHD-2023-R1'!T19))</f>
        <v>12.202989000000002</v>
      </c>
      <c r="U19" s="27">
        <f>IF('AGR-PJT-VHD-2023-R1'!U19=0,0,IF('AGR-PJT-OV-2023-R1'!U19=0,0,'AGR-PJT-OV-2023-bez'!U19-'AGR-PJT-VHD-2023-R1'!U19))</f>
        <v>-11.532623999999998</v>
      </c>
      <c r="V19" s="27">
        <f>IF('AGR-PJT-VHD-2023-R1'!V19=0,0,IF('AGR-PJT-OV-2023-R1'!V19=0,0,'AGR-PJT-OV-2023-bez'!V19-'AGR-PJT-VHD-2023-R1'!V19))</f>
        <v>-9.4080199999999969</v>
      </c>
      <c r="W19" s="27">
        <f>IF('AGR-PJT-VHD-2023-R1'!W19=0,0,IF('AGR-PJT-OV-2023-R1'!W19=0,0,'AGR-PJT-OV-2023-bez'!W19-'AGR-PJT-VHD-2023-R1'!W19))</f>
        <v>-4.5428099999999993</v>
      </c>
      <c r="X19" s="27">
        <f>IF('AGR-PJT-VHD-2023-R1'!X19=0,0,IF('AGR-PJT-OV-2023-R1'!X19=0,0,'AGR-PJT-OV-2023-bez'!X19-'AGR-PJT-VHD-2023-R1'!X19))</f>
        <v>-11.591273999999999</v>
      </c>
      <c r="Y19" s="27">
        <f>IF('AGR-PJT-VHD-2023-R1'!Y19=0,0,IF('AGR-PJT-OV-2023-R1'!Y19=0,0,'AGR-PJT-OV-2023-bez'!Y19-'AGR-PJT-VHD-2023-R1'!Y19))</f>
        <v>8.7508449999999982</v>
      </c>
      <c r="Z19" s="27">
        <f>IF('AGR-PJT-VHD-2023-R1'!Z19=0,0,IF('AGR-PJT-OV-2023-R1'!Z19=0,0,'AGR-PJT-OV-2023-bez'!Z19-'AGR-PJT-VHD-2023-R1'!Z19))</f>
        <v>0.93408200000000363</v>
      </c>
      <c r="AA19" s="27">
        <f>IF('AGR-PJT-VHD-2023-R1'!AA19=0,0,IF('AGR-PJT-OV-2023-R1'!AA19=0,0,'AGR-PJT-OV-2023-bez'!AA19-'AGR-PJT-VHD-2023-R1'!AA19))</f>
        <v>-8.1812700000000014</v>
      </c>
      <c r="AB19" s="27">
        <f>IF('AGR-PJT-VHD-2023-R1'!AB19=0,0,IF('AGR-PJT-OV-2023-R1'!AB19=0,0,'AGR-PJT-OV-2023-bez'!AB19-'AGR-PJT-VHD-2023-R1'!AB19))</f>
        <v>-18.079225999999998</v>
      </c>
      <c r="AC19" s="27">
        <f>IF('AGR-PJT-VHD-2023-R1'!AC19=0,0,IF('AGR-PJT-OV-2023-R1'!AC19=0,0,'AGR-PJT-OV-2023-bez'!AC19-'AGR-PJT-VHD-2023-R1'!AC19))</f>
        <v>3.4759409999999988</v>
      </c>
      <c r="AD19" s="27">
        <f>IF('AGR-PJT-VHD-2023-R1'!AD19=0,0,IF('AGR-PJT-OV-2023-R1'!AD19=0,0,'AGR-PJT-OV-2023-bez'!AD19-'AGR-PJT-VHD-2023-R1'!AD19))</f>
        <v>9.9638259999999974</v>
      </c>
      <c r="AE19" s="27">
        <f>IF('AGR-PJT-VHD-2023-R1'!AE19=0,0,IF('AGR-PJT-OV-2023-R1'!AE19=0,0,'AGR-PJT-OV-2023-bez'!AE19-'AGR-PJT-VHD-2023-R1'!AE19))</f>
        <v>11.993738999999998</v>
      </c>
      <c r="AF19" s="27">
        <f>IF('AGR-PJT-VHD-2023-R1'!AF19=0,0,IF('AGR-PJT-OV-2023-R1'!AF19=0,0,'AGR-PJT-OV-2023-bez'!AF19-'AGR-PJT-VHD-2023-R1'!AF19))</f>
        <v>2.4356409999999968</v>
      </c>
      <c r="AG19" s="27">
        <f>IF('AGR-PJT-VHD-2023-R1'!AG19=0,0,IF('AGR-PJT-OV-2023-R1'!AG19=0,0,'AGR-PJT-OV-2023-bez'!AG19-'AGR-PJT-VHD-2023-R1'!AG19))</f>
        <v>2.4198000000000022</v>
      </c>
      <c r="AH19" s="27">
        <f>IF('AGR-PJT-VHD-2023-R1'!AH19=0,0,IF('AGR-PJT-OV-2023-R1'!AH19=0,0,'AGR-PJT-OV-2023-bez'!AH19-'AGR-PJT-VHD-2023-R1'!AH19))</f>
        <v>0</v>
      </c>
      <c r="AI19" s="27">
        <f>IF('AGR-PJT-VHD-2023-R1'!AI19=0,0,IF('AGR-PJT-OV-2023-R1'!AI19=0,0,'AGR-PJT-OV-2023-bez'!AI19-'AGR-PJT-VHD-2023-R1'!AI19))</f>
        <v>-16.321638</v>
      </c>
      <c r="AJ19" s="27">
        <f>IF('AGR-PJT-VHD-2023-R1'!AJ19=0,0,IF('AGR-PJT-OV-2023-R1'!AJ19=0,0,'AGR-PJT-OV-2023-bez'!AJ19-'AGR-PJT-VHD-2023-R1'!AJ19))</f>
        <v>-4.788090000000004</v>
      </c>
      <c r="AK19" s="27">
        <f>IF('AGR-PJT-VHD-2023-R1'!AK19=0,0,IF('AGR-PJT-OV-2023-R1'!AK19=0,0,'AGR-PJT-OV-2023-bez'!AK19-'AGR-PJT-VHD-2023-R1'!AK19))</f>
        <v>0</v>
      </c>
      <c r="AL19" s="27">
        <f>IF('AGR-PJT-VHD-2023-R1'!AL19=0,0,IF('AGR-PJT-OV-2023-R1'!AL19=0,0,'AGR-PJT-OV-2023-bez'!AL19-'AGR-PJT-VHD-2023-R1'!AL19))</f>
        <v>0</v>
      </c>
      <c r="AM19" s="27">
        <f>IF('AGR-PJT-VHD-2023-R1'!AM19=0,0,IF('AGR-PJT-OV-2023-R1'!AM19=0,0,'AGR-PJT-OV-2023-bez'!AM19-'AGR-PJT-VHD-2023-R1'!AM19))</f>
        <v>0</v>
      </c>
      <c r="AN19" s="27">
        <f>IF('AGR-PJT-VHD-2023-R1'!AN19=0,0,IF('AGR-PJT-OV-2023-R1'!AN19=0,0,'AGR-PJT-OV-2023-bez'!AN19-'AGR-PJT-VHD-2023-R1'!AN19))</f>
        <v>0</v>
      </c>
      <c r="AO19" s="27">
        <f>IF('AGR-PJT-VHD-2023-R1'!AO19=0,0,IF('AGR-PJT-OV-2023-R1'!AO19=0,0,'AGR-PJT-OV-2023-bez'!AO19-'AGR-PJT-VHD-2023-R1'!AO19))</f>
        <v>-37.514002999999995</v>
      </c>
    </row>
    <row r="20" spans="1:41" x14ac:dyDescent="0.25">
      <c r="A20" s="5">
        <v>60</v>
      </c>
      <c r="B20" s="24" t="s">
        <v>5</v>
      </c>
      <c r="C20" s="21"/>
      <c r="D20" s="27">
        <f>IF('AGR-PJT-VHD-2023-R1'!D20=0,0,IF('AGR-PJT-OV-2023-R1'!D20=0,0,'AGR-PJT-OV-2023-bez'!D20-'AGR-PJT-VHD-2023-R1'!D20))</f>
        <v>-0.38970700000000136</v>
      </c>
      <c r="E20" s="27">
        <f>IF('AGR-PJT-VHD-2023-R1'!E20=0,0,IF('AGR-PJT-OV-2023-R1'!E20=0,0,'AGR-PJT-OV-2023-bez'!E20-'AGR-PJT-VHD-2023-R1'!E20))</f>
        <v>3.0532759999999968</v>
      </c>
      <c r="F20" s="27">
        <f>IF('AGR-PJT-VHD-2023-R1'!F20=0,0,IF('AGR-PJT-OV-2023-R1'!F20=0,0,'AGR-PJT-OV-2023-bez'!F20-'AGR-PJT-VHD-2023-R1'!F20))</f>
        <v>3.0737640000000006</v>
      </c>
      <c r="G20" s="27">
        <f>IF('AGR-PJT-VHD-2023-R1'!G20=0,0,IF('AGR-PJT-OV-2023-R1'!G20=0,0,'AGR-PJT-OV-2023-bez'!G20-'AGR-PJT-VHD-2023-R1'!G20))</f>
        <v>4.1718410000000006</v>
      </c>
      <c r="H20" s="27">
        <f>IF('AGR-PJT-VHD-2023-R1'!H20=0,0,IF('AGR-PJT-OV-2023-R1'!H20=0,0,'AGR-PJT-OV-2023-bez'!H20-'AGR-PJT-VHD-2023-R1'!H20))</f>
        <v>-10.844282</v>
      </c>
      <c r="I20" s="27">
        <f>IF('AGR-PJT-VHD-2023-R1'!I20=0,0,IF('AGR-PJT-OV-2023-R1'!I20=0,0,'AGR-PJT-OV-2023-bez'!I20-'AGR-PJT-VHD-2023-R1'!I20))</f>
        <v>-11.837195000000001</v>
      </c>
      <c r="J20" s="27">
        <f>IF('AGR-PJT-VHD-2023-R1'!J20=0,0,IF('AGR-PJT-OV-2023-R1'!J20=0,0,'AGR-PJT-OV-2023-bez'!J20-'AGR-PJT-VHD-2023-R1'!J20))</f>
        <v>-5.1820100000000053</v>
      </c>
      <c r="K20" s="27">
        <f>IF('AGR-PJT-VHD-2023-R1'!K20=0,0,IF('AGR-PJT-OV-2023-R1'!K20=0,0,'AGR-PJT-OV-2023-bez'!K20-'AGR-PJT-VHD-2023-R1'!K20))</f>
        <v>16.534476000000005</v>
      </c>
      <c r="L20" s="27">
        <f>IF('AGR-PJT-VHD-2023-R1'!L20=0,0,IF('AGR-PJT-OV-2023-R1'!L20=0,0,'AGR-PJT-OV-2023-bez'!L20-'AGR-PJT-VHD-2023-R1'!L20))</f>
        <v>12.851616</v>
      </c>
      <c r="M20" s="27">
        <f>IF('AGR-PJT-VHD-2023-R1'!M20=0,0,IF('AGR-PJT-OV-2023-R1'!M20=0,0,'AGR-PJT-OV-2023-bez'!M20-'AGR-PJT-VHD-2023-R1'!M20))</f>
        <v>15.403153000000003</v>
      </c>
      <c r="N20" s="27">
        <f>IF('AGR-PJT-VHD-2023-R1'!N20=0,0,IF('AGR-PJT-OV-2023-R1'!N20=0,0,'AGR-PJT-OV-2023-bez'!N20-'AGR-PJT-VHD-2023-R1'!N20))</f>
        <v>-1.7837859999999992</v>
      </c>
      <c r="O20" s="27">
        <f>IF('AGR-PJT-VHD-2023-R1'!O20=0,0,IF('AGR-PJT-OV-2023-R1'!O20=0,0,'AGR-PJT-OV-2023-bez'!O20-'AGR-PJT-VHD-2023-R1'!O20))</f>
        <v>0</v>
      </c>
      <c r="P20" s="27">
        <f>IF('AGR-PJT-VHD-2023-R1'!P20=0,0,IF('AGR-PJT-OV-2023-R1'!P20=0,0,'AGR-PJT-OV-2023-bez'!P20-'AGR-PJT-VHD-2023-R1'!P20))</f>
        <v>5.5442760000000035</v>
      </c>
      <c r="Q20" s="27">
        <f>IF('AGR-PJT-VHD-2023-R1'!Q20=0,0,IF('AGR-PJT-OV-2023-R1'!Q20=0,0,'AGR-PJT-OV-2023-bez'!Q20-'AGR-PJT-VHD-2023-R1'!Q20))</f>
        <v>-25.120200000000004</v>
      </c>
      <c r="R20" s="27">
        <f>IF('AGR-PJT-VHD-2023-R1'!R20=0,0,IF('AGR-PJT-OV-2023-R1'!R20=0,0,'AGR-PJT-OV-2023-bez'!R20-'AGR-PJT-VHD-2023-R1'!R20))</f>
        <v>-7.7141020000000005</v>
      </c>
      <c r="S20" s="27">
        <f>IF('AGR-PJT-VHD-2023-R1'!S20=0,0,IF('AGR-PJT-OV-2023-R1'!S20=0,0,'AGR-PJT-OV-2023-bez'!S20-'AGR-PJT-VHD-2023-R1'!S20))</f>
        <v>-3.1696370000000016</v>
      </c>
      <c r="T20" s="27">
        <f>IF('AGR-PJT-VHD-2023-R1'!T20=0,0,IF('AGR-PJT-OV-2023-R1'!T20=0,0,'AGR-PJT-OV-2023-bez'!T20-'AGR-PJT-VHD-2023-R1'!T20))</f>
        <v>0</v>
      </c>
      <c r="U20" s="27">
        <f>IF('AGR-PJT-VHD-2023-R1'!U20=0,0,IF('AGR-PJT-OV-2023-R1'!U20=0,0,'AGR-PJT-OV-2023-bez'!U20-'AGR-PJT-VHD-2023-R1'!U20))</f>
        <v>20.185157</v>
      </c>
      <c r="V20" s="27">
        <f>IF('AGR-PJT-VHD-2023-R1'!V20=0,0,IF('AGR-PJT-OV-2023-R1'!V20=0,0,'AGR-PJT-OV-2023-bez'!V20-'AGR-PJT-VHD-2023-R1'!V20))</f>
        <v>8.2956130000000012</v>
      </c>
      <c r="W20" s="27">
        <f>IF('AGR-PJT-VHD-2023-R1'!W20=0,0,IF('AGR-PJT-OV-2023-R1'!W20=0,0,'AGR-PJT-OV-2023-bez'!W20-'AGR-PJT-VHD-2023-R1'!W20))</f>
        <v>14.285558000000002</v>
      </c>
      <c r="X20" s="27">
        <f>IF('AGR-PJT-VHD-2023-R1'!X20=0,0,IF('AGR-PJT-OV-2023-R1'!X20=0,0,'AGR-PJT-OV-2023-bez'!X20-'AGR-PJT-VHD-2023-R1'!X20))</f>
        <v>9.9426990000000011</v>
      </c>
      <c r="Y20" s="27">
        <f>IF('AGR-PJT-VHD-2023-R1'!Y20=0,0,IF('AGR-PJT-OV-2023-R1'!Y20=0,0,'AGR-PJT-OV-2023-bez'!Y20-'AGR-PJT-VHD-2023-R1'!Y20))</f>
        <v>0.9129870000000011</v>
      </c>
      <c r="Z20" s="27">
        <f>IF('AGR-PJT-VHD-2023-R1'!Z20=0,0,IF('AGR-PJT-OV-2023-R1'!Z20=0,0,'AGR-PJT-OV-2023-bez'!Z20-'AGR-PJT-VHD-2023-R1'!Z20))</f>
        <v>11.478884000000001</v>
      </c>
      <c r="AA20" s="27">
        <f>IF('AGR-PJT-VHD-2023-R1'!AA20=0,0,IF('AGR-PJT-OV-2023-R1'!AA20=0,0,'AGR-PJT-OV-2023-bez'!AA20-'AGR-PJT-VHD-2023-R1'!AA20))</f>
        <v>1.2389100000000006</v>
      </c>
      <c r="AB20" s="27">
        <f>IF('AGR-PJT-VHD-2023-R1'!AB20=0,0,IF('AGR-PJT-OV-2023-R1'!AB20=0,0,'AGR-PJT-OV-2023-bez'!AB20-'AGR-PJT-VHD-2023-R1'!AB20))</f>
        <v>-14.366433999999998</v>
      </c>
      <c r="AC20" s="27">
        <f>IF('AGR-PJT-VHD-2023-R1'!AC20=0,0,IF('AGR-PJT-OV-2023-R1'!AC20=0,0,'AGR-PJT-OV-2023-bez'!AC20-'AGR-PJT-VHD-2023-R1'!AC20))</f>
        <v>24.132634000000003</v>
      </c>
      <c r="AD20" s="27">
        <f>IF('AGR-PJT-VHD-2023-R1'!AD20=0,0,IF('AGR-PJT-OV-2023-R1'!AD20=0,0,'AGR-PJT-OV-2023-bez'!AD20-'AGR-PJT-VHD-2023-R1'!AD20))</f>
        <v>21.601277999999994</v>
      </c>
      <c r="AE20" s="27">
        <f>IF('AGR-PJT-VHD-2023-R1'!AE20=0,0,IF('AGR-PJT-OV-2023-R1'!AE20=0,0,'AGR-PJT-OV-2023-bez'!AE20-'AGR-PJT-VHD-2023-R1'!AE20))</f>
        <v>17.211198000000003</v>
      </c>
      <c r="AF20" s="27">
        <f>IF('AGR-PJT-VHD-2023-R1'!AF20=0,0,IF('AGR-PJT-OV-2023-R1'!AF20=0,0,'AGR-PJT-OV-2023-bez'!AF20-'AGR-PJT-VHD-2023-R1'!AF20))</f>
        <v>4.5464880000000036</v>
      </c>
      <c r="AG20" s="27">
        <f>IF('AGR-PJT-VHD-2023-R1'!AG20=0,0,IF('AGR-PJT-OV-2023-R1'!AG20=0,0,'AGR-PJT-OV-2023-bez'!AG20-'AGR-PJT-VHD-2023-R1'!AG20))</f>
        <v>12.273526000000004</v>
      </c>
      <c r="AH20" s="27">
        <f>IF('AGR-PJT-VHD-2023-R1'!AH20=0,0,IF('AGR-PJT-OV-2023-R1'!AH20=0,0,'AGR-PJT-OV-2023-bez'!AH20-'AGR-PJT-VHD-2023-R1'!AH20))</f>
        <v>0</v>
      </c>
      <c r="AI20" s="27">
        <f>IF('AGR-PJT-VHD-2023-R1'!AI20=0,0,IF('AGR-PJT-OV-2023-R1'!AI20=0,0,'AGR-PJT-OV-2023-bez'!AI20-'AGR-PJT-VHD-2023-R1'!AI20))</f>
        <v>-1.8172759999999997</v>
      </c>
      <c r="AJ20" s="27">
        <f>IF('AGR-PJT-VHD-2023-R1'!AJ20=0,0,IF('AGR-PJT-OV-2023-R1'!AJ20=0,0,'AGR-PJT-OV-2023-bez'!AJ20-'AGR-PJT-VHD-2023-R1'!AJ20))</f>
        <v>6.0306089999999983</v>
      </c>
      <c r="AK20" s="27">
        <f>IF('AGR-PJT-VHD-2023-R1'!AK20=0,0,IF('AGR-PJT-OV-2023-R1'!AK20=0,0,'AGR-PJT-OV-2023-bez'!AK20-'AGR-PJT-VHD-2023-R1'!AK20))</f>
        <v>0</v>
      </c>
      <c r="AL20" s="27">
        <f>IF('AGR-PJT-VHD-2023-R1'!AL20=0,0,IF('AGR-PJT-OV-2023-R1'!AL20=0,0,'AGR-PJT-OV-2023-bez'!AL20-'AGR-PJT-VHD-2023-R1'!AL20))</f>
        <v>0</v>
      </c>
      <c r="AM20" s="27">
        <f>IF('AGR-PJT-VHD-2023-R1'!AM20=0,0,IF('AGR-PJT-OV-2023-R1'!AM20=0,0,'AGR-PJT-OV-2023-bez'!AM20-'AGR-PJT-VHD-2023-R1'!AM20))</f>
        <v>0</v>
      </c>
      <c r="AN20" s="27">
        <f>IF('AGR-PJT-VHD-2023-R1'!AN20=0,0,IF('AGR-PJT-OV-2023-R1'!AN20=0,0,'AGR-PJT-OV-2023-bez'!AN20-'AGR-PJT-VHD-2023-R1'!AN20))</f>
        <v>0</v>
      </c>
      <c r="AO20" s="27">
        <f>IF('AGR-PJT-VHD-2023-R1'!AO20=0,0,IF('AGR-PJT-OV-2023-R1'!AO20=0,0,'AGR-PJT-OV-2023-bez'!AO20-'AGR-PJT-VHD-2023-R1'!AO20))</f>
        <v>-13.068942999999997</v>
      </c>
    </row>
    <row r="21" spans="1:41" x14ac:dyDescent="0.25">
      <c r="A21" s="5">
        <v>61</v>
      </c>
      <c r="B21" s="24" t="s">
        <v>6</v>
      </c>
      <c r="C21" s="21"/>
      <c r="D21" s="27">
        <f>IF('AGR-PJT-VHD-2023-R1'!D21=0,0,IF('AGR-PJT-OV-2023-R1'!D21=0,0,'AGR-PJT-OV-2023-bez'!D21-'AGR-PJT-VHD-2023-R1'!D21))</f>
        <v>5.1496110000000037</v>
      </c>
      <c r="E21" s="27">
        <f>IF('AGR-PJT-VHD-2023-R1'!E21=0,0,IF('AGR-PJT-OV-2023-R1'!E21=0,0,'AGR-PJT-OV-2023-bez'!E21-'AGR-PJT-VHD-2023-R1'!E21))</f>
        <v>3.5054960000000008</v>
      </c>
      <c r="F21" s="27">
        <f>IF('AGR-PJT-VHD-2023-R1'!F21=0,0,IF('AGR-PJT-OV-2023-R1'!F21=0,0,'AGR-PJT-OV-2023-bez'!F21-'AGR-PJT-VHD-2023-R1'!F21))</f>
        <v>14.049633000000002</v>
      </c>
      <c r="G21" s="27">
        <f>IF('AGR-PJT-VHD-2023-R1'!G21=0,0,IF('AGR-PJT-OV-2023-R1'!G21=0,0,'AGR-PJT-OV-2023-bez'!G21-'AGR-PJT-VHD-2023-R1'!G21))</f>
        <v>10.867252999999998</v>
      </c>
      <c r="H21" s="27">
        <f>IF('AGR-PJT-VHD-2023-R1'!H21=0,0,IF('AGR-PJT-OV-2023-R1'!H21=0,0,'AGR-PJT-OV-2023-bez'!H21-'AGR-PJT-VHD-2023-R1'!H21))</f>
        <v>-10.968964</v>
      </c>
      <c r="I21" s="27">
        <f>IF('AGR-PJT-VHD-2023-R1'!I21=0,0,IF('AGR-PJT-OV-2023-R1'!I21=0,0,'AGR-PJT-OV-2023-bez'!I21-'AGR-PJT-VHD-2023-R1'!I21))</f>
        <v>-25.801065000000001</v>
      </c>
      <c r="J21" s="27">
        <f>IF('AGR-PJT-VHD-2023-R1'!J21=0,0,IF('AGR-PJT-OV-2023-R1'!J21=0,0,'AGR-PJT-OV-2023-bez'!J21-'AGR-PJT-VHD-2023-R1'!J21))</f>
        <v>-0.98784299999999803</v>
      </c>
      <c r="K21" s="27">
        <f>IF('AGR-PJT-VHD-2023-R1'!K21=0,0,IF('AGR-PJT-OV-2023-R1'!K21=0,0,'AGR-PJT-OV-2023-bez'!K21-'AGR-PJT-VHD-2023-R1'!K21))</f>
        <v>16.913845999999999</v>
      </c>
      <c r="L21" s="27">
        <f>IF('AGR-PJT-VHD-2023-R1'!L21=0,0,IF('AGR-PJT-OV-2023-R1'!L21=0,0,'AGR-PJT-OV-2023-bez'!L21-'AGR-PJT-VHD-2023-R1'!L21))</f>
        <v>12.434253000000002</v>
      </c>
      <c r="M21" s="27">
        <f>IF('AGR-PJT-VHD-2023-R1'!M21=0,0,IF('AGR-PJT-OV-2023-R1'!M21=0,0,'AGR-PJT-OV-2023-bez'!M21-'AGR-PJT-VHD-2023-R1'!M21))</f>
        <v>9.4291139999999984</v>
      </c>
      <c r="N21" s="27">
        <f>IF('AGR-PJT-VHD-2023-R1'!N21=0,0,IF('AGR-PJT-OV-2023-R1'!N21=0,0,'AGR-PJT-OV-2023-bez'!N21-'AGR-PJT-VHD-2023-R1'!N21))</f>
        <v>-10.345559000000002</v>
      </c>
      <c r="O21" s="27">
        <f>IF('AGR-PJT-VHD-2023-R1'!O21=0,0,IF('AGR-PJT-OV-2023-R1'!O21=0,0,'AGR-PJT-OV-2023-bez'!O21-'AGR-PJT-VHD-2023-R1'!O21))</f>
        <v>0</v>
      </c>
      <c r="P21" s="27">
        <f>IF('AGR-PJT-VHD-2023-R1'!P21=0,0,IF('AGR-PJT-OV-2023-R1'!P21=0,0,'AGR-PJT-OV-2023-bez'!P21-'AGR-PJT-VHD-2023-R1'!P21))</f>
        <v>1.6910699999999963</v>
      </c>
      <c r="Q21" s="27">
        <f>IF('AGR-PJT-VHD-2023-R1'!Q21=0,0,IF('AGR-PJT-OV-2023-R1'!Q21=0,0,'AGR-PJT-OV-2023-bez'!Q21-'AGR-PJT-VHD-2023-R1'!Q21))</f>
        <v>-26.672843</v>
      </c>
      <c r="R21" s="27">
        <f>IF('AGR-PJT-VHD-2023-R1'!R21=0,0,IF('AGR-PJT-OV-2023-R1'!R21=0,0,'AGR-PJT-OV-2023-bez'!R21-'AGR-PJT-VHD-2023-R1'!R21))</f>
        <v>-19.868112000000004</v>
      </c>
      <c r="S21" s="27">
        <f>IF('AGR-PJT-VHD-2023-R1'!S21=0,0,IF('AGR-PJT-OV-2023-R1'!S21=0,0,'AGR-PJT-OV-2023-bez'!S21-'AGR-PJT-VHD-2023-R1'!S21))</f>
        <v>-6.513539999999999</v>
      </c>
      <c r="T21" s="27">
        <f>IF('AGR-PJT-VHD-2023-R1'!T21=0,0,IF('AGR-PJT-OV-2023-R1'!T21=0,0,'AGR-PJT-OV-2023-bez'!T21-'AGR-PJT-VHD-2023-R1'!T21))</f>
        <v>40.192597999999997</v>
      </c>
      <c r="U21" s="27">
        <f>IF('AGR-PJT-VHD-2023-R1'!U21=0,0,IF('AGR-PJT-OV-2023-R1'!U21=0,0,'AGR-PJT-OV-2023-bez'!U21-'AGR-PJT-VHD-2023-R1'!U21))</f>
        <v>21.596736</v>
      </c>
      <c r="V21" s="27">
        <f>IF('AGR-PJT-VHD-2023-R1'!V21=0,0,IF('AGR-PJT-OV-2023-R1'!V21=0,0,'AGR-PJT-OV-2023-bez'!V21-'AGR-PJT-VHD-2023-R1'!V21))</f>
        <v>7.7583900999999997</v>
      </c>
      <c r="W21" s="27">
        <f>IF('AGR-PJT-VHD-2023-R1'!W21=0,0,IF('AGR-PJT-OV-2023-R1'!W21=0,0,'AGR-PJT-OV-2023-bez'!W21-'AGR-PJT-VHD-2023-R1'!W21))</f>
        <v>14.895642200000001</v>
      </c>
      <c r="X21" s="27">
        <f>IF('AGR-PJT-VHD-2023-R1'!X21=0,0,IF('AGR-PJT-OV-2023-R1'!X21=0,0,'AGR-PJT-OV-2023-bez'!X21-'AGR-PJT-VHD-2023-R1'!X21))</f>
        <v>12.021197000000001</v>
      </c>
      <c r="Y21" s="27">
        <f>IF('AGR-PJT-VHD-2023-R1'!Y21=0,0,IF('AGR-PJT-OV-2023-R1'!Y21=0,0,'AGR-PJT-OV-2023-bez'!Y21-'AGR-PJT-VHD-2023-R1'!Y21))</f>
        <v>-3.2548940000000002</v>
      </c>
      <c r="Z21" s="27">
        <f>IF('AGR-PJT-VHD-2023-R1'!Z21=0,0,IF('AGR-PJT-OV-2023-R1'!Z21=0,0,'AGR-PJT-OV-2023-bez'!Z21-'AGR-PJT-VHD-2023-R1'!Z21))</f>
        <v>11.671120999999999</v>
      </c>
      <c r="AA21" s="27">
        <f>IF('AGR-PJT-VHD-2023-R1'!AA21=0,0,IF('AGR-PJT-OV-2023-R1'!AA21=0,0,'AGR-PJT-OV-2023-bez'!AA21-'AGR-PJT-VHD-2023-R1'!AA21))</f>
        <v>6.0711830000000013</v>
      </c>
      <c r="AB21" s="27">
        <f>IF('AGR-PJT-VHD-2023-R1'!AB21=0,0,IF('AGR-PJT-OV-2023-R1'!AB21=0,0,'AGR-PJT-OV-2023-bez'!AB21-'AGR-PJT-VHD-2023-R1'!AB21))</f>
        <v>-14.561119999999999</v>
      </c>
      <c r="AC21" s="27">
        <f>IF('AGR-PJT-VHD-2023-R1'!AC21=0,0,IF('AGR-PJT-OV-2023-R1'!AC21=0,0,'AGR-PJT-OV-2023-bez'!AC21-'AGR-PJT-VHD-2023-R1'!AC21))</f>
        <v>20.080999999999996</v>
      </c>
      <c r="AD21" s="27">
        <f>IF('AGR-PJT-VHD-2023-R1'!AD21=0,0,IF('AGR-PJT-OV-2023-R1'!AD21=0,0,'AGR-PJT-OV-2023-bez'!AD21-'AGR-PJT-VHD-2023-R1'!AD21))</f>
        <v>5.9903800000000018</v>
      </c>
      <c r="AE21" s="27">
        <f>IF('AGR-PJT-VHD-2023-R1'!AE21=0,0,IF('AGR-PJT-OV-2023-R1'!AE21=0,0,'AGR-PJT-OV-2023-bez'!AE21-'AGR-PJT-VHD-2023-R1'!AE21))</f>
        <v>10.812463000000001</v>
      </c>
      <c r="AF21" s="27">
        <f>IF('AGR-PJT-VHD-2023-R1'!AF21=0,0,IF('AGR-PJT-OV-2023-R1'!AF21=0,0,'AGR-PJT-OV-2023-bez'!AF21-'AGR-PJT-VHD-2023-R1'!AF21))</f>
        <v>-2.7522609999999972</v>
      </c>
      <c r="AG21" s="27">
        <f>IF('AGR-PJT-VHD-2023-R1'!AG21=0,0,IF('AGR-PJT-OV-2023-R1'!AG21=0,0,'AGR-PJT-OV-2023-bez'!AG21-'AGR-PJT-VHD-2023-R1'!AG21))</f>
        <v>4.3925009999999958</v>
      </c>
      <c r="AH21" s="27">
        <f>IF('AGR-PJT-VHD-2023-R1'!AH21=0,0,IF('AGR-PJT-OV-2023-R1'!AH21=0,0,'AGR-PJT-OV-2023-bez'!AH21-'AGR-PJT-VHD-2023-R1'!AH21))</f>
        <v>0</v>
      </c>
      <c r="AI21" s="27">
        <f>IF('AGR-PJT-VHD-2023-R1'!AI21=0,0,IF('AGR-PJT-OV-2023-R1'!AI21=0,0,'AGR-PJT-OV-2023-bez'!AI21-'AGR-PJT-VHD-2023-R1'!AI21))</f>
        <v>-2.2848710000000025</v>
      </c>
      <c r="AJ21" s="27">
        <f>IF('AGR-PJT-VHD-2023-R1'!AJ21=0,0,IF('AGR-PJT-OV-2023-R1'!AJ21=0,0,'AGR-PJT-OV-2023-bez'!AJ21-'AGR-PJT-VHD-2023-R1'!AJ21))</f>
        <v>5.7886270000000017</v>
      </c>
      <c r="AK21" s="27">
        <f>IF('AGR-PJT-VHD-2023-R1'!AK21=0,0,IF('AGR-PJT-OV-2023-R1'!AK21=0,0,'AGR-PJT-OV-2023-bez'!AK21-'AGR-PJT-VHD-2023-R1'!AK21))</f>
        <v>0</v>
      </c>
      <c r="AL21" s="27">
        <f>IF('AGR-PJT-VHD-2023-R1'!AL21=0,0,IF('AGR-PJT-OV-2023-R1'!AL21=0,0,'AGR-PJT-OV-2023-bez'!AL21-'AGR-PJT-VHD-2023-R1'!AL21))</f>
        <v>0</v>
      </c>
      <c r="AM21" s="27">
        <f>IF('AGR-PJT-VHD-2023-R1'!AM21=0,0,IF('AGR-PJT-OV-2023-R1'!AM21=0,0,'AGR-PJT-OV-2023-bez'!AM21-'AGR-PJT-VHD-2023-R1'!AM21))</f>
        <v>0</v>
      </c>
      <c r="AN21" s="27">
        <f>IF('AGR-PJT-VHD-2023-R1'!AN21=0,0,IF('AGR-PJT-OV-2023-R1'!AN21=0,0,'AGR-PJT-OV-2023-bez'!AN21-'AGR-PJT-VHD-2023-R1'!AN21))</f>
        <v>0</v>
      </c>
      <c r="AO21" s="27">
        <f>IF('AGR-PJT-VHD-2023-R1'!AO21=0,0,IF('AGR-PJT-OV-2023-R1'!AO21=0,0,'AGR-PJT-OV-2023-bez'!AO21-'AGR-PJT-VHD-2023-R1'!AO21))</f>
        <v>-3.5168359999999979</v>
      </c>
    </row>
    <row r="22" spans="1:41" x14ac:dyDescent="0.25">
      <c r="A22" s="5">
        <v>62</v>
      </c>
      <c r="B22" s="24" t="s">
        <v>7</v>
      </c>
      <c r="C22" s="21"/>
      <c r="D22" s="27">
        <f>IF('AGR-PJT-VHD-2023-R1'!D22=0,0,IF('AGR-PJT-OV-2023-R1'!D22=0,0,'AGR-PJT-OV-2023-bez'!D22-'AGR-PJT-VHD-2023-R1'!D22))</f>
        <v>-13.740169000000002</v>
      </c>
      <c r="E22" s="27">
        <f>IF('AGR-PJT-VHD-2023-R1'!E22=0,0,IF('AGR-PJT-OV-2023-R1'!E22=0,0,'AGR-PJT-OV-2023-bez'!E22-'AGR-PJT-VHD-2023-R1'!E22))</f>
        <v>-5.3561979999999991</v>
      </c>
      <c r="F22" s="27">
        <f>IF('AGR-PJT-VHD-2023-R1'!F22=0,0,IF('AGR-PJT-OV-2023-R1'!F22=0,0,'AGR-PJT-OV-2023-bez'!F22-'AGR-PJT-VHD-2023-R1'!F22))</f>
        <v>3.3423440000000006</v>
      </c>
      <c r="G22" s="27">
        <f>IF('AGR-PJT-VHD-2023-R1'!G22=0,0,IF('AGR-PJT-OV-2023-R1'!G22=0,0,'AGR-PJT-OV-2023-bez'!G22-'AGR-PJT-VHD-2023-R1'!G22))</f>
        <v>-19.855618999999997</v>
      </c>
      <c r="H22" s="27">
        <f>IF('AGR-PJT-VHD-2023-R1'!H22=0,0,IF('AGR-PJT-OV-2023-R1'!H22=0,0,'AGR-PJT-OV-2023-bez'!H22-'AGR-PJT-VHD-2023-R1'!H22))</f>
        <v>-27.789194999999999</v>
      </c>
      <c r="I22" s="27">
        <f>IF('AGR-PJT-VHD-2023-R1'!I22=0,0,IF('AGR-PJT-OV-2023-R1'!I22=0,0,'AGR-PJT-OV-2023-bez'!I22-'AGR-PJT-VHD-2023-R1'!I22))</f>
        <v>-8.8241620000000012</v>
      </c>
      <c r="J22" s="27">
        <f>IF('AGR-PJT-VHD-2023-R1'!J22=0,0,IF('AGR-PJT-OV-2023-R1'!J22=0,0,'AGR-PJT-OV-2023-bez'!J22-'AGR-PJT-VHD-2023-R1'!J22))</f>
        <v>-14.173413999999998</v>
      </c>
      <c r="K22" s="27">
        <f>IF('AGR-PJT-VHD-2023-R1'!K22=0,0,IF('AGR-PJT-OV-2023-R1'!K22=0,0,'AGR-PJT-OV-2023-bez'!K22-'AGR-PJT-VHD-2023-R1'!K22))</f>
        <v>2.0666049999999956</v>
      </c>
      <c r="L22" s="27">
        <f>IF('AGR-PJT-VHD-2023-R1'!L22=0,0,IF('AGR-PJT-OV-2023-R1'!L22=0,0,'AGR-PJT-OV-2023-bez'!L22-'AGR-PJT-VHD-2023-R1'!L22))</f>
        <v>-0.49163000000000068</v>
      </c>
      <c r="M22" s="27">
        <f>IF('AGR-PJT-VHD-2023-R1'!M22=0,0,IF('AGR-PJT-OV-2023-R1'!M22=0,0,'AGR-PJT-OV-2023-bez'!M22-'AGR-PJT-VHD-2023-R1'!M22))</f>
        <v>0.67577700000000362</v>
      </c>
      <c r="N22" s="27">
        <f>IF('AGR-PJT-VHD-2023-R1'!N22=0,0,IF('AGR-PJT-OV-2023-R1'!N22=0,0,'AGR-PJT-OV-2023-bez'!N22-'AGR-PJT-VHD-2023-R1'!N22))</f>
        <v>-13.674460000000003</v>
      </c>
      <c r="O22" s="27">
        <f>IF('AGR-PJT-VHD-2023-R1'!O22=0,0,IF('AGR-PJT-OV-2023-R1'!O22=0,0,'AGR-PJT-OV-2023-bez'!O22-'AGR-PJT-VHD-2023-R1'!O22))</f>
        <v>0</v>
      </c>
      <c r="P22" s="27">
        <f>IF('AGR-PJT-VHD-2023-R1'!P22=0,0,IF('AGR-PJT-OV-2023-R1'!P22=0,0,'AGR-PJT-OV-2023-bez'!P22-'AGR-PJT-VHD-2023-R1'!P22))</f>
        <v>-3.3193199999999976</v>
      </c>
      <c r="Q22" s="27">
        <f>IF('AGR-PJT-VHD-2023-R1'!Q22=0,0,IF('AGR-PJT-OV-2023-R1'!Q22=0,0,'AGR-PJT-OV-2023-bez'!Q22-'AGR-PJT-VHD-2023-R1'!Q22))</f>
        <v>-29.810288999999997</v>
      </c>
      <c r="R22" s="27">
        <f>IF('AGR-PJT-VHD-2023-R1'!R22=0,0,IF('AGR-PJT-OV-2023-R1'!R22=0,0,'AGR-PJT-OV-2023-bez'!R22-'AGR-PJT-VHD-2023-R1'!R22))</f>
        <v>-7.7905860000000011</v>
      </c>
      <c r="S22" s="27">
        <f>IF('AGR-PJT-VHD-2023-R1'!S22=0,0,IF('AGR-PJT-OV-2023-R1'!S22=0,0,'AGR-PJT-OV-2023-bez'!S22-'AGR-PJT-VHD-2023-R1'!S22))</f>
        <v>-5.8584980000000009</v>
      </c>
      <c r="T22" s="27">
        <f>IF('AGR-PJT-VHD-2023-R1'!T22=0,0,IF('AGR-PJT-OV-2023-R1'!T22=0,0,'AGR-PJT-OV-2023-bez'!T22-'AGR-PJT-VHD-2023-R1'!T22))</f>
        <v>28.898208799999999</v>
      </c>
      <c r="U22" s="27">
        <f>IF('AGR-PJT-VHD-2023-R1'!U22=0,0,IF('AGR-PJT-OV-2023-R1'!U22=0,0,'AGR-PJT-OV-2023-bez'!U22-'AGR-PJT-VHD-2023-R1'!U22))</f>
        <v>0.94514799999999966</v>
      </c>
      <c r="V22" s="27">
        <f>IF('AGR-PJT-VHD-2023-R1'!V22=0,0,IF('AGR-PJT-OV-2023-R1'!V22=0,0,'AGR-PJT-OV-2023-bez'!V22-'AGR-PJT-VHD-2023-R1'!V22))</f>
        <v>11.908113010000001</v>
      </c>
      <c r="W22" s="27">
        <f>IF('AGR-PJT-VHD-2023-R1'!W22=0,0,IF('AGR-PJT-OV-2023-R1'!W22=0,0,'AGR-PJT-OV-2023-bez'!W22-'AGR-PJT-VHD-2023-R1'!W22))</f>
        <v>11.6909717</v>
      </c>
      <c r="X22" s="27">
        <f>IF('AGR-PJT-VHD-2023-R1'!X22=0,0,IF('AGR-PJT-OV-2023-R1'!X22=0,0,'AGR-PJT-OV-2023-bez'!X22-'AGR-PJT-VHD-2023-R1'!X22))</f>
        <v>6.548748999999999</v>
      </c>
      <c r="Y22" s="27">
        <f>IF('AGR-PJT-VHD-2023-R1'!Y22=0,0,IF('AGR-PJT-OV-2023-R1'!Y22=0,0,'AGR-PJT-OV-2023-bez'!Y22-'AGR-PJT-VHD-2023-R1'!Y22))</f>
        <v>15.183102999999999</v>
      </c>
      <c r="Z22" s="27">
        <f>IF('AGR-PJT-VHD-2023-R1'!Z22=0,0,IF('AGR-PJT-OV-2023-R1'!Z22=0,0,'AGR-PJT-OV-2023-bez'!Z22-'AGR-PJT-VHD-2023-R1'!Z22))</f>
        <v>6.1086880000000043</v>
      </c>
      <c r="AA22" s="27">
        <f>IF('AGR-PJT-VHD-2023-R1'!AA22=0,0,IF('AGR-PJT-OV-2023-R1'!AA22=0,0,'AGR-PJT-OV-2023-bez'!AA22-'AGR-PJT-VHD-2023-R1'!AA22))</f>
        <v>-0.97017999999999915</v>
      </c>
      <c r="AB22" s="27">
        <f>IF('AGR-PJT-VHD-2023-R1'!AB22=0,0,IF('AGR-PJT-OV-2023-R1'!AB22=0,0,'AGR-PJT-OV-2023-bez'!AB22-'AGR-PJT-VHD-2023-R1'!AB22))</f>
        <v>-15.848242999999997</v>
      </c>
      <c r="AC22" s="27">
        <f>IF('AGR-PJT-VHD-2023-R1'!AC22=0,0,IF('AGR-PJT-OV-2023-R1'!AC22=0,0,'AGR-PJT-OV-2023-bez'!AC22-'AGR-PJT-VHD-2023-R1'!AC22))</f>
        <v>6.8787610000000043</v>
      </c>
      <c r="AD22" s="27">
        <f>IF('AGR-PJT-VHD-2023-R1'!AD22=0,0,IF('AGR-PJT-OV-2023-R1'!AD22=0,0,'AGR-PJT-OV-2023-bez'!AD22-'AGR-PJT-VHD-2023-R1'!AD22))</f>
        <v>3.9833559999999935</v>
      </c>
      <c r="AE22" s="27">
        <f>IF('AGR-PJT-VHD-2023-R1'!AE22=0,0,IF('AGR-PJT-OV-2023-R1'!AE22=0,0,'AGR-PJT-OV-2023-bez'!AE22-'AGR-PJT-VHD-2023-R1'!AE22))</f>
        <v>14.065999000000005</v>
      </c>
      <c r="AF22" s="27">
        <f>IF('AGR-PJT-VHD-2023-R1'!AF22=0,0,IF('AGR-PJT-OV-2023-R1'!AF22=0,0,'AGR-PJT-OV-2023-bez'!AF22-'AGR-PJT-VHD-2023-R1'!AF22))</f>
        <v>0.2815259999999995</v>
      </c>
      <c r="AG22" s="27">
        <f>IF('AGR-PJT-VHD-2023-R1'!AG22=0,0,IF('AGR-PJT-OV-2023-R1'!AG22=0,0,'AGR-PJT-OV-2023-bez'!AG22-'AGR-PJT-VHD-2023-R1'!AG22))</f>
        <v>0.7558829999999972</v>
      </c>
      <c r="AH22" s="27">
        <f>IF('AGR-PJT-VHD-2023-R1'!AH22=0,0,IF('AGR-PJT-OV-2023-R1'!AH22=0,0,'AGR-PJT-OV-2023-bez'!AH22-'AGR-PJT-VHD-2023-R1'!AH22))</f>
        <v>0</v>
      </c>
      <c r="AI22" s="27">
        <f>IF('AGR-PJT-VHD-2023-R1'!AI22=0,0,IF('AGR-PJT-OV-2023-R1'!AI22=0,0,'AGR-PJT-OV-2023-bez'!AI22-'AGR-PJT-VHD-2023-R1'!AI22))</f>
        <v>-13.372390000000003</v>
      </c>
      <c r="AJ22" s="27">
        <f>IF('AGR-PJT-VHD-2023-R1'!AJ22=0,0,IF('AGR-PJT-OV-2023-R1'!AJ22=0,0,'AGR-PJT-OV-2023-bez'!AJ22-'AGR-PJT-VHD-2023-R1'!AJ22))</f>
        <v>-6.8721770000000006</v>
      </c>
      <c r="AK22" s="27">
        <f>IF('AGR-PJT-VHD-2023-R1'!AK22=0,0,IF('AGR-PJT-OV-2023-R1'!AK22=0,0,'AGR-PJT-OV-2023-bez'!AK22-'AGR-PJT-VHD-2023-R1'!AK22))</f>
        <v>0</v>
      </c>
      <c r="AL22" s="27">
        <f>IF('AGR-PJT-VHD-2023-R1'!AL22=0,0,IF('AGR-PJT-OV-2023-R1'!AL22=0,0,'AGR-PJT-OV-2023-bez'!AL22-'AGR-PJT-VHD-2023-R1'!AL22))</f>
        <v>0</v>
      </c>
      <c r="AM22" s="27">
        <f>IF('AGR-PJT-VHD-2023-R1'!AM22=0,0,IF('AGR-PJT-OV-2023-R1'!AM22=0,0,'AGR-PJT-OV-2023-bez'!AM22-'AGR-PJT-VHD-2023-R1'!AM22))</f>
        <v>0</v>
      </c>
      <c r="AN22" s="27">
        <f>IF('AGR-PJT-VHD-2023-R1'!AN22=0,0,IF('AGR-PJT-OV-2023-R1'!AN22=0,0,'AGR-PJT-OV-2023-bez'!AN22-'AGR-PJT-VHD-2023-R1'!AN22))</f>
        <v>0</v>
      </c>
      <c r="AO22" s="27">
        <f>IF('AGR-PJT-VHD-2023-R1'!AO22=0,0,IF('AGR-PJT-OV-2023-R1'!AO22=0,0,'AGR-PJT-OV-2023-bez'!AO22-'AGR-PJT-VHD-2023-R1'!AO22))</f>
        <v>-18.846525000000003</v>
      </c>
    </row>
    <row r="23" spans="1:41" x14ac:dyDescent="0.25">
      <c r="A23" s="5">
        <v>63</v>
      </c>
      <c r="B23" s="24" t="s">
        <v>8</v>
      </c>
      <c r="C23" s="21"/>
      <c r="D23" s="27">
        <f>IF('AGR-PJT-VHD-2023-R1'!D23=0,0,IF('AGR-PJT-OV-2023-R1'!D23=0,0,'AGR-PJT-OV-2023-bez'!D23-'AGR-PJT-VHD-2023-R1'!D23))</f>
        <v>-9.3311320000000038</v>
      </c>
      <c r="E23" s="27">
        <f>IF('AGR-PJT-VHD-2023-R1'!E23=0,0,IF('AGR-PJT-OV-2023-R1'!E23=0,0,'AGR-PJT-OV-2023-bez'!E23-'AGR-PJT-VHD-2023-R1'!E23))</f>
        <v>2.5412940000000006</v>
      </c>
      <c r="F23" s="27">
        <f>IF('AGR-PJT-VHD-2023-R1'!F23=0,0,IF('AGR-PJT-OV-2023-R1'!F23=0,0,'AGR-PJT-OV-2023-bez'!F23-'AGR-PJT-VHD-2023-R1'!F23))</f>
        <v>-2.9443389999999994</v>
      </c>
      <c r="G23" s="27">
        <f>IF('AGR-PJT-VHD-2023-R1'!G23=0,0,IF('AGR-PJT-OV-2023-R1'!G23=0,0,'AGR-PJT-OV-2023-bez'!G23-'AGR-PJT-VHD-2023-R1'!G23))</f>
        <v>-15.224326999999999</v>
      </c>
      <c r="H23" s="27">
        <f>IF('AGR-PJT-VHD-2023-R1'!H23=0,0,IF('AGR-PJT-OV-2023-R1'!H23=0,0,'AGR-PJT-OV-2023-bez'!H23-'AGR-PJT-VHD-2023-R1'!H23))</f>
        <v>-20.729515999999997</v>
      </c>
      <c r="I23" s="27">
        <f>IF('AGR-PJT-VHD-2023-R1'!I23=0,0,IF('AGR-PJT-OV-2023-R1'!I23=0,0,'AGR-PJT-OV-2023-bez'!I23-'AGR-PJT-VHD-2023-R1'!I23))</f>
        <v>-13.093449</v>
      </c>
      <c r="J23" s="27">
        <f>IF('AGR-PJT-VHD-2023-R1'!J23=0,0,IF('AGR-PJT-OV-2023-R1'!J23=0,0,'AGR-PJT-OV-2023-bez'!J23-'AGR-PJT-VHD-2023-R1'!J23))</f>
        <v>-17.954394000000001</v>
      </c>
      <c r="K23" s="27">
        <f>IF('AGR-PJT-VHD-2023-R1'!K23=0,0,IF('AGR-PJT-OV-2023-R1'!K23=0,0,'AGR-PJT-OV-2023-bez'!K23-'AGR-PJT-VHD-2023-R1'!K23))</f>
        <v>14.333951999999996</v>
      </c>
      <c r="L23" s="27">
        <f>IF('AGR-PJT-VHD-2023-R1'!L23=0,0,IF('AGR-PJT-OV-2023-R1'!L23=0,0,'AGR-PJT-OV-2023-bez'!L23-'AGR-PJT-VHD-2023-R1'!L23))</f>
        <v>4.6318459999999959</v>
      </c>
      <c r="M23" s="27">
        <f>IF('AGR-PJT-VHD-2023-R1'!M23=0,0,IF('AGR-PJT-OV-2023-R1'!M23=0,0,'AGR-PJT-OV-2023-bez'!M23-'AGR-PJT-VHD-2023-R1'!M23))</f>
        <v>5.9939469999999986</v>
      </c>
      <c r="N23" s="27">
        <f>IF('AGR-PJT-VHD-2023-R1'!N23=0,0,IF('AGR-PJT-OV-2023-R1'!N23=0,0,'AGR-PJT-OV-2023-bez'!N23-'AGR-PJT-VHD-2023-R1'!N23))</f>
        <v>-8.1660109999999975</v>
      </c>
      <c r="O23" s="27">
        <f>IF('AGR-PJT-VHD-2023-R1'!O23=0,0,IF('AGR-PJT-OV-2023-R1'!O23=0,0,'AGR-PJT-OV-2023-bez'!O23-'AGR-PJT-VHD-2023-R1'!O23))</f>
        <v>0</v>
      </c>
      <c r="P23" s="27">
        <f>IF('AGR-PJT-VHD-2023-R1'!P23=0,0,IF('AGR-PJT-OV-2023-R1'!P23=0,0,'AGR-PJT-OV-2023-bez'!P23-'AGR-PJT-VHD-2023-R1'!P23))</f>
        <v>8.0517000000000039</v>
      </c>
      <c r="Q23" s="27">
        <f>IF('AGR-PJT-VHD-2023-R1'!Q23=0,0,IF('AGR-PJT-OV-2023-R1'!Q23=0,0,'AGR-PJT-OV-2023-bez'!Q23-'AGR-PJT-VHD-2023-R1'!Q23))</f>
        <v>-18.124763000000002</v>
      </c>
      <c r="R23" s="27">
        <f>IF('AGR-PJT-VHD-2023-R1'!R23=0,0,IF('AGR-PJT-OV-2023-R1'!R23=0,0,'AGR-PJT-OV-2023-bez'!R23-'AGR-PJT-VHD-2023-R1'!R23))</f>
        <v>5.1181029999999978</v>
      </c>
      <c r="S23" s="27">
        <f>IF('AGR-PJT-VHD-2023-R1'!S23=0,0,IF('AGR-PJT-OV-2023-R1'!S23=0,0,'AGR-PJT-OV-2023-bez'!S23-'AGR-PJT-VHD-2023-R1'!S23))</f>
        <v>8.985673000000002</v>
      </c>
      <c r="T23" s="27">
        <f>IF('AGR-PJT-VHD-2023-R1'!T23=0,0,IF('AGR-PJT-OV-2023-R1'!T23=0,0,'AGR-PJT-OV-2023-bez'!T23-'AGR-PJT-VHD-2023-R1'!T23))</f>
        <v>34.902121999999999</v>
      </c>
      <c r="U23" s="27">
        <f>IF('AGR-PJT-VHD-2023-R1'!U23=0,0,IF('AGR-PJT-OV-2023-R1'!U23=0,0,'AGR-PJT-OV-2023-bez'!U23-'AGR-PJT-VHD-2023-R1'!U23))</f>
        <v>13.5641912</v>
      </c>
      <c r="V23" s="27">
        <f>IF('AGR-PJT-VHD-2023-R1'!V23=0,0,IF('AGR-PJT-OV-2023-R1'!V23=0,0,'AGR-PJT-OV-2023-bez'!V23-'AGR-PJT-VHD-2023-R1'!V23))</f>
        <v>9.7246267999999993</v>
      </c>
      <c r="W23" s="27">
        <f>IF('AGR-PJT-VHD-2023-R1'!W23=0,0,IF('AGR-PJT-OV-2023-R1'!W23=0,0,'AGR-PJT-OV-2023-bez'!W23-'AGR-PJT-VHD-2023-R1'!W23))</f>
        <v>14.190715300000001</v>
      </c>
      <c r="X23" s="27">
        <f>IF('AGR-PJT-VHD-2023-R1'!X23=0,0,IF('AGR-PJT-OV-2023-R1'!X23=0,0,'AGR-PJT-OV-2023-bez'!X23-'AGR-PJT-VHD-2023-R1'!X23))</f>
        <v>13.241762000000001</v>
      </c>
      <c r="Y23" s="27">
        <f>IF('AGR-PJT-VHD-2023-R1'!Y23=0,0,IF('AGR-PJT-OV-2023-R1'!Y23=0,0,'AGR-PJT-OV-2023-bez'!Y23-'AGR-PJT-VHD-2023-R1'!Y23))</f>
        <v>8.0127009999999999</v>
      </c>
      <c r="Z23" s="27">
        <f>IF('AGR-PJT-VHD-2023-R1'!Z23=0,0,IF('AGR-PJT-OV-2023-R1'!Z23=0,0,'AGR-PJT-OV-2023-bez'!Z23-'AGR-PJT-VHD-2023-R1'!Z23))</f>
        <v>14.432113999999999</v>
      </c>
      <c r="AA23" s="27">
        <f>IF('AGR-PJT-VHD-2023-R1'!AA23=0,0,IF('AGR-PJT-OV-2023-R1'!AA23=0,0,'AGR-PJT-OV-2023-bez'!AA23-'AGR-PJT-VHD-2023-R1'!AA23))</f>
        <v>6.5544229999999999</v>
      </c>
      <c r="AB23" s="27">
        <f>IF('AGR-PJT-VHD-2023-R1'!AB23=0,0,IF('AGR-PJT-OV-2023-R1'!AB23=0,0,'AGR-PJT-OV-2023-bez'!AB23-'AGR-PJT-VHD-2023-R1'!AB23))</f>
        <v>-5.0849649999999968</v>
      </c>
      <c r="AC23" s="27">
        <f>IF('AGR-PJT-VHD-2023-R1'!AC23=0,0,IF('AGR-PJT-OV-2023-R1'!AC23=0,0,'AGR-PJT-OV-2023-bez'!AC23-'AGR-PJT-VHD-2023-R1'!AC23))</f>
        <v>10.773702</v>
      </c>
      <c r="AD23" s="27">
        <f>IF('AGR-PJT-VHD-2023-R1'!AD23=0,0,IF('AGR-PJT-OV-2023-R1'!AD23=0,0,'AGR-PJT-OV-2023-bez'!AD23-'AGR-PJT-VHD-2023-R1'!AD23))</f>
        <v>13.309128000000001</v>
      </c>
      <c r="AE23" s="27">
        <f>IF('AGR-PJT-VHD-2023-R1'!AE23=0,0,IF('AGR-PJT-OV-2023-R1'!AE23=0,0,'AGR-PJT-OV-2023-bez'!AE23-'AGR-PJT-VHD-2023-R1'!AE23))</f>
        <v>21.499923000000003</v>
      </c>
      <c r="AF23" s="27">
        <f>IF('AGR-PJT-VHD-2023-R1'!AF23=0,0,IF('AGR-PJT-OV-2023-R1'!AF23=0,0,'AGR-PJT-OV-2023-bez'!AF23-'AGR-PJT-VHD-2023-R1'!AF23))</f>
        <v>4.8133130000000008</v>
      </c>
      <c r="AG23" s="27">
        <f>IF('AGR-PJT-VHD-2023-R1'!AG23=0,0,IF('AGR-PJT-OV-2023-R1'!AG23=0,0,'AGR-PJT-OV-2023-bez'!AG23-'AGR-PJT-VHD-2023-R1'!AG23))</f>
        <v>14.804079999999995</v>
      </c>
      <c r="AH23" s="27">
        <f>IF('AGR-PJT-VHD-2023-R1'!AH23=0,0,IF('AGR-PJT-OV-2023-R1'!AH23=0,0,'AGR-PJT-OV-2023-bez'!AH23-'AGR-PJT-VHD-2023-R1'!AH23))</f>
        <v>0</v>
      </c>
      <c r="AI23" s="27">
        <f>IF('AGR-PJT-VHD-2023-R1'!AI23=0,0,IF('AGR-PJT-OV-2023-R1'!AI23=0,0,'AGR-PJT-OV-2023-bez'!AI23-'AGR-PJT-VHD-2023-R1'!AI23))</f>
        <v>-10.844825999999998</v>
      </c>
      <c r="AJ23" s="27">
        <f>IF('AGR-PJT-VHD-2023-R1'!AJ23=0,0,IF('AGR-PJT-OV-2023-R1'!AJ23=0,0,'AGR-PJT-OV-2023-bez'!AJ23-'AGR-PJT-VHD-2023-R1'!AJ23))</f>
        <v>-6.8472059999999999</v>
      </c>
      <c r="AK23" s="27">
        <f>IF('AGR-PJT-VHD-2023-R1'!AK23=0,0,IF('AGR-PJT-OV-2023-R1'!AK23=0,0,'AGR-PJT-OV-2023-bez'!AK23-'AGR-PJT-VHD-2023-R1'!AK23))</f>
        <v>0</v>
      </c>
      <c r="AL23" s="27">
        <f>IF('AGR-PJT-VHD-2023-R1'!AL23=0,0,IF('AGR-PJT-OV-2023-R1'!AL23=0,0,'AGR-PJT-OV-2023-bez'!AL23-'AGR-PJT-VHD-2023-R1'!AL23))</f>
        <v>0</v>
      </c>
      <c r="AM23" s="27">
        <f>IF('AGR-PJT-VHD-2023-R1'!AM23=0,0,IF('AGR-PJT-OV-2023-R1'!AM23=0,0,'AGR-PJT-OV-2023-bez'!AM23-'AGR-PJT-VHD-2023-R1'!AM23))</f>
        <v>0</v>
      </c>
      <c r="AN23" s="27">
        <f>IF('AGR-PJT-VHD-2023-R1'!AN23=0,0,IF('AGR-PJT-OV-2023-R1'!AN23=0,0,'AGR-PJT-OV-2023-bez'!AN23-'AGR-PJT-VHD-2023-R1'!AN23))</f>
        <v>0</v>
      </c>
      <c r="AO23" s="27">
        <f>IF('AGR-PJT-VHD-2023-R1'!AO23=0,0,IF('AGR-PJT-OV-2023-R1'!AO23=0,0,'AGR-PJT-OV-2023-bez'!AO23-'AGR-PJT-VHD-2023-R1'!AO23))</f>
        <v>-6.0863780000000034</v>
      </c>
    </row>
    <row r="24" spans="1:41" x14ac:dyDescent="0.25">
      <c r="A24" s="5">
        <v>64</v>
      </c>
      <c r="B24" s="24" t="s">
        <v>9</v>
      </c>
      <c r="C24" s="21"/>
      <c r="D24" s="27">
        <f>IF('AGR-PJT-VHD-2023-R1'!D24=0,0,IF('AGR-PJT-OV-2023-R1'!D24=0,0,'AGR-PJT-OV-2023-bez'!D24-'AGR-PJT-VHD-2023-R1'!D24))</f>
        <v>-24.625963000000006</v>
      </c>
      <c r="E24" s="27">
        <f>IF('AGR-PJT-VHD-2023-R1'!E24=0,0,IF('AGR-PJT-OV-2023-R1'!E24=0,0,'AGR-PJT-OV-2023-bez'!E24-'AGR-PJT-VHD-2023-R1'!E24))</f>
        <v>-8.2419139999999942</v>
      </c>
      <c r="F24" s="27">
        <f>IF('AGR-PJT-VHD-2023-R1'!F24=0,0,IF('AGR-PJT-OV-2023-R1'!F24=0,0,'AGR-PJT-OV-2023-bez'!F24-'AGR-PJT-VHD-2023-R1'!F24))</f>
        <v>-5.6307399999999994</v>
      </c>
      <c r="G24" s="27">
        <f>IF('AGR-PJT-VHD-2023-R1'!G24=0,0,IF('AGR-PJT-OV-2023-R1'!G24=0,0,'AGR-PJT-OV-2023-bez'!G24-'AGR-PJT-VHD-2023-R1'!G24))</f>
        <v>-8.0229829999999964</v>
      </c>
      <c r="H24" s="27">
        <f>IF('AGR-PJT-VHD-2023-R1'!H24=0,0,IF('AGR-PJT-OV-2023-R1'!H24=0,0,'AGR-PJT-OV-2023-bez'!H24-'AGR-PJT-VHD-2023-R1'!H24))</f>
        <v>-27.739089000000003</v>
      </c>
      <c r="I24" s="27">
        <f>IF('AGR-PJT-VHD-2023-R1'!I24=0,0,IF('AGR-PJT-OV-2023-R1'!I24=0,0,'AGR-PJT-OV-2023-bez'!I24-'AGR-PJT-VHD-2023-R1'!I24))</f>
        <v>-25.308479999999996</v>
      </c>
      <c r="J24" s="27">
        <f>IF('AGR-PJT-VHD-2023-R1'!J24=0,0,IF('AGR-PJT-OV-2023-R1'!J24=0,0,'AGR-PJT-OV-2023-bez'!J24-'AGR-PJT-VHD-2023-R1'!J24))</f>
        <v>-29.790750000000003</v>
      </c>
      <c r="K24" s="27">
        <f>IF('AGR-PJT-VHD-2023-R1'!K24=0,0,IF('AGR-PJT-OV-2023-R1'!K24=0,0,'AGR-PJT-OV-2023-bez'!K24-'AGR-PJT-VHD-2023-R1'!K24))</f>
        <v>8.2603239999999971</v>
      </c>
      <c r="L24" s="27">
        <f>IF('AGR-PJT-VHD-2023-R1'!L24=0,0,IF('AGR-PJT-OV-2023-R1'!L24=0,0,'AGR-PJT-OV-2023-bez'!L24-'AGR-PJT-VHD-2023-R1'!L24))</f>
        <v>9.1164959999999979</v>
      </c>
      <c r="M24" s="27">
        <f>IF('AGR-PJT-VHD-2023-R1'!M24=0,0,IF('AGR-PJT-OV-2023-R1'!M24=0,0,'AGR-PJT-OV-2023-bez'!M24-'AGR-PJT-VHD-2023-R1'!M24))</f>
        <v>15.243063000000003</v>
      </c>
      <c r="N24" s="27">
        <f>IF('AGR-PJT-VHD-2023-R1'!N24=0,0,IF('AGR-PJT-OV-2023-R1'!N24=0,0,'AGR-PJT-OV-2023-bez'!N24-'AGR-PJT-VHD-2023-R1'!N24))</f>
        <v>-0.71917199999999326</v>
      </c>
      <c r="O24" s="27">
        <f>IF('AGR-PJT-VHD-2023-R1'!O24=0,0,IF('AGR-PJT-OV-2023-R1'!O24=0,0,'AGR-PJT-OV-2023-bez'!O24-'AGR-PJT-VHD-2023-R1'!O24))</f>
        <v>0</v>
      </c>
      <c r="P24" s="27">
        <f>IF('AGR-PJT-VHD-2023-R1'!P24=0,0,IF('AGR-PJT-OV-2023-R1'!P24=0,0,'AGR-PJT-OV-2023-bez'!P24-'AGR-PJT-VHD-2023-R1'!P24))</f>
        <v>1.4865920000000017</v>
      </c>
      <c r="Q24" s="27">
        <f>IF('AGR-PJT-VHD-2023-R1'!Q24=0,0,IF('AGR-PJT-OV-2023-R1'!Q24=0,0,'AGR-PJT-OV-2023-bez'!Q24-'AGR-PJT-VHD-2023-R1'!Q24))</f>
        <v>-21.155647999999999</v>
      </c>
      <c r="R24" s="27">
        <f>IF('AGR-PJT-VHD-2023-R1'!R24=0,0,IF('AGR-PJT-OV-2023-R1'!R24=0,0,'AGR-PJT-OV-2023-bez'!R24-'AGR-PJT-VHD-2023-R1'!R24))</f>
        <v>-5.817581999999998</v>
      </c>
      <c r="S24" s="27">
        <f>IF('AGR-PJT-VHD-2023-R1'!S24=0,0,IF('AGR-PJT-OV-2023-R1'!S24=0,0,'AGR-PJT-OV-2023-bez'!S24-'AGR-PJT-VHD-2023-R1'!S24))</f>
        <v>-11.889849000000002</v>
      </c>
      <c r="T24" s="27">
        <f>IF('AGR-PJT-VHD-2023-R1'!T24=0,0,IF('AGR-PJT-OV-2023-R1'!T24=0,0,'AGR-PJT-OV-2023-bez'!T24-'AGR-PJT-VHD-2023-R1'!T24))</f>
        <v>27.482223000000001</v>
      </c>
      <c r="U24" s="27">
        <f>IF('AGR-PJT-VHD-2023-R1'!U24=0,0,IF('AGR-PJT-OV-2023-R1'!U24=0,0,'AGR-PJT-OV-2023-bez'!U24-'AGR-PJT-VHD-2023-R1'!U24))</f>
        <v>8.8683600000000009</v>
      </c>
      <c r="V24" s="27">
        <f>IF('AGR-PJT-VHD-2023-R1'!V24=0,0,IF('AGR-PJT-OV-2023-R1'!V24=0,0,'AGR-PJT-OV-2023-bez'!V24-'AGR-PJT-VHD-2023-R1'!V24))</f>
        <v>5.7447289999999995</v>
      </c>
      <c r="W24" s="27">
        <f>IF('AGR-PJT-VHD-2023-R1'!W24=0,0,IF('AGR-PJT-OV-2023-R1'!W24=0,0,'AGR-PJT-OV-2023-bez'!W24-'AGR-PJT-VHD-2023-R1'!W24))</f>
        <v>5.8881949999999978</v>
      </c>
      <c r="X24" s="27">
        <f>IF('AGR-PJT-VHD-2023-R1'!X24=0,0,IF('AGR-PJT-OV-2023-R1'!X24=0,0,'AGR-PJT-OV-2023-bez'!X24-'AGR-PJT-VHD-2023-R1'!X24))</f>
        <v>14.7395517</v>
      </c>
      <c r="Y24" s="27">
        <f>IF('AGR-PJT-VHD-2023-R1'!Y24=0,0,IF('AGR-PJT-OV-2023-R1'!Y24=0,0,'AGR-PJT-OV-2023-bez'!Y24-'AGR-PJT-VHD-2023-R1'!Y24))</f>
        <v>-3.4023530000000015</v>
      </c>
      <c r="Z24" s="27">
        <f>IF('AGR-PJT-VHD-2023-R1'!Z24=0,0,IF('AGR-PJT-OV-2023-R1'!Z24=0,0,'AGR-PJT-OV-2023-bez'!Z24-'AGR-PJT-VHD-2023-R1'!Z24))</f>
        <v>15.767917999999998</v>
      </c>
      <c r="AA24" s="27">
        <f>IF('AGR-PJT-VHD-2023-R1'!AA24=0,0,IF('AGR-PJT-OV-2023-R1'!AA24=0,0,'AGR-PJT-OV-2023-bez'!AA24-'AGR-PJT-VHD-2023-R1'!AA24))</f>
        <v>16.983242099999998</v>
      </c>
      <c r="AB24" s="27">
        <f>IF('AGR-PJT-VHD-2023-R1'!AB24=0,0,IF('AGR-PJT-OV-2023-R1'!AB24=0,0,'AGR-PJT-OV-2023-bez'!AB24-'AGR-PJT-VHD-2023-R1'!AB24))</f>
        <v>-0.48824300000000065</v>
      </c>
      <c r="AC24" s="27">
        <f>IF('AGR-PJT-VHD-2023-R1'!AC24=0,0,IF('AGR-PJT-OV-2023-R1'!AC24=0,0,'AGR-PJT-OV-2023-bez'!AC24-'AGR-PJT-VHD-2023-R1'!AC24))</f>
        <v>14.049172000000002</v>
      </c>
      <c r="AD24" s="27">
        <f>IF('AGR-PJT-VHD-2023-R1'!AD24=0,0,IF('AGR-PJT-OV-2023-R1'!AD24=0,0,'AGR-PJT-OV-2023-bez'!AD24-'AGR-PJT-VHD-2023-R1'!AD24))</f>
        <v>5.7858489999999989</v>
      </c>
      <c r="AE24" s="27">
        <f>IF('AGR-PJT-VHD-2023-R1'!AE24=0,0,IF('AGR-PJT-OV-2023-R1'!AE24=0,0,'AGR-PJT-OV-2023-bez'!AE24-'AGR-PJT-VHD-2023-R1'!AE24))</f>
        <v>23.389005999999998</v>
      </c>
      <c r="AF24" s="27">
        <f>IF('AGR-PJT-VHD-2023-R1'!AF24=0,0,IF('AGR-PJT-OV-2023-R1'!AF24=0,0,'AGR-PJT-OV-2023-bez'!AF24-'AGR-PJT-VHD-2023-R1'!AF24))</f>
        <v>6.6949680000000029</v>
      </c>
      <c r="AG24" s="27">
        <f>IF('AGR-PJT-VHD-2023-R1'!AG24=0,0,IF('AGR-PJT-OV-2023-R1'!AG24=0,0,'AGR-PJT-OV-2023-bez'!AG24-'AGR-PJT-VHD-2023-R1'!AG24))</f>
        <v>7.2078249999999997</v>
      </c>
      <c r="AH24" s="27">
        <f>IF('AGR-PJT-VHD-2023-R1'!AH24=0,0,IF('AGR-PJT-OV-2023-R1'!AH24=0,0,'AGR-PJT-OV-2023-bez'!AH24-'AGR-PJT-VHD-2023-R1'!AH24))</f>
        <v>0</v>
      </c>
      <c r="AI24" s="27">
        <f>IF('AGR-PJT-VHD-2023-R1'!AI24=0,0,IF('AGR-PJT-OV-2023-R1'!AI24=0,0,'AGR-PJT-OV-2023-bez'!AI24-'AGR-PJT-VHD-2023-R1'!AI24))</f>
        <v>-16.461277000000003</v>
      </c>
      <c r="AJ24" s="27">
        <f>IF('AGR-PJT-VHD-2023-R1'!AJ24=0,0,IF('AGR-PJT-OV-2023-R1'!AJ24=0,0,'AGR-PJT-OV-2023-bez'!AJ24-'AGR-PJT-VHD-2023-R1'!AJ24))</f>
        <v>0</v>
      </c>
      <c r="AK24" s="27">
        <f>IF('AGR-PJT-VHD-2023-R1'!AK24=0,0,IF('AGR-PJT-OV-2023-R1'!AK24=0,0,'AGR-PJT-OV-2023-bez'!AK24-'AGR-PJT-VHD-2023-R1'!AK24))</f>
        <v>0</v>
      </c>
      <c r="AL24" s="27">
        <f>IF('AGR-PJT-VHD-2023-R1'!AL24=0,0,IF('AGR-PJT-OV-2023-R1'!AL24=0,0,'AGR-PJT-OV-2023-bez'!AL24-'AGR-PJT-VHD-2023-R1'!AL24))</f>
        <v>0</v>
      </c>
      <c r="AM24" s="27">
        <f>IF('AGR-PJT-VHD-2023-R1'!AM24=0,0,IF('AGR-PJT-OV-2023-R1'!AM24=0,0,'AGR-PJT-OV-2023-bez'!AM24-'AGR-PJT-VHD-2023-R1'!AM24))</f>
        <v>0</v>
      </c>
      <c r="AN24" s="27">
        <f>IF('AGR-PJT-VHD-2023-R1'!AN24=0,0,IF('AGR-PJT-OV-2023-R1'!AN24=0,0,'AGR-PJT-OV-2023-bez'!AN24-'AGR-PJT-VHD-2023-R1'!AN24))</f>
        <v>0</v>
      </c>
      <c r="AO24" s="27">
        <f>IF('AGR-PJT-VHD-2023-R1'!AO24=0,0,IF('AGR-PJT-OV-2023-R1'!AO24=0,0,'AGR-PJT-OV-2023-bez'!AO24-'AGR-PJT-VHD-2023-R1'!AO24))</f>
        <v>-15.214885000000002</v>
      </c>
    </row>
    <row r="25" spans="1:41" x14ac:dyDescent="0.25">
      <c r="A25" s="5">
        <v>65</v>
      </c>
      <c r="B25" s="24" t="s">
        <v>10</v>
      </c>
      <c r="C25" s="21"/>
      <c r="D25" s="27">
        <f>IF('AGR-PJT-VHD-2023-R1'!D25=0,0,IF('AGR-PJT-OV-2023-R1'!D25=0,0,'AGR-PJT-OV-2023-bez'!D25-'AGR-PJT-VHD-2023-R1'!D25))</f>
        <v>-18.472809000000005</v>
      </c>
      <c r="E25" s="27">
        <f>IF('AGR-PJT-VHD-2023-R1'!E25=0,0,IF('AGR-PJT-OV-2023-R1'!E25=0,0,'AGR-PJT-OV-2023-bez'!E25-'AGR-PJT-VHD-2023-R1'!E25))</f>
        <v>-13.840440999999998</v>
      </c>
      <c r="F25" s="27">
        <f>IF('AGR-PJT-VHD-2023-R1'!F25=0,0,IF('AGR-PJT-OV-2023-R1'!F25=0,0,'AGR-PJT-OV-2023-bez'!F25-'AGR-PJT-VHD-2023-R1'!F25))</f>
        <v>-3.9406479999999995</v>
      </c>
      <c r="G25" s="27">
        <f>IF('AGR-PJT-VHD-2023-R1'!G25=0,0,IF('AGR-PJT-OV-2023-R1'!G25=0,0,'AGR-PJT-OV-2023-bez'!G25-'AGR-PJT-VHD-2023-R1'!G25))</f>
        <v>-20.035251000000002</v>
      </c>
      <c r="H25" s="27">
        <f>IF('AGR-PJT-VHD-2023-R1'!H25=0,0,IF('AGR-PJT-OV-2023-R1'!H25=0,0,'AGR-PJT-OV-2023-bez'!H25-'AGR-PJT-VHD-2023-R1'!H25))</f>
        <v>-17.681395000000002</v>
      </c>
      <c r="I25" s="27">
        <f>IF('AGR-PJT-VHD-2023-R1'!I25=0,0,IF('AGR-PJT-OV-2023-R1'!I25=0,0,'AGR-PJT-OV-2023-bez'!I25-'AGR-PJT-VHD-2023-R1'!I25))</f>
        <v>-14.801096999999999</v>
      </c>
      <c r="J25" s="27">
        <f>IF('AGR-PJT-VHD-2023-R1'!J25=0,0,IF('AGR-PJT-OV-2023-R1'!J25=0,0,'AGR-PJT-OV-2023-bez'!J25-'AGR-PJT-VHD-2023-R1'!J25))</f>
        <v>-18.869654000000004</v>
      </c>
      <c r="K25" s="27">
        <f>IF('AGR-PJT-VHD-2023-R1'!K25=0,0,IF('AGR-PJT-OV-2023-R1'!K25=0,0,'AGR-PJT-OV-2023-bez'!K25-'AGR-PJT-VHD-2023-R1'!K25))</f>
        <v>2.1437069999999991</v>
      </c>
      <c r="L25" s="27">
        <f>IF('AGR-PJT-VHD-2023-R1'!L25=0,0,IF('AGR-PJT-OV-2023-R1'!L25=0,0,'AGR-PJT-OV-2023-bez'!L25-'AGR-PJT-VHD-2023-R1'!L25))</f>
        <v>14.62153</v>
      </c>
      <c r="M25" s="27">
        <f>IF('AGR-PJT-VHD-2023-R1'!M25=0,0,IF('AGR-PJT-OV-2023-R1'!M25=0,0,'AGR-PJT-OV-2023-bez'!M25-'AGR-PJT-VHD-2023-R1'!M25))</f>
        <v>8.7994620000000019</v>
      </c>
      <c r="N25" s="27">
        <f>IF('AGR-PJT-VHD-2023-R1'!N25=0,0,IF('AGR-PJT-OV-2023-R1'!N25=0,0,'AGR-PJT-OV-2023-bez'!N25-'AGR-PJT-VHD-2023-R1'!N25))</f>
        <v>2.5101000000000013</v>
      </c>
      <c r="O25" s="27">
        <f>IF('AGR-PJT-VHD-2023-R1'!O25=0,0,IF('AGR-PJT-OV-2023-R1'!O25=0,0,'AGR-PJT-OV-2023-bez'!O25-'AGR-PJT-VHD-2023-R1'!O25))</f>
        <v>0</v>
      </c>
      <c r="P25" s="27">
        <f>IF('AGR-PJT-VHD-2023-R1'!P25=0,0,IF('AGR-PJT-OV-2023-R1'!P25=0,0,'AGR-PJT-OV-2023-bez'!P25-'AGR-PJT-VHD-2023-R1'!P25))</f>
        <v>12.876188000000003</v>
      </c>
      <c r="Q25" s="27">
        <f>IF('AGR-PJT-VHD-2023-R1'!Q25=0,0,IF('AGR-PJT-OV-2023-R1'!Q25=0,0,'AGR-PJT-OV-2023-bez'!Q25-'AGR-PJT-VHD-2023-R1'!Q25))</f>
        <v>-12.632040000000003</v>
      </c>
      <c r="R25" s="27">
        <f>IF('AGR-PJT-VHD-2023-R1'!R25=0,0,IF('AGR-PJT-OV-2023-R1'!R25=0,0,'AGR-PJT-OV-2023-bez'!R25-'AGR-PJT-VHD-2023-R1'!R25))</f>
        <v>2.1129780000000018</v>
      </c>
      <c r="S25" s="27">
        <f>IF('AGR-PJT-VHD-2023-R1'!S25=0,0,IF('AGR-PJT-OV-2023-R1'!S25=0,0,'AGR-PJT-OV-2023-bez'!S25-'AGR-PJT-VHD-2023-R1'!S25))</f>
        <v>9.2175119999999993</v>
      </c>
      <c r="T25" s="27">
        <f>IF('AGR-PJT-VHD-2023-R1'!T25=0,0,IF('AGR-PJT-OV-2023-R1'!T25=0,0,'AGR-PJT-OV-2023-bez'!T25-'AGR-PJT-VHD-2023-R1'!T25))</f>
        <v>19.707768999999999</v>
      </c>
      <c r="U25" s="27">
        <f>IF('AGR-PJT-VHD-2023-R1'!U25=0,0,IF('AGR-PJT-OV-2023-R1'!U25=0,0,'AGR-PJT-OV-2023-bez'!U25-'AGR-PJT-VHD-2023-R1'!U25))</f>
        <v>-4.9570159999999994</v>
      </c>
      <c r="V25" s="27">
        <f>IF('AGR-PJT-VHD-2023-R1'!V25=0,0,IF('AGR-PJT-OV-2023-R1'!V25=0,0,'AGR-PJT-OV-2023-bez'!V25-'AGR-PJT-VHD-2023-R1'!V25))</f>
        <v>4.3835650000000008</v>
      </c>
      <c r="W25" s="27">
        <f>IF('AGR-PJT-VHD-2023-R1'!W25=0,0,IF('AGR-PJT-OV-2023-R1'!W25=0,0,'AGR-PJT-OV-2023-bez'!W25-'AGR-PJT-VHD-2023-R1'!W25))</f>
        <v>3.7391569999999987</v>
      </c>
      <c r="X25" s="27">
        <f>IF('AGR-PJT-VHD-2023-R1'!X25=0,0,IF('AGR-PJT-OV-2023-R1'!X25=0,0,'AGR-PJT-OV-2023-bez'!X25-'AGR-PJT-VHD-2023-R1'!X25))</f>
        <v>-3.6322520000000011</v>
      </c>
      <c r="Y25" s="27">
        <f>IF('AGR-PJT-VHD-2023-R1'!Y25=0,0,IF('AGR-PJT-OV-2023-R1'!Y25=0,0,'AGR-PJT-OV-2023-bez'!Y25-'AGR-PJT-VHD-2023-R1'!Y25))</f>
        <v>15.244592900000001</v>
      </c>
      <c r="Z25" s="27">
        <f>IF('AGR-PJT-VHD-2023-R1'!Z25=0,0,IF('AGR-PJT-OV-2023-R1'!Z25=0,0,'AGR-PJT-OV-2023-bez'!Z25-'AGR-PJT-VHD-2023-R1'!Z25))</f>
        <v>15.114694000000002</v>
      </c>
      <c r="AA25" s="27">
        <f>IF('AGR-PJT-VHD-2023-R1'!AA25=0,0,IF('AGR-PJT-OV-2023-R1'!AA25=0,0,'AGR-PJT-OV-2023-bez'!AA25-'AGR-PJT-VHD-2023-R1'!AA25))</f>
        <v>2.5932910000000007</v>
      </c>
      <c r="AB25" s="27">
        <f>IF('AGR-PJT-VHD-2023-R1'!AB25=0,0,IF('AGR-PJT-OV-2023-R1'!AB25=0,0,'AGR-PJT-OV-2023-bez'!AB25-'AGR-PJT-VHD-2023-R1'!AB25))</f>
        <v>-8.9432340000000039</v>
      </c>
      <c r="AC25" s="27">
        <f>IF('AGR-PJT-VHD-2023-R1'!AC25=0,0,IF('AGR-PJT-OV-2023-R1'!AC25=0,0,'AGR-PJT-OV-2023-bez'!AC25-'AGR-PJT-VHD-2023-R1'!AC25))</f>
        <v>8.2644970000000022</v>
      </c>
      <c r="AD25" s="27">
        <f>IF('AGR-PJT-VHD-2023-R1'!AD25=0,0,IF('AGR-PJT-OV-2023-R1'!AD25=0,0,'AGR-PJT-OV-2023-bez'!AD25-'AGR-PJT-VHD-2023-R1'!AD25))</f>
        <v>6.2667840000000012</v>
      </c>
      <c r="AE25" s="27">
        <f>IF('AGR-PJT-VHD-2023-R1'!AE25=0,0,IF('AGR-PJT-OV-2023-R1'!AE25=0,0,'AGR-PJT-OV-2023-bez'!AE25-'AGR-PJT-VHD-2023-R1'!AE25))</f>
        <v>12.266520999999997</v>
      </c>
      <c r="AF25" s="27">
        <f>IF('AGR-PJT-VHD-2023-R1'!AF25=0,0,IF('AGR-PJT-OV-2023-R1'!AF25=0,0,'AGR-PJT-OV-2023-bez'!AF25-'AGR-PJT-VHD-2023-R1'!AF25))</f>
        <v>-0.99729099999999704</v>
      </c>
      <c r="AG25" s="27">
        <f>IF('AGR-PJT-VHD-2023-R1'!AG25=0,0,IF('AGR-PJT-OV-2023-R1'!AG25=0,0,'AGR-PJT-OV-2023-bez'!AG25-'AGR-PJT-VHD-2023-R1'!AG25))</f>
        <v>2.2922560000000018</v>
      </c>
      <c r="AH25" s="27">
        <f>IF('AGR-PJT-VHD-2023-R1'!AH25=0,0,IF('AGR-PJT-OV-2023-R1'!AH25=0,0,'AGR-PJT-OV-2023-bez'!AH25-'AGR-PJT-VHD-2023-R1'!AH25))</f>
        <v>0</v>
      </c>
      <c r="AI25" s="27">
        <f>IF('AGR-PJT-VHD-2023-R1'!AI25=0,0,IF('AGR-PJT-OV-2023-R1'!AI25=0,0,'AGR-PJT-OV-2023-bez'!AI25-'AGR-PJT-VHD-2023-R1'!AI25))</f>
        <v>-19.236075000000007</v>
      </c>
      <c r="AJ25" s="27">
        <f>IF('AGR-PJT-VHD-2023-R1'!AJ25=0,0,IF('AGR-PJT-OV-2023-R1'!AJ25=0,0,'AGR-PJT-OV-2023-bez'!AJ25-'AGR-PJT-VHD-2023-R1'!AJ25))</f>
        <v>-11.404331999999997</v>
      </c>
      <c r="AK25" s="27">
        <f>IF('AGR-PJT-VHD-2023-R1'!AK25=0,0,IF('AGR-PJT-OV-2023-R1'!AK25=0,0,'AGR-PJT-OV-2023-bez'!AK25-'AGR-PJT-VHD-2023-R1'!AK25))</f>
        <v>0</v>
      </c>
      <c r="AL25" s="27">
        <f>IF('AGR-PJT-VHD-2023-R1'!AL25=0,0,IF('AGR-PJT-OV-2023-R1'!AL25=0,0,'AGR-PJT-OV-2023-bez'!AL25-'AGR-PJT-VHD-2023-R1'!AL25))</f>
        <v>0</v>
      </c>
      <c r="AM25" s="27">
        <f>IF('AGR-PJT-VHD-2023-R1'!AM25=0,0,IF('AGR-PJT-OV-2023-R1'!AM25=0,0,'AGR-PJT-OV-2023-bez'!AM25-'AGR-PJT-VHD-2023-R1'!AM25))</f>
        <v>0</v>
      </c>
      <c r="AN25" s="27">
        <f>IF('AGR-PJT-VHD-2023-R1'!AN25=0,0,IF('AGR-PJT-OV-2023-R1'!AN25=0,0,'AGR-PJT-OV-2023-bez'!AN25-'AGR-PJT-VHD-2023-R1'!AN25))</f>
        <v>0</v>
      </c>
      <c r="AO25" s="27">
        <f>IF('AGR-PJT-VHD-2023-R1'!AO25=0,0,IF('AGR-PJT-OV-2023-R1'!AO25=0,0,'AGR-PJT-OV-2023-bez'!AO25-'AGR-PJT-VHD-2023-R1'!AO25))</f>
        <v>-22.897109</v>
      </c>
    </row>
    <row r="26" spans="1:41" x14ac:dyDescent="0.25">
      <c r="A26" s="5">
        <v>66</v>
      </c>
      <c r="B26" s="24" t="s">
        <v>13</v>
      </c>
      <c r="C26" s="21"/>
      <c r="D26" s="27">
        <f>IF('AGR-PJT-VHD-2023-R1'!D26=0,0,IF('AGR-PJT-OV-2023-R1'!D26=0,0,'AGR-PJT-OV-2023-bez'!D26-'AGR-PJT-VHD-2023-R1'!D26))</f>
        <v>-13.749780000000001</v>
      </c>
      <c r="E26" s="27">
        <f>IF('AGR-PJT-VHD-2023-R1'!E26=0,0,IF('AGR-PJT-OV-2023-R1'!E26=0,0,'AGR-PJT-OV-2023-bez'!E26-'AGR-PJT-VHD-2023-R1'!E26))</f>
        <v>2.2188440000000043</v>
      </c>
      <c r="F26" s="27">
        <f>IF('AGR-PJT-VHD-2023-R1'!F26=0,0,IF('AGR-PJT-OV-2023-R1'!F26=0,0,'AGR-PJT-OV-2023-bez'!F26-'AGR-PJT-VHD-2023-R1'!F26))</f>
        <v>4.0848320000000022</v>
      </c>
      <c r="G26" s="27">
        <f>IF('AGR-PJT-VHD-2023-R1'!G26=0,0,IF('AGR-PJT-OV-2023-R1'!G26=0,0,'AGR-PJT-OV-2023-bez'!G26-'AGR-PJT-VHD-2023-R1'!G26))</f>
        <v>-8.6094859999999969</v>
      </c>
      <c r="H26" s="27">
        <f>IF('AGR-PJT-VHD-2023-R1'!H26=0,0,IF('AGR-PJT-OV-2023-R1'!H26=0,0,'AGR-PJT-OV-2023-bez'!H26-'AGR-PJT-VHD-2023-R1'!H26))</f>
        <v>-24.798509000000003</v>
      </c>
      <c r="I26" s="27">
        <f>IF('AGR-PJT-VHD-2023-R1'!I26=0,0,IF('AGR-PJT-OV-2023-R1'!I26=0,0,'AGR-PJT-OV-2023-bez'!I26-'AGR-PJT-VHD-2023-R1'!I26))</f>
        <v>1.0910860000000007</v>
      </c>
      <c r="J26" s="27">
        <f>IF('AGR-PJT-VHD-2023-R1'!J26=0,0,IF('AGR-PJT-OV-2023-R1'!J26=0,0,'AGR-PJT-OV-2023-bez'!J26-'AGR-PJT-VHD-2023-R1'!J26))</f>
        <v>-5.2806029999999993</v>
      </c>
      <c r="K26" s="27">
        <f>IF('AGR-PJT-VHD-2023-R1'!K26=0,0,IF('AGR-PJT-OV-2023-R1'!K26=0,0,'AGR-PJT-OV-2023-bez'!K26-'AGR-PJT-VHD-2023-R1'!K26))</f>
        <v>10.537638999999999</v>
      </c>
      <c r="L26" s="27">
        <f>IF('AGR-PJT-VHD-2023-R1'!L26=0,0,IF('AGR-PJT-OV-2023-R1'!L26=0,0,'AGR-PJT-OV-2023-bez'!L26-'AGR-PJT-VHD-2023-R1'!L26))</f>
        <v>14.931566</v>
      </c>
      <c r="M26" s="27">
        <f>IF('AGR-PJT-VHD-2023-R1'!M26=0,0,IF('AGR-PJT-OV-2023-R1'!M26=0,0,'AGR-PJT-OV-2023-bez'!M26-'AGR-PJT-VHD-2023-R1'!M26))</f>
        <v>9.8379499999999993</v>
      </c>
      <c r="N26" s="27">
        <f>IF('AGR-PJT-VHD-2023-R1'!N26=0,0,IF('AGR-PJT-OV-2023-R1'!N26=0,0,'AGR-PJT-OV-2023-bez'!N26-'AGR-PJT-VHD-2023-R1'!N26))</f>
        <v>-3.8881620000000012</v>
      </c>
      <c r="O26" s="27">
        <f>IF('AGR-PJT-VHD-2023-R1'!O26=0,0,IF('AGR-PJT-OV-2023-R1'!O26=0,0,'AGR-PJT-OV-2023-bez'!O26-'AGR-PJT-VHD-2023-R1'!O26))</f>
        <v>0</v>
      </c>
      <c r="P26" s="27">
        <f>IF('AGR-PJT-VHD-2023-R1'!P26=0,0,IF('AGR-PJT-OV-2023-R1'!P26=0,0,'AGR-PJT-OV-2023-bez'!P26-'AGR-PJT-VHD-2023-R1'!P26))</f>
        <v>6.3398059999999994</v>
      </c>
      <c r="Q26" s="27">
        <f>IF('AGR-PJT-VHD-2023-R1'!Q26=0,0,IF('AGR-PJT-OV-2023-R1'!Q26=0,0,'AGR-PJT-OV-2023-bez'!Q26-'AGR-PJT-VHD-2023-R1'!Q26))</f>
        <v>-11.714976999999998</v>
      </c>
      <c r="R26" s="27">
        <f>IF('AGR-PJT-VHD-2023-R1'!R26=0,0,IF('AGR-PJT-OV-2023-R1'!R26=0,0,'AGR-PJT-OV-2023-bez'!R26-'AGR-PJT-VHD-2023-R1'!R26))</f>
        <v>-9.6311549999999997</v>
      </c>
      <c r="S26" s="27">
        <f>IF('AGR-PJT-VHD-2023-R1'!S26=0,0,IF('AGR-PJT-OV-2023-R1'!S26=0,0,'AGR-PJT-OV-2023-bez'!S26-'AGR-PJT-VHD-2023-R1'!S26))</f>
        <v>-11.303120999999997</v>
      </c>
      <c r="T26" s="27">
        <f>IF('AGR-PJT-VHD-2023-R1'!T26=0,0,IF('AGR-PJT-OV-2023-R1'!T26=0,0,'AGR-PJT-OV-2023-bez'!T26-'AGR-PJT-VHD-2023-R1'!T26))</f>
        <v>24.720728000000001</v>
      </c>
      <c r="U26" s="27">
        <f>IF('AGR-PJT-VHD-2023-R1'!U26=0,0,IF('AGR-PJT-OV-2023-R1'!U26=0,0,'AGR-PJT-OV-2023-bez'!U26-'AGR-PJT-VHD-2023-R1'!U26))</f>
        <v>5.5811860000000024</v>
      </c>
      <c r="V26" s="27">
        <f>IF('AGR-PJT-VHD-2023-R1'!V26=0,0,IF('AGR-PJT-OV-2023-R1'!V26=0,0,'AGR-PJT-OV-2023-bez'!V26-'AGR-PJT-VHD-2023-R1'!V26))</f>
        <v>-5.1895559999999996</v>
      </c>
      <c r="W26" s="27">
        <f>IF('AGR-PJT-VHD-2023-R1'!W26=0,0,IF('AGR-PJT-OV-2023-R1'!W26=0,0,'AGR-PJT-OV-2023-bez'!W26-'AGR-PJT-VHD-2023-R1'!W26))</f>
        <v>6.4055579999999992</v>
      </c>
      <c r="X26" s="27">
        <f>IF('AGR-PJT-VHD-2023-R1'!X26=0,0,IF('AGR-PJT-OV-2023-R1'!X26=0,0,'AGR-PJT-OV-2023-bez'!X26-'AGR-PJT-VHD-2023-R1'!X26))</f>
        <v>7.9671570000000003</v>
      </c>
      <c r="Y26" s="27">
        <f>IF('AGR-PJT-VHD-2023-R1'!Y26=0,0,IF('AGR-PJT-OV-2023-R1'!Y26=0,0,'AGR-PJT-OV-2023-bez'!Y26-'AGR-PJT-VHD-2023-R1'!Y26))</f>
        <v>11.743691</v>
      </c>
      <c r="Z26" s="27">
        <f>IF('AGR-PJT-VHD-2023-R1'!Z26=0,0,IF('AGR-PJT-OV-2023-R1'!Z26=0,0,'AGR-PJT-OV-2023-bez'!Z26-'AGR-PJT-VHD-2023-R1'!Z26))</f>
        <v>19.305783399999999</v>
      </c>
      <c r="AA26" s="27">
        <f>IF('AGR-PJT-VHD-2023-R1'!AA26=0,0,IF('AGR-PJT-OV-2023-R1'!AA26=0,0,'AGR-PJT-OV-2023-bez'!AA26-'AGR-PJT-VHD-2023-R1'!AA26))</f>
        <v>12.016515</v>
      </c>
      <c r="AB26" s="27">
        <f>IF('AGR-PJT-VHD-2023-R1'!AB26=0,0,IF('AGR-PJT-OV-2023-R1'!AB26=0,0,'AGR-PJT-OV-2023-bez'!AB26-'AGR-PJT-VHD-2023-R1'!AB26))</f>
        <v>13.976406000000001</v>
      </c>
      <c r="AC26" s="27">
        <f>IF('AGR-PJT-VHD-2023-R1'!AC26=0,0,IF('AGR-PJT-OV-2023-R1'!AC26=0,0,'AGR-PJT-OV-2023-bez'!AC26-'AGR-PJT-VHD-2023-R1'!AC26))</f>
        <v>15.331332999999997</v>
      </c>
      <c r="AD26" s="27">
        <f>IF('AGR-PJT-VHD-2023-R1'!AD26=0,0,IF('AGR-PJT-OV-2023-R1'!AD26=0,0,'AGR-PJT-OV-2023-bez'!AD26-'AGR-PJT-VHD-2023-R1'!AD26))</f>
        <v>10.526747999999998</v>
      </c>
      <c r="AE26" s="27">
        <f>IF('AGR-PJT-VHD-2023-R1'!AE26=0,0,IF('AGR-PJT-OV-2023-R1'!AE26=0,0,'AGR-PJT-OV-2023-bez'!AE26-'AGR-PJT-VHD-2023-R1'!AE26))</f>
        <v>19.397555000000001</v>
      </c>
      <c r="AF26" s="27">
        <f>IF('AGR-PJT-VHD-2023-R1'!AF26=0,0,IF('AGR-PJT-OV-2023-R1'!AF26=0,0,'AGR-PJT-OV-2023-bez'!AF26-'AGR-PJT-VHD-2023-R1'!AF26))</f>
        <v>8.4642089999999968</v>
      </c>
      <c r="AG26" s="27">
        <f>IF('AGR-PJT-VHD-2023-R1'!AG26=0,0,IF('AGR-PJT-OV-2023-R1'!AG26=0,0,'AGR-PJT-OV-2023-bez'!AG26-'AGR-PJT-VHD-2023-R1'!AG26))</f>
        <v>7.8446650000000027</v>
      </c>
      <c r="AH26" s="27">
        <f>IF('AGR-PJT-VHD-2023-R1'!AH26=0,0,IF('AGR-PJT-OV-2023-R1'!AH26=0,0,'AGR-PJT-OV-2023-bez'!AH26-'AGR-PJT-VHD-2023-R1'!AH26))</f>
        <v>0</v>
      </c>
      <c r="AI26" s="27">
        <f>IF('AGR-PJT-VHD-2023-R1'!AI26=0,0,IF('AGR-PJT-OV-2023-R1'!AI26=0,0,'AGR-PJT-OV-2023-bez'!AI26-'AGR-PJT-VHD-2023-R1'!AI26))</f>
        <v>-19.999783999999998</v>
      </c>
      <c r="AJ26" s="27">
        <f>IF('AGR-PJT-VHD-2023-R1'!AJ26=0,0,IF('AGR-PJT-OV-2023-R1'!AJ26=0,0,'AGR-PJT-OV-2023-bez'!AJ26-'AGR-PJT-VHD-2023-R1'!AJ26))</f>
        <v>-5.4089010000000002</v>
      </c>
      <c r="AK26" s="27">
        <f>IF('AGR-PJT-VHD-2023-R1'!AK26=0,0,IF('AGR-PJT-OV-2023-R1'!AK26=0,0,'AGR-PJT-OV-2023-bez'!AK26-'AGR-PJT-VHD-2023-R1'!AK26))</f>
        <v>0</v>
      </c>
      <c r="AL26" s="27">
        <f>IF('AGR-PJT-VHD-2023-R1'!AL26=0,0,IF('AGR-PJT-OV-2023-R1'!AL26=0,0,'AGR-PJT-OV-2023-bez'!AL26-'AGR-PJT-VHD-2023-R1'!AL26))</f>
        <v>0</v>
      </c>
      <c r="AM26" s="27">
        <f>IF('AGR-PJT-VHD-2023-R1'!AM26=0,0,IF('AGR-PJT-OV-2023-R1'!AM26=0,0,'AGR-PJT-OV-2023-bez'!AM26-'AGR-PJT-VHD-2023-R1'!AM26))</f>
        <v>0</v>
      </c>
      <c r="AN26" s="27">
        <f>IF('AGR-PJT-VHD-2023-R1'!AN26=0,0,IF('AGR-PJT-OV-2023-R1'!AN26=0,0,'AGR-PJT-OV-2023-bez'!AN26-'AGR-PJT-VHD-2023-R1'!AN26))</f>
        <v>0</v>
      </c>
      <c r="AO26" s="27">
        <f>IF('AGR-PJT-VHD-2023-R1'!AO26=0,0,IF('AGR-PJT-OV-2023-R1'!AO26=0,0,'AGR-PJT-OV-2023-bez'!AO26-'AGR-PJT-VHD-2023-R1'!AO26))</f>
        <v>-17.484024000000005</v>
      </c>
    </row>
    <row r="27" spans="1:41" x14ac:dyDescent="0.25">
      <c r="A27" s="5">
        <v>67</v>
      </c>
      <c r="B27" s="24" t="s">
        <v>27</v>
      </c>
      <c r="C27" s="21"/>
      <c r="D27" s="27">
        <f>IF('AGR-PJT-VHD-2023-R1'!D27=0,0,IF('AGR-PJT-OV-2023-R1'!D27=0,0,'AGR-PJT-OV-2023-bez'!D27-'AGR-PJT-VHD-2023-R1'!D27))</f>
        <v>-32.072780999999999</v>
      </c>
      <c r="E27" s="27">
        <f>IF('AGR-PJT-VHD-2023-R1'!E27=0,0,IF('AGR-PJT-OV-2023-R1'!E27=0,0,'AGR-PJT-OV-2023-bez'!E27-'AGR-PJT-VHD-2023-R1'!E27))</f>
        <v>-12.794744999999999</v>
      </c>
      <c r="F27" s="27">
        <f>IF('AGR-PJT-VHD-2023-R1'!F27=0,0,IF('AGR-PJT-OV-2023-R1'!F27=0,0,'AGR-PJT-OV-2023-bez'!F27-'AGR-PJT-VHD-2023-R1'!F27))</f>
        <v>-6.0869560000000043</v>
      </c>
      <c r="G27" s="27">
        <f>IF('AGR-PJT-VHD-2023-R1'!G27=0,0,IF('AGR-PJT-OV-2023-R1'!G27=0,0,'AGR-PJT-OV-2023-bez'!G27-'AGR-PJT-VHD-2023-R1'!G27))</f>
        <v>-21.420012000000003</v>
      </c>
      <c r="H27" s="27">
        <f>IF('AGR-PJT-VHD-2023-R1'!H27=0,0,IF('AGR-PJT-OV-2023-R1'!H27=0,0,'AGR-PJT-OV-2023-bez'!H27-'AGR-PJT-VHD-2023-R1'!H27))</f>
        <v>-36.102127000000003</v>
      </c>
      <c r="I27" s="27">
        <f>IF('AGR-PJT-VHD-2023-R1'!I27=0,0,IF('AGR-PJT-OV-2023-R1'!I27=0,0,'AGR-PJT-OV-2023-bez'!I27-'AGR-PJT-VHD-2023-R1'!I27))</f>
        <v>7.4613369999999968</v>
      </c>
      <c r="J27" s="27">
        <f>IF('AGR-PJT-VHD-2023-R1'!J27=0,0,IF('AGR-PJT-OV-2023-R1'!J27=0,0,'AGR-PJT-OV-2023-bez'!J27-'AGR-PJT-VHD-2023-R1'!J27))</f>
        <v>-14.599080999999998</v>
      </c>
      <c r="K27" s="27">
        <f>IF('AGR-PJT-VHD-2023-R1'!K27=0,0,IF('AGR-PJT-OV-2023-R1'!K27=0,0,'AGR-PJT-OV-2023-bez'!K27-'AGR-PJT-VHD-2023-R1'!K27))</f>
        <v>9.6792750000000041</v>
      </c>
      <c r="L27" s="27">
        <f>IF('AGR-PJT-VHD-2023-R1'!L27=0,0,IF('AGR-PJT-OV-2023-R1'!L27=0,0,'AGR-PJT-OV-2023-bez'!L27-'AGR-PJT-VHD-2023-R1'!L27))</f>
        <v>1.4586830000000006</v>
      </c>
      <c r="M27" s="27">
        <f>IF('AGR-PJT-VHD-2023-R1'!M27=0,0,IF('AGR-PJT-OV-2023-R1'!M27=0,0,'AGR-PJT-OV-2023-bez'!M27-'AGR-PJT-VHD-2023-R1'!M27))</f>
        <v>10.359304999999999</v>
      </c>
      <c r="N27" s="27">
        <f>IF('AGR-PJT-VHD-2023-R1'!N27=0,0,IF('AGR-PJT-OV-2023-R1'!N27=0,0,'AGR-PJT-OV-2023-bez'!N27-'AGR-PJT-VHD-2023-R1'!N27))</f>
        <v>-8.7649350000000013</v>
      </c>
      <c r="O27" s="27">
        <f>IF('AGR-PJT-VHD-2023-R1'!O27=0,0,IF('AGR-PJT-OV-2023-R1'!O27=0,0,'AGR-PJT-OV-2023-bez'!O27-'AGR-PJT-VHD-2023-R1'!O27))</f>
        <v>0</v>
      </c>
      <c r="P27" s="27">
        <f>IF('AGR-PJT-VHD-2023-R1'!P27=0,0,IF('AGR-PJT-OV-2023-R1'!P27=0,0,'AGR-PJT-OV-2023-bez'!P27-'AGR-PJT-VHD-2023-R1'!P27))</f>
        <v>-6.2040530000000018</v>
      </c>
      <c r="Q27" s="27">
        <f>IF('AGR-PJT-VHD-2023-R1'!Q27=0,0,IF('AGR-PJT-OV-2023-R1'!Q27=0,0,'AGR-PJT-OV-2023-bez'!Q27-'AGR-PJT-VHD-2023-R1'!Q27))</f>
        <v>-27.361742</v>
      </c>
      <c r="R27" s="27">
        <f>IF('AGR-PJT-VHD-2023-R1'!R27=0,0,IF('AGR-PJT-OV-2023-R1'!R27=0,0,'AGR-PJT-OV-2023-bez'!R27-'AGR-PJT-VHD-2023-R1'!R27))</f>
        <v>-17.008935000000001</v>
      </c>
      <c r="S27" s="27">
        <f>IF('AGR-PJT-VHD-2023-R1'!S27=0,0,IF('AGR-PJT-OV-2023-R1'!S27=0,0,'AGR-PJT-OV-2023-bez'!S27-'AGR-PJT-VHD-2023-R1'!S27))</f>
        <v>-14.853527999999997</v>
      </c>
      <c r="T27" s="27">
        <f>IF('AGR-PJT-VHD-2023-R1'!T27=0,0,IF('AGR-PJT-OV-2023-R1'!T27=0,0,'AGR-PJT-OV-2023-bez'!T27-'AGR-PJT-VHD-2023-R1'!T27))</f>
        <v>21.049710999999999</v>
      </c>
      <c r="U27" s="27">
        <f>IF('AGR-PJT-VHD-2023-R1'!U27=0,0,IF('AGR-PJT-OV-2023-R1'!U27=0,0,'AGR-PJT-OV-2023-bez'!U27-'AGR-PJT-VHD-2023-R1'!U27))</f>
        <v>7.1293339999999965</v>
      </c>
      <c r="V27" s="27">
        <f>IF('AGR-PJT-VHD-2023-R1'!V27=0,0,IF('AGR-PJT-OV-2023-R1'!V27=0,0,'AGR-PJT-OV-2023-bez'!V27-'AGR-PJT-VHD-2023-R1'!V27))</f>
        <v>5.4495569999999987</v>
      </c>
      <c r="W27" s="27">
        <f>IF('AGR-PJT-VHD-2023-R1'!W27=0,0,IF('AGR-PJT-OV-2023-R1'!W27=0,0,'AGR-PJT-OV-2023-bez'!W27-'AGR-PJT-VHD-2023-R1'!W27))</f>
        <v>3.0947430000000011</v>
      </c>
      <c r="X27" s="27">
        <f>IF('AGR-PJT-VHD-2023-R1'!X27=0,0,IF('AGR-PJT-OV-2023-R1'!X27=0,0,'AGR-PJT-OV-2023-bez'!X27-'AGR-PJT-VHD-2023-R1'!X27))</f>
        <v>15.9065862</v>
      </c>
      <c r="Y27" s="27">
        <f>IF('AGR-PJT-VHD-2023-R1'!Y27=0,0,IF('AGR-PJT-OV-2023-R1'!Y27=0,0,'AGR-PJT-OV-2023-bez'!Y27-'AGR-PJT-VHD-2023-R1'!Y27))</f>
        <v>13.969398000000002</v>
      </c>
      <c r="Z27" s="27">
        <f>IF('AGR-PJT-VHD-2023-R1'!Z27=0,0,IF('AGR-PJT-OV-2023-R1'!Z27=0,0,'AGR-PJT-OV-2023-bez'!Z27-'AGR-PJT-VHD-2023-R1'!Z27))</f>
        <v>19.7153049</v>
      </c>
      <c r="AA27" s="27">
        <f>IF('AGR-PJT-VHD-2023-R1'!AA27=0,0,IF('AGR-PJT-OV-2023-R1'!AA27=0,0,'AGR-PJT-OV-2023-bez'!AA27-'AGR-PJT-VHD-2023-R1'!AA27))</f>
        <v>17.728076000000001</v>
      </c>
      <c r="AB27" s="27">
        <f>IF('AGR-PJT-VHD-2023-R1'!AB27=0,0,IF('AGR-PJT-OV-2023-R1'!AB27=0,0,'AGR-PJT-OV-2023-bez'!AB27-'AGR-PJT-VHD-2023-R1'!AB27))</f>
        <v>2.8943680000000001</v>
      </c>
      <c r="AC27" s="27">
        <f>IF('AGR-PJT-VHD-2023-R1'!AC27=0,0,IF('AGR-PJT-OV-2023-R1'!AC27=0,0,'AGR-PJT-OV-2023-bez'!AC27-'AGR-PJT-VHD-2023-R1'!AC27))</f>
        <v>11.755087</v>
      </c>
      <c r="AD27" s="27">
        <f>IF('AGR-PJT-VHD-2023-R1'!AD27=0,0,IF('AGR-PJT-OV-2023-R1'!AD27=0,0,'AGR-PJT-OV-2023-bez'!AD27-'AGR-PJT-VHD-2023-R1'!AD27))</f>
        <v>12.108541000000002</v>
      </c>
      <c r="AE27" s="27">
        <f>IF('AGR-PJT-VHD-2023-R1'!AE27=0,0,IF('AGR-PJT-OV-2023-R1'!AE27=0,0,'AGR-PJT-OV-2023-bez'!AE27-'AGR-PJT-VHD-2023-R1'!AE27))</f>
        <v>30.371073999999997</v>
      </c>
      <c r="AF27" s="27">
        <f>IF('AGR-PJT-VHD-2023-R1'!AF27=0,0,IF('AGR-PJT-OV-2023-R1'!AF27=0,0,'AGR-PJT-OV-2023-bez'!AF27-'AGR-PJT-VHD-2023-R1'!AF27))</f>
        <v>11.043515999999997</v>
      </c>
      <c r="AG27" s="27">
        <f>IF('AGR-PJT-VHD-2023-R1'!AG27=0,0,IF('AGR-PJT-OV-2023-R1'!AG27=0,0,'AGR-PJT-OV-2023-bez'!AG27-'AGR-PJT-VHD-2023-R1'!AG27))</f>
        <v>9.8006710000000012</v>
      </c>
      <c r="AH27" s="27">
        <f>IF('AGR-PJT-VHD-2023-R1'!AH27=0,0,IF('AGR-PJT-OV-2023-R1'!AH27=0,0,'AGR-PJT-OV-2023-bez'!AH27-'AGR-PJT-VHD-2023-R1'!AH27))</f>
        <v>0</v>
      </c>
      <c r="AI27" s="27">
        <f>IF('AGR-PJT-VHD-2023-R1'!AI27=0,0,IF('AGR-PJT-OV-2023-R1'!AI27=0,0,'AGR-PJT-OV-2023-bez'!AI27-'AGR-PJT-VHD-2023-R1'!AI27))</f>
        <v>-19.933560999999997</v>
      </c>
      <c r="AJ27" s="27">
        <f>IF('AGR-PJT-VHD-2023-R1'!AJ27=0,0,IF('AGR-PJT-OV-2023-R1'!AJ27=0,0,'AGR-PJT-OV-2023-bez'!AJ27-'AGR-PJT-VHD-2023-R1'!AJ27))</f>
        <v>-21.377132999999994</v>
      </c>
      <c r="AK27" s="27">
        <f>IF('AGR-PJT-VHD-2023-R1'!AK27=0,0,IF('AGR-PJT-OV-2023-R1'!AK27=0,0,'AGR-PJT-OV-2023-bez'!AK27-'AGR-PJT-VHD-2023-R1'!AK27))</f>
        <v>0</v>
      </c>
      <c r="AL27" s="27">
        <f>IF('AGR-PJT-VHD-2023-R1'!AL27=0,0,IF('AGR-PJT-OV-2023-R1'!AL27=0,0,'AGR-PJT-OV-2023-bez'!AL27-'AGR-PJT-VHD-2023-R1'!AL27))</f>
        <v>0</v>
      </c>
      <c r="AM27" s="27">
        <f>IF('AGR-PJT-VHD-2023-R1'!AM27=0,0,IF('AGR-PJT-OV-2023-R1'!AM27=0,0,'AGR-PJT-OV-2023-bez'!AM27-'AGR-PJT-VHD-2023-R1'!AM27))</f>
        <v>0</v>
      </c>
      <c r="AN27" s="27">
        <f>IF('AGR-PJT-VHD-2023-R1'!AN27=0,0,IF('AGR-PJT-OV-2023-R1'!AN27=0,0,'AGR-PJT-OV-2023-bez'!AN27-'AGR-PJT-VHD-2023-R1'!AN27))</f>
        <v>0</v>
      </c>
      <c r="AO27" s="27">
        <f>IF('AGR-PJT-VHD-2023-R1'!AO27=0,0,IF('AGR-PJT-OV-2023-R1'!AO27=0,0,'AGR-PJT-OV-2023-bez'!AO27-'AGR-PJT-VHD-2023-R1'!AO27))</f>
        <v>-24.737309000000003</v>
      </c>
    </row>
    <row r="28" spans="1:41" x14ac:dyDescent="0.25">
      <c r="A28" s="5">
        <v>68</v>
      </c>
      <c r="B28" s="24" t="s">
        <v>28</v>
      </c>
      <c r="C28" s="21"/>
      <c r="D28" s="27">
        <f>IF('AGR-PJT-VHD-2023-R1'!D28=0,0,IF('AGR-PJT-OV-2023-R1'!D28=0,0,'AGR-PJT-OV-2023-bez'!D28-'AGR-PJT-VHD-2023-R1'!D28))</f>
        <v>-32.698027000000003</v>
      </c>
      <c r="E28" s="27">
        <f>IF('AGR-PJT-VHD-2023-R1'!E28=0,0,IF('AGR-PJT-OV-2023-R1'!E28=0,0,'AGR-PJT-OV-2023-bez'!E28-'AGR-PJT-VHD-2023-R1'!E28))</f>
        <v>-22.810485999999997</v>
      </c>
      <c r="F28" s="27">
        <f>IF('AGR-PJT-VHD-2023-R1'!F28=0,0,IF('AGR-PJT-OV-2023-R1'!F28=0,0,'AGR-PJT-OV-2023-bez'!F28-'AGR-PJT-VHD-2023-R1'!F28))</f>
        <v>-17.468423999999999</v>
      </c>
      <c r="G28" s="27">
        <f>IF('AGR-PJT-VHD-2023-R1'!G28=0,0,IF('AGR-PJT-OV-2023-R1'!G28=0,0,'AGR-PJT-OV-2023-bez'!G28-'AGR-PJT-VHD-2023-R1'!G28))</f>
        <v>-31.512464000000008</v>
      </c>
      <c r="H28" s="27">
        <f>IF('AGR-PJT-VHD-2023-R1'!H28=0,0,IF('AGR-PJT-OV-2023-R1'!H28=0,0,'AGR-PJT-OV-2023-bez'!H28-'AGR-PJT-VHD-2023-R1'!H28))</f>
        <v>-37.049203000000006</v>
      </c>
      <c r="I28" s="27">
        <f>IF('AGR-PJT-VHD-2023-R1'!I28=0,0,IF('AGR-PJT-OV-2023-R1'!I28=0,0,'AGR-PJT-OV-2023-bez'!I28-'AGR-PJT-VHD-2023-R1'!I28))</f>
        <v>-5.3283489999999993</v>
      </c>
      <c r="J28" s="27">
        <f>IF('AGR-PJT-VHD-2023-R1'!J28=0,0,IF('AGR-PJT-OV-2023-R1'!J28=0,0,'AGR-PJT-OV-2023-bez'!J28-'AGR-PJT-VHD-2023-R1'!J28))</f>
        <v>-18.037990000000001</v>
      </c>
      <c r="K28" s="27">
        <f>IF('AGR-PJT-VHD-2023-R1'!K28=0,0,IF('AGR-PJT-OV-2023-R1'!K28=0,0,'AGR-PJT-OV-2023-bez'!K28-'AGR-PJT-VHD-2023-R1'!K28))</f>
        <v>10.252350999999997</v>
      </c>
      <c r="L28" s="27">
        <f>IF('AGR-PJT-VHD-2023-R1'!L28=0,0,IF('AGR-PJT-OV-2023-R1'!L28=0,0,'AGR-PJT-OV-2023-bez'!L28-'AGR-PJT-VHD-2023-R1'!L28))</f>
        <v>14.214611999999999</v>
      </c>
      <c r="M28" s="27">
        <f>IF('AGR-PJT-VHD-2023-R1'!M28=0,0,IF('AGR-PJT-OV-2023-R1'!M28=0,0,'AGR-PJT-OV-2023-bez'!M28-'AGR-PJT-VHD-2023-R1'!M28))</f>
        <v>8.1060950000000034</v>
      </c>
      <c r="N28" s="27">
        <f>IF('AGR-PJT-VHD-2023-R1'!N28=0,0,IF('AGR-PJT-OV-2023-R1'!N28=0,0,'AGR-PJT-OV-2023-bez'!N28-'AGR-PJT-VHD-2023-R1'!N28))</f>
        <v>-4.7014810000000011</v>
      </c>
      <c r="O28" s="27">
        <f>IF('AGR-PJT-VHD-2023-R1'!O28=0,0,IF('AGR-PJT-OV-2023-R1'!O28=0,0,'AGR-PJT-OV-2023-bez'!O28-'AGR-PJT-VHD-2023-R1'!O28))</f>
        <v>0</v>
      </c>
      <c r="P28" s="27">
        <f>IF('AGR-PJT-VHD-2023-R1'!P28=0,0,IF('AGR-PJT-OV-2023-R1'!P28=0,0,'AGR-PJT-OV-2023-bez'!P28-'AGR-PJT-VHD-2023-R1'!P28))</f>
        <v>6.8483820000000009</v>
      </c>
      <c r="Q28" s="27">
        <f>IF('AGR-PJT-VHD-2023-R1'!Q28=0,0,IF('AGR-PJT-OV-2023-R1'!Q28=0,0,'AGR-PJT-OV-2023-bez'!Q28-'AGR-PJT-VHD-2023-R1'!Q28))</f>
        <v>-14.038254999999999</v>
      </c>
      <c r="R28" s="27">
        <f>IF('AGR-PJT-VHD-2023-R1'!R28=0,0,IF('AGR-PJT-OV-2023-R1'!R28=0,0,'AGR-PJT-OV-2023-bez'!R28-'AGR-PJT-VHD-2023-R1'!R28))</f>
        <v>-14.071024999999999</v>
      </c>
      <c r="S28" s="27">
        <f>IF('AGR-PJT-VHD-2023-R1'!S28=0,0,IF('AGR-PJT-OV-2023-R1'!S28=0,0,'AGR-PJT-OV-2023-bez'!S28-'AGR-PJT-VHD-2023-R1'!S28))</f>
        <v>-11.499430000000004</v>
      </c>
      <c r="T28" s="27">
        <f>IF('AGR-PJT-VHD-2023-R1'!T28=0,0,IF('AGR-PJT-OV-2023-R1'!T28=0,0,'AGR-PJT-OV-2023-bez'!T28-'AGR-PJT-VHD-2023-R1'!T28))</f>
        <v>7.4581450000000018</v>
      </c>
      <c r="U28" s="27">
        <f>IF('AGR-PJT-VHD-2023-R1'!U28=0,0,IF('AGR-PJT-OV-2023-R1'!U28=0,0,'AGR-PJT-OV-2023-bez'!U28-'AGR-PJT-VHD-2023-R1'!U28))</f>
        <v>-16.182647000000003</v>
      </c>
      <c r="V28" s="27">
        <f>IF('AGR-PJT-VHD-2023-R1'!V28=0,0,IF('AGR-PJT-OV-2023-R1'!V28=0,0,'AGR-PJT-OV-2023-bez'!V28-'AGR-PJT-VHD-2023-R1'!V28))</f>
        <v>-8.9877040000000008</v>
      </c>
      <c r="W28" s="27">
        <f>IF('AGR-PJT-VHD-2023-R1'!W28=0,0,IF('AGR-PJT-OV-2023-R1'!W28=0,0,'AGR-PJT-OV-2023-bez'!W28-'AGR-PJT-VHD-2023-R1'!W28))</f>
        <v>-5.3104709999999997</v>
      </c>
      <c r="X28" s="27">
        <f>IF('AGR-PJT-VHD-2023-R1'!X28=0,0,IF('AGR-PJT-OV-2023-R1'!X28=0,0,'AGR-PJT-OV-2023-bez'!X28-'AGR-PJT-VHD-2023-R1'!X28))</f>
        <v>-0.30273099999999786</v>
      </c>
      <c r="Y28" s="27">
        <f>IF('AGR-PJT-VHD-2023-R1'!Y28=0,0,IF('AGR-PJT-OV-2023-R1'!Y28=0,0,'AGR-PJT-OV-2023-bez'!Y28-'AGR-PJT-VHD-2023-R1'!Y28))</f>
        <v>-3.480513000000002</v>
      </c>
      <c r="Z28" s="27">
        <f>IF('AGR-PJT-VHD-2023-R1'!Z28=0,0,IF('AGR-PJT-OV-2023-R1'!Z28=0,0,'AGR-PJT-OV-2023-bez'!Z28-'AGR-PJT-VHD-2023-R1'!Z28))</f>
        <v>16.983466</v>
      </c>
      <c r="AA28" s="27">
        <f>IF('AGR-PJT-VHD-2023-R1'!AA28=0,0,IF('AGR-PJT-OV-2023-R1'!AA28=0,0,'AGR-PJT-OV-2023-bez'!AA28-'AGR-PJT-VHD-2023-R1'!AA28))</f>
        <v>3.5521160000000016</v>
      </c>
      <c r="AB28" s="27">
        <f>IF('AGR-PJT-VHD-2023-R1'!AB28=0,0,IF('AGR-PJT-OV-2023-R1'!AB28=0,0,'AGR-PJT-OV-2023-bez'!AB28-'AGR-PJT-VHD-2023-R1'!AB28))</f>
        <v>12.7625571</v>
      </c>
      <c r="AC28" s="27">
        <f>IF('AGR-PJT-VHD-2023-R1'!AC28=0,0,IF('AGR-PJT-OV-2023-R1'!AC28=0,0,'AGR-PJT-OV-2023-bez'!AC28-'AGR-PJT-VHD-2023-R1'!AC28))</f>
        <v>7.7352640000000008</v>
      </c>
      <c r="AD28" s="27">
        <f>IF('AGR-PJT-VHD-2023-R1'!AD28=0,0,IF('AGR-PJT-OV-2023-R1'!AD28=0,0,'AGR-PJT-OV-2023-bez'!AD28-'AGR-PJT-VHD-2023-R1'!AD28))</f>
        <v>2.5112030000000019</v>
      </c>
      <c r="AE28" s="27">
        <f>IF('AGR-PJT-VHD-2023-R1'!AE28=0,0,IF('AGR-PJT-OV-2023-R1'!AE28=0,0,'AGR-PJT-OV-2023-bez'!AE28-'AGR-PJT-VHD-2023-R1'!AE28))</f>
        <v>8.6554369999999992</v>
      </c>
      <c r="AF28" s="27">
        <f>IF('AGR-PJT-VHD-2023-R1'!AF28=0,0,IF('AGR-PJT-OV-2023-R1'!AF28=0,0,'AGR-PJT-OV-2023-bez'!AF28-'AGR-PJT-VHD-2023-R1'!AF28))</f>
        <v>-2.7562470000000019</v>
      </c>
      <c r="AG28" s="27">
        <f>IF('AGR-PJT-VHD-2023-R1'!AG28=0,0,IF('AGR-PJT-OV-2023-R1'!AG28=0,0,'AGR-PJT-OV-2023-bez'!AG28-'AGR-PJT-VHD-2023-R1'!AG28))</f>
        <v>-0.25869900000000001</v>
      </c>
      <c r="AH28" s="27">
        <f>IF('AGR-PJT-VHD-2023-R1'!AH28=0,0,IF('AGR-PJT-OV-2023-R1'!AH28=0,0,'AGR-PJT-OV-2023-bez'!AH28-'AGR-PJT-VHD-2023-R1'!AH28))</f>
        <v>0</v>
      </c>
      <c r="AI28" s="27">
        <f>IF('AGR-PJT-VHD-2023-R1'!AI28=0,0,IF('AGR-PJT-OV-2023-R1'!AI28=0,0,'AGR-PJT-OV-2023-bez'!AI28-'AGR-PJT-VHD-2023-R1'!AI28))</f>
        <v>-34.123400999999994</v>
      </c>
      <c r="AJ28" s="27">
        <f>IF('AGR-PJT-VHD-2023-R1'!AJ28=0,0,IF('AGR-PJT-OV-2023-R1'!AJ28=0,0,'AGR-PJT-OV-2023-bez'!AJ28-'AGR-PJT-VHD-2023-R1'!AJ28))</f>
        <v>-22.089055000000002</v>
      </c>
      <c r="AK28" s="27">
        <f>IF('AGR-PJT-VHD-2023-R1'!AK28=0,0,IF('AGR-PJT-OV-2023-R1'!AK28=0,0,'AGR-PJT-OV-2023-bez'!AK28-'AGR-PJT-VHD-2023-R1'!AK28))</f>
        <v>0</v>
      </c>
      <c r="AL28" s="27">
        <f>IF('AGR-PJT-VHD-2023-R1'!AL28=0,0,IF('AGR-PJT-OV-2023-R1'!AL28=0,0,'AGR-PJT-OV-2023-bez'!AL28-'AGR-PJT-VHD-2023-R1'!AL28))</f>
        <v>0</v>
      </c>
      <c r="AM28" s="27">
        <f>IF('AGR-PJT-VHD-2023-R1'!AM28=0,0,IF('AGR-PJT-OV-2023-R1'!AM28=0,0,'AGR-PJT-OV-2023-bez'!AM28-'AGR-PJT-VHD-2023-R1'!AM28))</f>
        <v>0</v>
      </c>
      <c r="AN28" s="27">
        <f>IF('AGR-PJT-VHD-2023-R1'!AN28=0,0,IF('AGR-PJT-OV-2023-R1'!AN28=0,0,'AGR-PJT-OV-2023-bez'!AN28-'AGR-PJT-VHD-2023-R1'!AN28))</f>
        <v>0</v>
      </c>
      <c r="AO28" s="27">
        <f>IF('AGR-PJT-VHD-2023-R1'!AO28=0,0,IF('AGR-PJT-OV-2023-R1'!AO28=0,0,'AGR-PJT-OV-2023-bez'!AO28-'AGR-PJT-VHD-2023-R1'!AO28))</f>
        <v>-46.269896999999993</v>
      </c>
    </row>
    <row r="29" spans="1:41" x14ac:dyDescent="0.25">
      <c r="A29" s="5">
        <v>70</v>
      </c>
      <c r="B29" s="24" t="s">
        <v>12</v>
      </c>
      <c r="C29" s="21"/>
      <c r="D29" s="27">
        <f>IF('AGR-PJT-VHD-2023-R1'!D29=0,0,IF('AGR-PJT-OV-2023-R1'!D29=0,0,'AGR-PJT-OV-2023-bez'!D29-'AGR-PJT-VHD-2023-R1'!D29))</f>
        <v>-21.377688999999997</v>
      </c>
      <c r="E29" s="27">
        <f>IF('AGR-PJT-VHD-2023-R1'!E29=0,0,IF('AGR-PJT-OV-2023-R1'!E29=0,0,'AGR-PJT-OV-2023-bez'!E29-'AGR-PJT-VHD-2023-R1'!E29))</f>
        <v>1.2917879999999968</v>
      </c>
      <c r="F29" s="27">
        <f>IF('AGR-PJT-VHD-2023-R1'!F29=0,0,IF('AGR-PJT-OV-2023-R1'!F29=0,0,'AGR-PJT-OV-2023-bez'!F29-'AGR-PJT-VHD-2023-R1'!F29))</f>
        <v>1.390147000000006</v>
      </c>
      <c r="G29" s="27">
        <f>IF('AGR-PJT-VHD-2023-R1'!G29=0,0,IF('AGR-PJT-OV-2023-R1'!G29=0,0,'AGR-PJT-OV-2023-bez'!G29-'AGR-PJT-VHD-2023-R1'!G29))</f>
        <v>-10.578657</v>
      </c>
      <c r="H29" s="27">
        <f>IF('AGR-PJT-VHD-2023-R1'!H29=0,0,IF('AGR-PJT-OV-2023-R1'!H29=0,0,'AGR-PJT-OV-2023-bez'!H29-'AGR-PJT-VHD-2023-R1'!H29))</f>
        <v>-21.823304000000007</v>
      </c>
      <c r="I29" s="27">
        <f>IF('AGR-PJT-VHD-2023-R1'!I29=0,0,IF('AGR-PJT-OV-2023-R1'!I29=0,0,'AGR-PJT-OV-2023-bez'!I29-'AGR-PJT-VHD-2023-R1'!I29))</f>
        <v>-0.8027230000000003</v>
      </c>
      <c r="J29" s="27">
        <f>IF('AGR-PJT-VHD-2023-R1'!J29=0,0,IF('AGR-PJT-OV-2023-R1'!J29=0,0,'AGR-PJT-OV-2023-bez'!J29-'AGR-PJT-VHD-2023-R1'!J29))</f>
        <v>-8.2505329999999972</v>
      </c>
      <c r="K29" s="27">
        <f>IF('AGR-PJT-VHD-2023-R1'!K29=0,0,IF('AGR-PJT-OV-2023-R1'!K29=0,0,'AGR-PJT-OV-2023-bez'!K29-'AGR-PJT-VHD-2023-R1'!K29))</f>
        <v>19.852618999999997</v>
      </c>
      <c r="L29" s="27">
        <f>IF('AGR-PJT-VHD-2023-R1'!L29=0,0,IF('AGR-PJT-OV-2023-R1'!L29=0,0,'AGR-PJT-OV-2023-bez'!L29-'AGR-PJT-VHD-2023-R1'!L29))</f>
        <v>15.005603999999998</v>
      </c>
      <c r="M29" s="27">
        <f>IF('AGR-PJT-VHD-2023-R1'!M29=0,0,IF('AGR-PJT-OV-2023-R1'!M29=0,0,'AGR-PJT-OV-2023-bez'!M29-'AGR-PJT-VHD-2023-R1'!M29))</f>
        <v>19.684249999999999</v>
      </c>
      <c r="N29" s="27">
        <f>IF('AGR-PJT-VHD-2023-R1'!N29=0,0,IF('AGR-PJT-OV-2023-R1'!N29=0,0,'AGR-PJT-OV-2023-bez'!N29-'AGR-PJT-VHD-2023-R1'!N29))</f>
        <v>9.8100769999999997</v>
      </c>
      <c r="O29" s="27">
        <f>IF('AGR-PJT-VHD-2023-R1'!O29=0,0,IF('AGR-PJT-OV-2023-R1'!O29=0,0,'AGR-PJT-OV-2023-bez'!O29-'AGR-PJT-VHD-2023-R1'!O29))</f>
        <v>0</v>
      </c>
      <c r="P29" s="27">
        <f>IF('AGR-PJT-VHD-2023-R1'!P29=0,0,IF('AGR-PJT-OV-2023-R1'!P29=0,0,'AGR-PJT-OV-2023-bez'!P29-'AGR-PJT-VHD-2023-R1'!P29))</f>
        <v>10.330375</v>
      </c>
      <c r="Q29" s="27">
        <f>IF('AGR-PJT-VHD-2023-R1'!Q29=0,0,IF('AGR-PJT-OV-2023-R1'!Q29=0,0,'AGR-PJT-OV-2023-bez'!Q29-'AGR-PJT-VHD-2023-R1'!Q29))</f>
        <v>-4.1724779999999981</v>
      </c>
      <c r="R29" s="27">
        <f>IF('AGR-PJT-VHD-2023-R1'!R29=0,0,IF('AGR-PJT-OV-2023-R1'!R29=0,0,'AGR-PJT-OV-2023-bez'!R29-'AGR-PJT-VHD-2023-R1'!R29))</f>
        <v>-8.6082910000000012</v>
      </c>
      <c r="S29" s="27">
        <f>IF('AGR-PJT-VHD-2023-R1'!S29=0,0,IF('AGR-PJT-OV-2023-R1'!S29=0,0,'AGR-PJT-OV-2023-bez'!S29-'AGR-PJT-VHD-2023-R1'!S29))</f>
        <v>-2.9464060000000032</v>
      </c>
      <c r="T29" s="27">
        <f>IF('AGR-PJT-VHD-2023-R1'!T29=0,0,IF('AGR-PJT-OV-2023-R1'!T29=0,0,'AGR-PJT-OV-2023-bez'!T29-'AGR-PJT-VHD-2023-R1'!T29))</f>
        <v>32.287132</v>
      </c>
      <c r="U29" s="27">
        <f>IF('AGR-PJT-VHD-2023-R1'!U29=0,0,IF('AGR-PJT-OV-2023-R1'!U29=0,0,'AGR-PJT-OV-2023-bez'!U29-'AGR-PJT-VHD-2023-R1'!U29))</f>
        <v>11.411844999999996</v>
      </c>
      <c r="V29" s="27">
        <f>IF('AGR-PJT-VHD-2023-R1'!V29=0,0,IF('AGR-PJT-OV-2023-R1'!V29=0,0,'AGR-PJT-OV-2023-bez'!V29-'AGR-PJT-VHD-2023-R1'!V29))</f>
        <v>-5.0827840000000037</v>
      </c>
      <c r="W29" s="27">
        <f>IF('AGR-PJT-VHD-2023-R1'!W29=0,0,IF('AGR-PJT-OV-2023-R1'!W29=0,0,'AGR-PJT-OV-2023-bez'!W29-'AGR-PJT-VHD-2023-R1'!W29))</f>
        <v>12.953171999999999</v>
      </c>
      <c r="X29" s="27">
        <f>IF('AGR-PJT-VHD-2023-R1'!X29=0,0,IF('AGR-PJT-OV-2023-R1'!X29=0,0,'AGR-PJT-OV-2023-bez'!X29-'AGR-PJT-VHD-2023-R1'!X29))</f>
        <v>2.5174039999999991</v>
      </c>
      <c r="Y29" s="27">
        <f>IF('AGR-PJT-VHD-2023-R1'!Y29=0,0,IF('AGR-PJT-OV-2023-R1'!Y29=0,0,'AGR-PJT-OV-2023-bez'!Y29-'AGR-PJT-VHD-2023-R1'!Y29))</f>
        <v>3.4072209999999998</v>
      </c>
      <c r="Z29" s="27">
        <f>IF('AGR-PJT-VHD-2023-R1'!Z29=0,0,IF('AGR-PJT-OV-2023-R1'!Z29=0,0,'AGR-PJT-OV-2023-bez'!Z29-'AGR-PJT-VHD-2023-R1'!Z29))</f>
        <v>12.902277999999999</v>
      </c>
      <c r="AA29" s="27">
        <f>IF('AGR-PJT-VHD-2023-R1'!AA29=0,0,IF('AGR-PJT-OV-2023-R1'!AA29=0,0,'AGR-PJT-OV-2023-bez'!AA29-'AGR-PJT-VHD-2023-R1'!AA29))</f>
        <v>3.6596280000000014</v>
      </c>
      <c r="AB29" s="27">
        <f>IF('AGR-PJT-VHD-2023-R1'!AB29=0,0,IF('AGR-PJT-OV-2023-R1'!AB29=0,0,'AGR-PJT-OV-2023-bez'!AB29-'AGR-PJT-VHD-2023-R1'!AB29))</f>
        <v>-2.5081220000000002</v>
      </c>
      <c r="AC29" s="27">
        <f>IF('AGR-PJT-VHD-2023-R1'!AC29=0,0,IF('AGR-PJT-OV-2023-R1'!AC29=0,0,'AGR-PJT-OV-2023-bez'!AC29-'AGR-PJT-VHD-2023-R1'!AC29))</f>
        <v>23.677974300000002</v>
      </c>
      <c r="AD29" s="27">
        <f>IF('AGR-PJT-VHD-2023-R1'!AD29=0,0,IF('AGR-PJT-OV-2023-R1'!AD29=0,0,'AGR-PJT-OV-2023-bez'!AD29-'AGR-PJT-VHD-2023-R1'!AD29))</f>
        <v>14.518994000000001</v>
      </c>
      <c r="AE29" s="27">
        <f>IF('AGR-PJT-VHD-2023-R1'!AE29=0,0,IF('AGR-PJT-OV-2023-R1'!AE29=0,0,'AGR-PJT-OV-2023-bez'!AE29-'AGR-PJT-VHD-2023-R1'!AE29))</f>
        <v>9.7571529999999989</v>
      </c>
      <c r="AF29" s="27">
        <f>IF('AGR-PJT-VHD-2023-R1'!AF29=0,0,IF('AGR-PJT-OV-2023-R1'!AF29=0,0,'AGR-PJT-OV-2023-bez'!AF29-'AGR-PJT-VHD-2023-R1'!AF29))</f>
        <v>14.045178000000003</v>
      </c>
      <c r="AG29" s="27">
        <f>IF('AGR-PJT-VHD-2023-R1'!AG29=0,0,IF('AGR-PJT-OV-2023-R1'!AG29=0,0,'AGR-PJT-OV-2023-bez'!AG29-'AGR-PJT-VHD-2023-R1'!AG29))</f>
        <v>18.397010000000002</v>
      </c>
      <c r="AH29" s="27">
        <f>IF('AGR-PJT-VHD-2023-R1'!AH29=0,0,IF('AGR-PJT-OV-2023-R1'!AH29=0,0,'AGR-PJT-OV-2023-bez'!AH29-'AGR-PJT-VHD-2023-R1'!AH29))</f>
        <v>0</v>
      </c>
      <c r="AI29" s="27">
        <f>IF('AGR-PJT-VHD-2023-R1'!AI29=0,0,IF('AGR-PJT-OV-2023-R1'!AI29=0,0,'AGR-PJT-OV-2023-bez'!AI29-'AGR-PJT-VHD-2023-R1'!AI29))</f>
        <v>-16.805651999999995</v>
      </c>
      <c r="AJ29" s="27">
        <f>IF('AGR-PJT-VHD-2023-R1'!AJ29=0,0,IF('AGR-PJT-OV-2023-R1'!AJ29=0,0,'AGR-PJT-OV-2023-bez'!AJ29-'AGR-PJT-VHD-2023-R1'!AJ29))</f>
        <v>-8.1269869999999997</v>
      </c>
      <c r="AK29" s="27">
        <f>IF('AGR-PJT-VHD-2023-R1'!AK29=0,0,IF('AGR-PJT-OV-2023-R1'!AK29=0,0,'AGR-PJT-OV-2023-bez'!AK29-'AGR-PJT-VHD-2023-R1'!AK29))</f>
        <v>0</v>
      </c>
      <c r="AL29" s="27">
        <f>IF('AGR-PJT-VHD-2023-R1'!AL29=0,0,IF('AGR-PJT-OV-2023-R1'!AL29=0,0,'AGR-PJT-OV-2023-bez'!AL29-'AGR-PJT-VHD-2023-R1'!AL29))</f>
        <v>0</v>
      </c>
      <c r="AM29" s="27">
        <f>IF('AGR-PJT-VHD-2023-R1'!AM29=0,0,IF('AGR-PJT-OV-2023-R1'!AM29=0,0,'AGR-PJT-OV-2023-bez'!AM29-'AGR-PJT-VHD-2023-R1'!AM29))</f>
        <v>0</v>
      </c>
      <c r="AN29" s="27">
        <f>IF('AGR-PJT-VHD-2023-R1'!AN29=0,0,IF('AGR-PJT-OV-2023-R1'!AN29=0,0,'AGR-PJT-OV-2023-bez'!AN29-'AGR-PJT-VHD-2023-R1'!AN29))</f>
        <v>0</v>
      </c>
      <c r="AO29" s="27">
        <f>IF('AGR-PJT-VHD-2023-R1'!AO29=0,0,IF('AGR-PJT-OV-2023-R1'!AO29=0,0,'AGR-PJT-OV-2023-bez'!AO29-'AGR-PJT-VHD-2023-R1'!AO29))</f>
        <v>-25.558501999999997</v>
      </c>
    </row>
    <row r="30" spans="1:41" x14ac:dyDescent="0.25">
      <c r="A30" s="5">
        <v>81</v>
      </c>
      <c r="B30" s="24" t="s">
        <v>18</v>
      </c>
      <c r="C30" s="21"/>
      <c r="D30" s="27">
        <f>IF('AGR-PJT-VHD-2023-R1'!D30=0,0,IF('AGR-PJT-OV-2023-R1'!D30=0,0,'AGR-PJT-OV-2023-bez'!D30-'AGR-PJT-VHD-2023-R1'!D30))</f>
        <v>-12.516499999999994</v>
      </c>
      <c r="E30" s="27">
        <f>IF('AGR-PJT-VHD-2023-R1'!E30=0,0,IF('AGR-PJT-OV-2023-R1'!E30=0,0,'AGR-PJT-OV-2023-bez'!E30-'AGR-PJT-VHD-2023-R1'!E30))</f>
        <v>3.8234309999999994</v>
      </c>
      <c r="F30" s="27">
        <f>IF('AGR-PJT-VHD-2023-R1'!F30=0,0,IF('AGR-PJT-OV-2023-R1'!F30=0,0,'AGR-PJT-OV-2023-bez'!F30-'AGR-PJT-VHD-2023-R1'!F30))</f>
        <v>-2.1320590000000053</v>
      </c>
      <c r="G30" s="27">
        <f>IF('AGR-PJT-VHD-2023-R1'!G30=0,0,IF('AGR-PJT-OV-2023-R1'!G30=0,0,'AGR-PJT-OV-2023-bez'!G30-'AGR-PJT-VHD-2023-R1'!G30))</f>
        <v>-10.007821999999997</v>
      </c>
      <c r="H30" s="27">
        <f>IF('AGR-PJT-VHD-2023-R1'!H30=0,0,IF('AGR-PJT-OV-2023-R1'!H30=0,0,'AGR-PJT-OV-2023-bez'!H30-'AGR-PJT-VHD-2023-R1'!H30))</f>
        <v>1.3338980000000049</v>
      </c>
      <c r="I30" s="27">
        <f>IF('AGR-PJT-VHD-2023-R1'!I30=0,0,IF('AGR-PJT-OV-2023-R1'!I30=0,0,'AGR-PJT-OV-2023-bez'!I30-'AGR-PJT-VHD-2023-R1'!I30))</f>
        <v>3.8104409999999973</v>
      </c>
      <c r="J30" s="27">
        <f>IF('AGR-PJT-VHD-2023-R1'!J30=0,0,IF('AGR-PJT-OV-2023-R1'!J30=0,0,'AGR-PJT-OV-2023-bez'!J30-'AGR-PJT-VHD-2023-R1'!J30))</f>
        <v>-3.8244789999999966</v>
      </c>
      <c r="K30" s="27">
        <f>IF('AGR-PJT-VHD-2023-R1'!K30=0,0,IF('AGR-PJT-OV-2023-R1'!K30=0,0,'AGR-PJT-OV-2023-bez'!K30-'AGR-PJT-VHD-2023-R1'!K30))</f>
        <v>26.246955999999997</v>
      </c>
      <c r="L30" s="27">
        <f>IF('AGR-PJT-VHD-2023-R1'!L30=0,0,IF('AGR-PJT-OV-2023-R1'!L30=0,0,'AGR-PJT-OV-2023-bez'!L30-'AGR-PJT-VHD-2023-R1'!L30))</f>
        <v>22.891556000000005</v>
      </c>
      <c r="M30" s="27">
        <f>IF('AGR-PJT-VHD-2023-R1'!M30=0,0,IF('AGR-PJT-OV-2023-R1'!M30=0,0,'AGR-PJT-OV-2023-bez'!M30-'AGR-PJT-VHD-2023-R1'!M30))</f>
        <v>25.741122999999998</v>
      </c>
      <c r="N30" s="27">
        <f>IF('AGR-PJT-VHD-2023-R1'!N30=0,0,IF('AGR-PJT-OV-2023-R1'!N30=0,0,'AGR-PJT-OV-2023-bez'!N30-'AGR-PJT-VHD-2023-R1'!N30))</f>
        <v>11.110989000000004</v>
      </c>
      <c r="O30" s="27">
        <f>IF('AGR-PJT-VHD-2023-R1'!O30=0,0,IF('AGR-PJT-OV-2023-R1'!O30=0,0,'AGR-PJT-OV-2023-bez'!O30-'AGR-PJT-VHD-2023-R1'!O30))</f>
        <v>0</v>
      </c>
      <c r="P30" s="27">
        <f>IF('AGR-PJT-VHD-2023-R1'!P30=0,0,IF('AGR-PJT-OV-2023-R1'!P30=0,0,'AGR-PJT-OV-2023-bez'!P30-'AGR-PJT-VHD-2023-R1'!P30))</f>
        <v>29.563265999999999</v>
      </c>
      <c r="Q30" s="27">
        <f>IF('AGR-PJT-VHD-2023-R1'!Q30=0,0,IF('AGR-PJT-OV-2023-R1'!Q30=0,0,'AGR-PJT-OV-2023-bez'!Q30-'AGR-PJT-VHD-2023-R1'!Q30))</f>
        <v>10.851631000000005</v>
      </c>
      <c r="R30" s="27">
        <f>IF('AGR-PJT-VHD-2023-R1'!R30=0,0,IF('AGR-PJT-OV-2023-R1'!R30=0,0,'AGR-PJT-OV-2023-bez'!R30-'AGR-PJT-VHD-2023-R1'!R30))</f>
        <v>20.207305999999996</v>
      </c>
      <c r="S30" s="27">
        <f>IF('AGR-PJT-VHD-2023-R1'!S30=0,0,IF('AGR-PJT-OV-2023-R1'!S30=0,0,'AGR-PJT-OV-2023-bez'!S30-'AGR-PJT-VHD-2023-R1'!S30))</f>
        <v>18.744789000000004</v>
      </c>
      <c r="T30" s="27">
        <f>IF('AGR-PJT-VHD-2023-R1'!T30=0,0,IF('AGR-PJT-OV-2023-R1'!T30=0,0,'AGR-PJT-OV-2023-bez'!T30-'AGR-PJT-VHD-2023-R1'!T30))</f>
        <v>41.788083999999998</v>
      </c>
      <c r="U30" s="27">
        <f>IF('AGR-PJT-VHD-2023-R1'!U30=0,0,IF('AGR-PJT-OV-2023-R1'!U30=0,0,'AGR-PJT-OV-2023-bez'!U30-'AGR-PJT-VHD-2023-R1'!U30))</f>
        <v>5.3153999999999968</v>
      </c>
      <c r="V30" s="27">
        <f>IF('AGR-PJT-VHD-2023-R1'!V30=0,0,IF('AGR-PJT-OV-2023-R1'!V30=0,0,'AGR-PJT-OV-2023-bez'!V30-'AGR-PJT-VHD-2023-R1'!V30))</f>
        <v>4.9984140000000039</v>
      </c>
      <c r="W30" s="27">
        <f>IF('AGR-PJT-VHD-2023-R1'!W30=0,0,IF('AGR-PJT-OV-2023-R1'!W30=0,0,'AGR-PJT-OV-2023-bez'!W30-'AGR-PJT-VHD-2023-R1'!W30))</f>
        <v>11.524265</v>
      </c>
      <c r="X30" s="27">
        <f>IF('AGR-PJT-VHD-2023-R1'!X30=0,0,IF('AGR-PJT-OV-2023-R1'!X30=0,0,'AGR-PJT-OV-2023-bez'!X30-'AGR-PJT-VHD-2023-R1'!X30))</f>
        <v>8.327143999999997</v>
      </c>
      <c r="Y30" s="27">
        <f>IF('AGR-PJT-VHD-2023-R1'!Y30=0,0,IF('AGR-PJT-OV-2023-R1'!Y30=0,0,'AGR-PJT-OV-2023-bez'!Y30-'AGR-PJT-VHD-2023-R1'!Y30))</f>
        <v>8.3472330000000028</v>
      </c>
      <c r="Z30" s="27">
        <f>IF('AGR-PJT-VHD-2023-R1'!Z30=0,0,IF('AGR-PJT-OV-2023-R1'!Z30=0,0,'AGR-PJT-OV-2023-bez'!Z30-'AGR-PJT-VHD-2023-R1'!Z30))</f>
        <v>15.711898999999999</v>
      </c>
      <c r="AA30" s="27">
        <f>IF('AGR-PJT-VHD-2023-R1'!AA30=0,0,IF('AGR-PJT-OV-2023-R1'!AA30=0,0,'AGR-PJT-OV-2023-bez'!AA30-'AGR-PJT-VHD-2023-R1'!AA30))</f>
        <v>12.696244</v>
      </c>
      <c r="AB30" s="27">
        <f>IF('AGR-PJT-VHD-2023-R1'!AB30=0,0,IF('AGR-PJT-OV-2023-R1'!AB30=0,0,'AGR-PJT-OV-2023-bez'!AB30-'AGR-PJT-VHD-2023-R1'!AB30))</f>
        <v>0.464418000000002</v>
      </c>
      <c r="AC30" s="27">
        <f>IF('AGR-PJT-VHD-2023-R1'!AC30=0,0,IF('AGR-PJT-OV-2023-R1'!AC30=0,0,'AGR-PJT-OV-2023-bez'!AC30-'AGR-PJT-VHD-2023-R1'!AC30))</f>
        <v>24.430644000000001</v>
      </c>
      <c r="AD30" s="27">
        <f>IF('AGR-PJT-VHD-2023-R1'!AD30=0,0,IF('AGR-PJT-OV-2023-R1'!AD30=0,0,'AGR-PJT-OV-2023-bez'!AD30-'AGR-PJT-VHD-2023-R1'!AD30))</f>
        <v>14.525331</v>
      </c>
      <c r="AE30" s="27">
        <f>IF('AGR-PJT-VHD-2023-R1'!AE30=0,0,IF('AGR-PJT-OV-2023-R1'!AE30=0,0,'AGR-PJT-OV-2023-bez'!AE30-'AGR-PJT-VHD-2023-R1'!AE30))</f>
        <v>9.6632059999999989</v>
      </c>
      <c r="AF30" s="27">
        <f>IF('AGR-PJT-VHD-2023-R1'!AF30=0,0,IF('AGR-PJT-OV-2023-R1'!AF30=0,0,'AGR-PJT-OV-2023-bez'!AF30-'AGR-PJT-VHD-2023-R1'!AF30))</f>
        <v>10.928023000000003</v>
      </c>
      <c r="AG30" s="27">
        <f>IF('AGR-PJT-VHD-2023-R1'!AG30=0,0,IF('AGR-PJT-OV-2023-R1'!AG30=0,0,'AGR-PJT-OV-2023-bez'!AG30-'AGR-PJT-VHD-2023-R1'!AG30))</f>
        <v>15.506473999999999</v>
      </c>
      <c r="AH30" s="27">
        <f>IF('AGR-PJT-VHD-2023-R1'!AH30=0,0,IF('AGR-PJT-OV-2023-R1'!AH30=0,0,'AGR-PJT-OV-2023-bez'!AH30-'AGR-PJT-VHD-2023-R1'!AH30))</f>
        <v>0</v>
      </c>
      <c r="AI30" s="27">
        <f>IF('AGR-PJT-VHD-2023-R1'!AI30=0,0,IF('AGR-PJT-OV-2023-R1'!AI30=0,0,'AGR-PJT-OV-2023-bez'!AI30-'AGR-PJT-VHD-2023-R1'!AI30))</f>
        <v>9.1379200000000083</v>
      </c>
      <c r="AJ30" s="27">
        <f>IF('AGR-PJT-VHD-2023-R1'!AJ30=0,0,IF('AGR-PJT-OV-2023-R1'!AJ30=0,0,'AGR-PJT-OV-2023-bez'!AJ30-'AGR-PJT-VHD-2023-R1'!AJ30))</f>
        <v>20.325198999999998</v>
      </c>
      <c r="AK30" s="27">
        <f>IF('AGR-PJT-VHD-2023-R1'!AK30=0,0,IF('AGR-PJT-OV-2023-R1'!AK30=0,0,'AGR-PJT-OV-2023-bez'!AK30-'AGR-PJT-VHD-2023-R1'!AK30))</f>
        <v>0</v>
      </c>
      <c r="AL30" s="27">
        <f>IF('AGR-PJT-VHD-2023-R1'!AL30=0,0,IF('AGR-PJT-OV-2023-R1'!AL30=0,0,'AGR-PJT-OV-2023-bez'!AL30-'AGR-PJT-VHD-2023-R1'!AL30))</f>
        <v>0</v>
      </c>
      <c r="AM30" s="27">
        <f>IF('AGR-PJT-VHD-2023-R1'!AM30=0,0,IF('AGR-PJT-OV-2023-R1'!AM30=0,0,'AGR-PJT-OV-2023-bez'!AM30-'AGR-PJT-VHD-2023-R1'!AM30))</f>
        <v>0</v>
      </c>
      <c r="AN30" s="27">
        <f>IF('AGR-PJT-VHD-2023-R1'!AN30=0,0,IF('AGR-PJT-OV-2023-R1'!AN30=0,0,'AGR-PJT-OV-2023-bez'!AN30-'AGR-PJT-VHD-2023-R1'!AN30))</f>
        <v>0</v>
      </c>
      <c r="AO30" s="27">
        <f>IF('AGR-PJT-VHD-2023-R1'!AO30=0,0,IF('AGR-PJT-OV-2023-R1'!AO30=0,0,'AGR-PJT-OV-2023-bez'!AO30-'AGR-PJT-VHD-2023-R1'!AO30))</f>
        <v>-24.846449</v>
      </c>
    </row>
    <row r="31" spans="1:41" x14ac:dyDescent="0.25">
      <c r="A31" s="5">
        <v>82</v>
      </c>
      <c r="B31" s="24" t="s">
        <v>19</v>
      </c>
      <c r="C31" s="21"/>
      <c r="D31" s="27">
        <f>IF('AGR-PJT-VHD-2023-R1'!D31=0,0,IF('AGR-PJT-OV-2023-R1'!D31=0,0,'AGR-PJT-OV-2023-bez'!D31-'AGR-PJT-VHD-2023-R1'!D31))</f>
        <v>-15.742435999999998</v>
      </c>
      <c r="E31" s="27">
        <f>IF('AGR-PJT-VHD-2023-R1'!E31=0,0,IF('AGR-PJT-OV-2023-R1'!E31=0,0,'AGR-PJT-OV-2023-bez'!E31-'AGR-PJT-VHD-2023-R1'!E31))</f>
        <v>3.4836839999999967</v>
      </c>
      <c r="F31" s="27">
        <f>IF('AGR-PJT-VHD-2023-R1'!F31=0,0,IF('AGR-PJT-OV-2023-R1'!F31=0,0,'AGR-PJT-OV-2023-bez'!F31-'AGR-PJT-VHD-2023-R1'!F31))</f>
        <v>1.2368420000000029</v>
      </c>
      <c r="G31" s="27">
        <f>IF('AGR-PJT-VHD-2023-R1'!G31=0,0,IF('AGR-PJT-OV-2023-R1'!G31=0,0,'AGR-PJT-OV-2023-bez'!G31-'AGR-PJT-VHD-2023-R1'!G31))</f>
        <v>-1.127479000000001</v>
      </c>
      <c r="H31" s="27">
        <f>IF('AGR-PJT-VHD-2023-R1'!H31=0,0,IF('AGR-PJT-OV-2023-R1'!H31=0,0,'AGR-PJT-OV-2023-bez'!H31-'AGR-PJT-VHD-2023-R1'!H31))</f>
        <v>-12.153606999999994</v>
      </c>
      <c r="I31" s="27">
        <f>IF('AGR-PJT-VHD-2023-R1'!I31=0,0,IF('AGR-PJT-OV-2023-R1'!I31=0,0,'AGR-PJT-OV-2023-bez'!I31-'AGR-PJT-VHD-2023-R1'!I31))</f>
        <v>2.5441089999999988</v>
      </c>
      <c r="J31" s="27">
        <f>IF('AGR-PJT-VHD-2023-R1'!J31=0,0,IF('AGR-PJT-OV-2023-R1'!J31=0,0,'AGR-PJT-OV-2023-bez'!J31-'AGR-PJT-VHD-2023-R1'!J31))</f>
        <v>-2.3615040000000036</v>
      </c>
      <c r="K31" s="27">
        <f>IF('AGR-PJT-VHD-2023-R1'!K31=0,0,IF('AGR-PJT-OV-2023-R1'!K31=0,0,'AGR-PJT-OV-2023-bez'!K31-'AGR-PJT-VHD-2023-R1'!K31))</f>
        <v>27.195365300000002</v>
      </c>
      <c r="L31" s="27">
        <f>IF('AGR-PJT-VHD-2023-R1'!L31=0,0,IF('AGR-PJT-OV-2023-R1'!L31=0,0,'AGR-PJT-OV-2023-bez'!L31-'AGR-PJT-VHD-2023-R1'!L31))</f>
        <v>22.031723</v>
      </c>
      <c r="M31" s="27">
        <f>IF('AGR-PJT-VHD-2023-R1'!M31=0,0,IF('AGR-PJT-OV-2023-R1'!M31=0,0,'AGR-PJT-OV-2023-bez'!M31-'AGR-PJT-VHD-2023-R1'!M31))</f>
        <v>36.119193199999998</v>
      </c>
      <c r="N31" s="27">
        <f>IF('AGR-PJT-VHD-2023-R1'!N31=0,0,IF('AGR-PJT-OV-2023-R1'!N31=0,0,'AGR-PJT-OV-2023-bez'!N31-'AGR-PJT-VHD-2023-R1'!N31))</f>
        <v>12.341685999999999</v>
      </c>
      <c r="O31" s="27">
        <f>IF('AGR-PJT-VHD-2023-R1'!O31=0,0,IF('AGR-PJT-OV-2023-R1'!O31=0,0,'AGR-PJT-OV-2023-bez'!O31-'AGR-PJT-VHD-2023-R1'!O31))</f>
        <v>0</v>
      </c>
      <c r="P31" s="27">
        <f>IF('AGR-PJT-VHD-2023-R1'!P31=0,0,IF('AGR-PJT-OV-2023-R1'!P31=0,0,'AGR-PJT-OV-2023-bez'!P31-'AGR-PJT-VHD-2023-R1'!P31))</f>
        <v>23.202799999999996</v>
      </c>
      <c r="Q31" s="27">
        <f>IF('AGR-PJT-VHD-2023-R1'!Q31=0,0,IF('AGR-PJT-OV-2023-R1'!Q31=0,0,'AGR-PJT-OV-2023-bez'!Q31-'AGR-PJT-VHD-2023-R1'!Q31))</f>
        <v>4.7332780000000056</v>
      </c>
      <c r="R31" s="27">
        <f>IF('AGR-PJT-VHD-2023-R1'!R31=0,0,IF('AGR-PJT-OV-2023-R1'!R31=0,0,'AGR-PJT-OV-2023-bez'!R31-'AGR-PJT-VHD-2023-R1'!R31))</f>
        <v>4.2428949999999972</v>
      </c>
      <c r="S31" s="27">
        <f>IF('AGR-PJT-VHD-2023-R1'!S31=0,0,IF('AGR-PJT-OV-2023-R1'!S31=0,0,'AGR-PJT-OV-2023-bez'!S31-'AGR-PJT-VHD-2023-R1'!S31))</f>
        <v>13.465053000000001</v>
      </c>
      <c r="T31" s="27">
        <f>IF('AGR-PJT-VHD-2023-R1'!T31=0,0,IF('AGR-PJT-OV-2023-R1'!T31=0,0,'AGR-PJT-OV-2023-bez'!T31-'AGR-PJT-VHD-2023-R1'!T31))</f>
        <v>33.897200999999995</v>
      </c>
      <c r="U31" s="27">
        <f>IF('AGR-PJT-VHD-2023-R1'!U31=0,0,IF('AGR-PJT-OV-2023-R1'!U31=0,0,'AGR-PJT-OV-2023-bez'!U31-'AGR-PJT-VHD-2023-R1'!U31))</f>
        <v>8.1733060000000037</v>
      </c>
      <c r="V31" s="27">
        <f>IF('AGR-PJT-VHD-2023-R1'!V31=0,0,IF('AGR-PJT-OV-2023-R1'!V31=0,0,'AGR-PJT-OV-2023-bez'!V31-'AGR-PJT-VHD-2023-R1'!V31))</f>
        <v>13.069974999999999</v>
      </c>
      <c r="W31" s="27">
        <f>IF('AGR-PJT-VHD-2023-R1'!W31=0,0,IF('AGR-PJT-OV-2023-R1'!W31=0,0,'AGR-PJT-OV-2023-bez'!W31-'AGR-PJT-VHD-2023-R1'!W31))</f>
        <v>17.711881999999996</v>
      </c>
      <c r="X31" s="27">
        <f>IF('AGR-PJT-VHD-2023-R1'!X31=0,0,IF('AGR-PJT-OV-2023-R1'!X31=0,0,'AGR-PJT-OV-2023-bez'!X31-'AGR-PJT-VHD-2023-R1'!X31))</f>
        <v>23.179987000000001</v>
      </c>
      <c r="Y31" s="27">
        <f>IF('AGR-PJT-VHD-2023-R1'!Y31=0,0,IF('AGR-PJT-OV-2023-R1'!Y31=0,0,'AGR-PJT-OV-2023-bez'!Y31-'AGR-PJT-VHD-2023-R1'!Y31))</f>
        <v>9.3893509999999978</v>
      </c>
      <c r="Z31" s="27">
        <f>IF('AGR-PJT-VHD-2023-R1'!Z31=0,0,IF('AGR-PJT-OV-2023-R1'!Z31=0,0,'AGR-PJT-OV-2023-bez'!Z31-'AGR-PJT-VHD-2023-R1'!Z31))</f>
        <v>25.430614000000002</v>
      </c>
      <c r="AA31" s="27">
        <f>IF('AGR-PJT-VHD-2023-R1'!AA31=0,0,IF('AGR-PJT-OV-2023-R1'!AA31=0,0,'AGR-PJT-OV-2023-bez'!AA31-'AGR-PJT-VHD-2023-R1'!AA31))</f>
        <v>29.443095</v>
      </c>
      <c r="AB31" s="27">
        <f>IF('AGR-PJT-VHD-2023-R1'!AB31=0,0,IF('AGR-PJT-OV-2023-R1'!AB31=0,0,'AGR-PJT-OV-2023-bez'!AB31-'AGR-PJT-VHD-2023-R1'!AB31))</f>
        <v>8.513965000000006</v>
      </c>
      <c r="AC31" s="27">
        <f>IF('AGR-PJT-VHD-2023-R1'!AC31=0,0,IF('AGR-PJT-OV-2023-R1'!AC31=0,0,'AGR-PJT-OV-2023-bez'!AC31-'AGR-PJT-VHD-2023-R1'!AC31))</f>
        <v>19.695723999999998</v>
      </c>
      <c r="AD31" s="27">
        <f>IF('AGR-PJT-VHD-2023-R1'!AD31=0,0,IF('AGR-PJT-OV-2023-R1'!AD31=0,0,'AGR-PJT-OV-2023-bez'!AD31-'AGR-PJT-VHD-2023-R1'!AD31))</f>
        <v>12.420162999999999</v>
      </c>
      <c r="AE31" s="27">
        <f>IF('AGR-PJT-VHD-2023-R1'!AE31=0,0,IF('AGR-PJT-OV-2023-R1'!AE31=0,0,'AGR-PJT-OV-2023-bez'!AE31-'AGR-PJT-VHD-2023-R1'!AE31))</f>
        <v>15.718836000000001</v>
      </c>
      <c r="AF31" s="27">
        <f>IF('AGR-PJT-VHD-2023-R1'!AF31=0,0,IF('AGR-PJT-OV-2023-R1'!AF31=0,0,'AGR-PJT-OV-2023-bez'!AF31-'AGR-PJT-VHD-2023-R1'!AF31))</f>
        <v>9.7932600000000001</v>
      </c>
      <c r="AG31" s="27">
        <f>IF('AGR-PJT-VHD-2023-R1'!AG31=0,0,IF('AGR-PJT-OV-2023-R1'!AG31=0,0,'AGR-PJT-OV-2023-bez'!AG31-'AGR-PJT-VHD-2023-R1'!AG31))</f>
        <v>18.719522000000001</v>
      </c>
      <c r="AH31" s="27">
        <f>IF('AGR-PJT-VHD-2023-R1'!AH31=0,0,IF('AGR-PJT-OV-2023-R1'!AH31=0,0,'AGR-PJT-OV-2023-bez'!AH31-'AGR-PJT-VHD-2023-R1'!AH31))</f>
        <v>0</v>
      </c>
      <c r="AI31" s="27">
        <f>IF('AGR-PJT-VHD-2023-R1'!AI31=0,0,IF('AGR-PJT-OV-2023-R1'!AI31=0,0,'AGR-PJT-OV-2023-bez'!AI31-'AGR-PJT-VHD-2023-R1'!AI31))</f>
        <v>-7.7721679999999935</v>
      </c>
      <c r="AJ31" s="27">
        <f>IF('AGR-PJT-VHD-2023-R1'!AJ31=0,0,IF('AGR-PJT-OV-2023-R1'!AJ31=0,0,'AGR-PJT-OV-2023-bez'!AJ31-'AGR-PJT-VHD-2023-R1'!AJ31))</f>
        <v>6.0034090000000049</v>
      </c>
      <c r="AK31" s="27">
        <f>IF('AGR-PJT-VHD-2023-R1'!AK31=0,0,IF('AGR-PJT-OV-2023-R1'!AK31=0,0,'AGR-PJT-OV-2023-bez'!AK31-'AGR-PJT-VHD-2023-R1'!AK31))</f>
        <v>0</v>
      </c>
      <c r="AL31" s="27">
        <f>IF('AGR-PJT-VHD-2023-R1'!AL31=0,0,IF('AGR-PJT-OV-2023-R1'!AL31=0,0,'AGR-PJT-OV-2023-bez'!AL31-'AGR-PJT-VHD-2023-R1'!AL31))</f>
        <v>0</v>
      </c>
      <c r="AM31" s="27">
        <f>IF('AGR-PJT-VHD-2023-R1'!AM31=0,0,IF('AGR-PJT-OV-2023-R1'!AM31=0,0,'AGR-PJT-OV-2023-bez'!AM31-'AGR-PJT-VHD-2023-R1'!AM31))</f>
        <v>0</v>
      </c>
      <c r="AN31" s="27">
        <f>IF('AGR-PJT-VHD-2023-R1'!AN31=0,0,IF('AGR-PJT-OV-2023-R1'!AN31=0,0,'AGR-PJT-OV-2023-bez'!AN31-'AGR-PJT-VHD-2023-R1'!AN31))</f>
        <v>0</v>
      </c>
      <c r="AO31" s="27">
        <f>IF('AGR-PJT-VHD-2023-R1'!AO31=0,0,IF('AGR-PJT-OV-2023-R1'!AO31=0,0,'AGR-PJT-OV-2023-bez'!AO31-'AGR-PJT-VHD-2023-R1'!AO31))</f>
        <v>-18.24888</v>
      </c>
    </row>
    <row r="32" spans="1:41" x14ac:dyDescent="0.25">
      <c r="A32" s="5">
        <v>83</v>
      </c>
      <c r="B32" s="24" t="s">
        <v>20</v>
      </c>
      <c r="C32" s="21"/>
      <c r="D32" s="27">
        <f>IF('AGR-PJT-VHD-2023-R1'!D32=0,0,IF('AGR-PJT-OV-2023-R1'!D32=0,0,'AGR-PJT-OV-2023-bez'!D32-'AGR-PJT-VHD-2023-R1'!D32))</f>
        <v>-23.227992</v>
      </c>
      <c r="E32" s="27">
        <f>IF('AGR-PJT-VHD-2023-R1'!E32=0,0,IF('AGR-PJT-OV-2023-R1'!E32=0,0,'AGR-PJT-OV-2023-bez'!E32-'AGR-PJT-VHD-2023-R1'!E32))</f>
        <v>1.8688000000000073</v>
      </c>
      <c r="F32" s="27">
        <f>IF('AGR-PJT-VHD-2023-R1'!F32=0,0,IF('AGR-PJT-OV-2023-R1'!F32=0,0,'AGR-PJT-OV-2023-bez'!F32-'AGR-PJT-VHD-2023-R1'!F32))</f>
        <v>-11.066457</v>
      </c>
      <c r="G32" s="27">
        <f>IF('AGR-PJT-VHD-2023-R1'!G32=0,0,IF('AGR-PJT-OV-2023-R1'!G32=0,0,'AGR-PJT-OV-2023-bez'!G32-'AGR-PJT-VHD-2023-R1'!G32))</f>
        <v>-15.359935</v>
      </c>
      <c r="H32" s="27">
        <f>IF('AGR-PJT-VHD-2023-R1'!H32=0,0,IF('AGR-PJT-OV-2023-R1'!H32=0,0,'AGR-PJT-OV-2023-bez'!H32-'AGR-PJT-VHD-2023-R1'!H32))</f>
        <v>-24.535131</v>
      </c>
      <c r="I32" s="27">
        <f>IF('AGR-PJT-VHD-2023-R1'!I32=0,0,IF('AGR-PJT-OV-2023-R1'!I32=0,0,'AGR-PJT-OV-2023-bez'!I32-'AGR-PJT-VHD-2023-R1'!I32))</f>
        <v>1.7785609999999963</v>
      </c>
      <c r="J32" s="27">
        <f>IF('AGR-PJT-VHD-2023-R1'!J32=0,0,IF('AGR-PJT-OV-2023-R1'!J32=0,0,'AGR-PJT-OV-2023-bez'!J32-'AGR-PJT-VHD-2023-R1'!J32))</f>
        <v>-11.843772000000001</v>
      </c>
      <c r="K32" s="27">
        <f>IF('AGR-PJT-VHD-2023-R1'!K32=0,0,IF('AGR-PJT-OV-2023-R1'!K32=0,0,'AGR-PJT-OV-2023-bez'!K32-'AGR-PJT-VHD-2023-R1'!K32))</f>
        <v>28.814054999999996</v>
      </c>
      <c r="L32" s="27">
        <f>IF('AGR-PJT-VHD-2023-R1'!L32=0,0,IF('AGR-PJT-OV-2023-R1'!L32=0,0,'AGR-PJT-OV-2023-bez'!L32-'AGR-PJT-VHD-2023-R1'!L32))</f>
        <v>21.149160999999999</v>
      </c>
      <c r="M32" s="27">
        <f>IF('AGR-PJT-VHD-2023-R1'!M32=0,0,IF('AGR-PJT-OV-2023-R1'!M32=0,0,'AGR-PJT-OV-2023-bez'!M32-'AGR-PJT-VHD-2023-R1'!M32))</f>
        <v>23.647702000000002</v>
      </c>
      <c r="N32" s="27">
        <f>IF('AGR-PJT-VHD-2023-R1'!N32=0,0,IF('AGR-PJT-OV-2023-R1'!N32=0,0,'AGR-PJT-OV-2023-bez'!N32-'AGR-PJT-VHD-2023-R1'!N32))</f>
        <v>14.313638000000001</v>
      </c>
      <c r="O32" s="27">
        <f>IF('AGR-PJT-VHD-2023-R1'!O32=0,0,IF('AGR-PJT-OV-2023-R1'!O32=0,0,'AGR-PJT-OV-2023-bez'!O32-'AGR-PJT-VHD-2023-R1'!O32))</f>
        <v>0</v>
      </c>
      <c r="P32" s="27">
        <f>IF('AGR-PJT-VHD-2023-R1'!P32=0,0,IF('AGR-PJT-OV-2023-R1'!P32=0,0,'AGR-PJT-OV-2023-bez'!P32-'AGR-PJT-VHD-2023-R1'!P32))</f>
        <v>14.781934000000003</v>
      </c>
      <c r="Q32" s="27">
        <f>IF('AGR-PJT-VHD-2023-R1'!Q32=0,0,IF('AGR-PJT-OV-2023-R1'!Q32=0,0,'AGR-PJT-OV-2023-bez'!Q32-'AGR-PJT-VHD-2023-R1'!Q32))</f>
        <v>1.1212830000000054</v>
      </c>
      <c r="R32" s="27">
        <f>IF('AGR-PJT-VHD-2023-R1'!R32=0,0,IF('AGR-PJT-OV-2023-R1'!R32=0,0,'AGR-PJT-OV-2023-bez'!R32-'AGR-PJT-VHD-2023-R1'!R32))</f>
        <v>-3.014603000000001</v>
      </c>
      <c r="S32" s="27">
        <f>IF('AGR-PJT-VHD-2023-R1'!S32=0,0,IF('AGR-PJT-OV-2023-R1'!S32=0,0,'AGR-PJT-OV-2023-bez'!S32-'AGR-PJT-VHD-2023-R1'!S32))</f>
        <v>6.0506949999999975</v>
      </c>
      <c r="T32" s="27">
        <f>IF('AGR-PJT-VHD-2023-R1'!T32=0,0,IF('AGR-PJT-OV-2023-R1'!T32=0,0,'AGR-PJT-OV-2023-bez'!T32-'AGR-PJT-VHD-2023-R1'!T32))</f>
        <v>21.754668000000002</v>
      </c>
      <c r="U32" s="27">
        <f>IF('AGR-PJT-VHD-2023-R1'!U32=0,0,IF('AGR-PJT-OV-2023-R1'!U32=0,0,'AGR-PJT-OV-2023-bez'!U32-'AGR-PJT-VHD-2023-R1'!U32))</f>
        <v>-6.713357000000002</v>
      </c>
      <c r="V32" s="27">
        <f>IF('AGR-PJT-VHD-2023-R1'!V32=0,0,IF('AGR-PJT-OV-2023-R1'!V32=0,0,'AGR-PJT-OV-2023-bez'!V32-'AGR-PJT-VHD-2023-R1'!V32))</f>
        <v>-4.7843579999999974</v>
      </c>
      <c r="W32" s="27">
        <f>IF('AGR-PJT-VHD-2023-R1'!W32=0,0,IF('AGR-PJT-OV-2023-R1'!W32=0,0,'AGR-PJT-OV-2023-bez'!W32-'AGR-PJT-VHD-2023-R1'!W32))</f>
        <v>0.94085799999999864</v>
      </c>
      <c r="X32" s="27">
        <f>IF('AGR-PJT-VHD-2023-R1'!X32=0,0,IF('AGR-PJT-OV-2023-R1'!X32=0,0,'AGR-PJT-OV-2023-bez'!X32-'AGR-PJT-VHD-2023-R1'!X32))</f>
        <v>6.9968330000000023</v>
      </c>
      <c r="Y32" s="27">
        <f>IF('AGR-PJT-VHD-2023-R1'!Y32=0,0,IF('AGR-PJT-OV-2023-R1'!Y32=0,0,'AGR-PJT-OV-2023-bez'!Y32-'AGR-PJT-VHD-2023-R1'!Y32))</f>
        <v>-0.82937599999999634</v>
      </c>
      <c r="Z32" s="27">
        <f>IF('AGR-PJT-VHD-2023-R1'!Z32=0,0,IF('AGR-PJT-OV-2023-R1'!Z32=0,0,'AGR-PJT-OV-2023-bez'!Z32-'AGR-PJT-VHD-2023-R1'!Z32))</f>
        <v>13.774964999999995</v>
      </c>
      <c r="AA32" s="27">
        <f>IF('AGR-PJT-VHD-2023-R1'!AA32=0,0,IF('AGR-PJT-OV-2023-R1'!AA32=0,0,'AGR-PJT-OV-2023-bez'!AA32-'AGR-PJT-VHD-2023-R1'!AA32))</f>
        <v>11.101297000000002</v>
      </c>
      <c r="AB32" s="27">
        <f>IF('AGR-PJT-VHD-2023-R1'!AB32=0,0,IF('AGR-PJT-OV-2023-R1'!AB32=0,0,'AGR-PJT-OV-2023-bez'!AB32-'AGR-PJT-VHD-2023-R1'!AB32))</f>
        <v>-3.0038490000000024</v>
      </c>
      <c r="AC32" s="27">
        <f>IF('AGR-PJT-VHD-2023-R1'!AC32=0,0,IF('AGR-PJT-OV-2023-R1'!AC32=0,0,'AGR-PJT-OV-2023-bez'!AC32-'AGR-PJT-VHD-2023-R1'!AC32))</f>
        <v>23.682387000000002</v>
      </c>
      <c r="AD32" s="27">
        <f>IF('AGR-PJT-VHD-2023-R1'!AD32=0,0,IF('AGR-PJT-OV-2023-R1'!AD32=0,0,'AGR-PJT-OV-2023-bez'!AD32-'AGR-PJT-VHD-2023-R1'!AD32))</f>
        <v>10.787884000000002</v>
      </c>
      <c r="AE32" s="27">
        <f>IF('AGR-PJT-VHD-2023-R1'!AE32=0,0,IF('AGR-PJT-OV-2023-R1'!AE32=0,0,'AGR-PJT-OV-2023-bez'!AE32-'AGR-PJT-VHD-2023-R1'!AE32))</f>
        <v>12.282710999999999</v>
      </c>
      <c r="AF32" s="27">
        <f>IF('AGR-PJT-VHD-2023-R1'!AF32=0,0,IF('AGR-PJT-OV-2023-R1'!AF32=0,0,'AGR-PJT-OV-2023-bez'!AF32-'AGR-PJT-VHD-2023-R1'!AF32))</f>
        <v>21.262051899999999</v>
      </c>
      <c r="AG32" s="27">
        <f>IF('AGR-PJT-VHD-2023-R1'!AG32=0,0,IF('AGR-PJT-OV-2023-R1'!AG32=0,0,'AGR-PJT-OV-2023-bez'!AG32-'AGR-PJT-VHD-2023-R1'!AG32))</f>
        <v>28.767814000000001</v>
      </c>
      <c r="AH32" s="27">
        <f>IF('AGR-PJT-VHD-2023-R1'!AH32=0,0,IF('AGR-PJT-OV-2023-R1'!AH32=0,0,'AGR-PJT-OV-2023-bez'!AH32-'AGR-PJT-VHD-2023-R1'!AH32))</f>
        <v>0</v>
      </c>
      <c r="AI32" s="27">
        <f>IF('AGR-PJT-VHD-2023-R1'!AI32=0,0,IF('AGR-PJT-OV-2023-R1'!AI32=0,0,'AGR-PJT-OV-2023-bez'!AI32-'AGR-PJT-VHD-2023-R1'!AI32))</f>
        <v>-8.689347000000005</v>
      </c>
      <c r="AJ32" s="27">
        <f>IF('AGR-PJT-VHD-2023-R1'!AJ32=0,0,IF('AGR-PJT-OV-2023-R1'!AJ32=0,0,'AGR-PJT-OV-2023-bez'!AJ32-'AGR-PJT-VHD-2023-R1'!AJ32))</f>
        <v>0.82348500000000513</v>
      </c>
      <c r="AK32" s="27">
        <f>IF('AGR-PJT-VHD-2023-R1'!AK32=0,0,IF('AGR-PJT-OV-2023-R1'!AK32=0,0,'AGR-PJT-OV-2023-bez'!AK32-'AGR-PJT-VHD-2023-R1'!AK32))</f>
        <v>0</v>
      </c>
      <c r="AL32" s="27">
        <f>IF('AGR-PJT-VHD-2023-R1'!AL32=0,0,IF('AGR-PJT-OV-2023-R1'!AL32=0,0,'AGR-PJT-OV-2023-bez'!AL32-'AGR-PJT-VHD-2023-R1'!AL32))</f>
        <v>0</v>
      </c>
      <c r="AM32" s="27">
        <f>IF('AGR-PJT-VHD-2023-R1'!AM32=0,0,IF('AGR-PJT-OV-2023-R1'!AM32=0,0,'AGR-PJT-OV-2023-bez'!AM32-'AGR-PJT-VHD-2023-R1'!AM32))</f>
        <v>0</v>
      </c>
      <c r="AN32" s="27">
        <f>IF('AGR-PJT-VHD-2023-R1'!AN32=0,0,IF('AGR-PJT-OV-2023-R1'!AN32=0,0,'AGR-PJT-OV-2023-bez'!AN32-'AGR-PJT-VHD-2023-R1'!AN32))</f>
        <v>0</v>
      </c>
      <c r="AO32" s="27">
        <f>IF('AGR-PJT-VHD-2023-R1'!AO32=0,0,IF('AGR-PJT-OV-2023-R1'!AO32=0,0,'AGR-PJT-OV-2023-bez'!AO32-'AGR-PJT-VHD-2023-R1'!AO32))</f>
        <v>-17.010299000000003</v>
      </c>
    </row>
    <row r="33" spans="1:41" x14ac:dyDescent="0.25">
      <c r="A33" s="5">
        <v>84</v>
      </c>
      <c r="B33" s="24" t="s">
        <v>11</v>
      </c>
      <c r="C33" s="21"/>
      <c r="D33" s="27">
        <f>IF('AGR-PJT-VHD-2023-R1'!D33=0,0,IF('AGR-PJT-OV-2023-R1'!D33=0,0,'AGR-PJT-OV-2023-bez'!D33-'AGR-PJT-VHD-2023-R1'!D33))</f>
        <v>-12.444328999999996</v>
      </c>
      <c r="E33" s="27">
        <f>IF('AGR-PJT-VHD-2023-R1'!E33=0,0,IF('AGR-PJT-OV-2023-R1'!E33=0,0,'AGR-PJT-OV-2023-bez'!E33-'AGR-PJT-VHD-2023-R1'!E33))</f>
        <v>5.5424439999999962</v>
      </c>
      <c r="F33" s="27">
        <f>IF('AGR-PJT-VHD-2023-R1'!F33=0,0,IF('AGR-PJT-OV-2023-R1'!F33=0,0,'AGR-PJT-OV-2023-bez'!F33-'AGR-PJT-VHD-2023-R1'!F33))</f>
        <v>-2.9697080000000042</v>
      </c>
      <c r="G33" s="27">
        <f>IF('AGR-PJT-VHD-2023-R1'!G33=0,0,IF('AGR-PJT-OV-2023-R1'!G33=0,0,'AGR-PJT-OV-2023-bez'!G33-'AGR-PJT-VHD-2023-R1'!G33))</f>
        <v>-9.0846900000000019</v>
      </c>
      <c r="H33" s="27">
        <f>IF('AGR-PJT-VHD-2023-R1'!H33=0,0,IF('AGR-PJT-OV-2023-R1'!H33=0,0,'AGR-PJT-OV-2023-bez'!H33-'AGR-PJT-VHD-2023-R1'!H33))</f>
        <v>-11.619988000000006</v>
      </c>
      <c r="I33" s="27">
        <f>IF('AGR-PJT-VHD-2023-R1'!I33=0,0,IF('AGR-PJT-OV-2023-R1'!I33=0,0,'AGR-PJT-OV-2023-bez'!I33-'AGR-PJT-VHD-2023-R1'!I33))</f>
        <v>-5.6382650000000041</v>
      </c>
      <c r="J33" s="27">
        <f>IF('AGR-PJT-VHD-2023-R1'!J33=0,0,IF('AGR-PJT-OV-2023-R1'!J33=0,0,'AGR-PJT-OV-2023-bez'!J33-'AGR-PJT-VHD-2023-R1'!J33))</f>
        <v>-13.936814000000005</v>
      </c>
      <c r="K33" s="27">
        <f>IF('AGR-PJT-VHD-2023-R1'!K33=0,0,IF('AGR-PJT-OV-2023-R1'!K33=0,0,'AGR-PJT-OV-2023-bez'!K33-'AGR-PJT-VHD-2023-R1'!K33))</f>
        <v>28.178247000000002</v>
      </c>
      <c r="L33" s="27">
        <f>IF('AGR-PJT-VHD-2023-R1'!L33=0,0,IF('AGR-PJT-OV-2023-R1'!L33=0,0,'AGR-PJT-OV-2023-bez'!L33-'AGR-PJT-VHD-2023-R1'!L33))</f>
        <v>36.567639</v>
      </c>
      <c r="M33" s="27">
        <f>IF('AGR-PJT-VHD-2023-R1'!M33=0,0,IF('AGR-PJT-OV-2023-R1'!M33=0,0,'AGR-PJT-OV-2023-bez'!M33-'AGR-PJT-VHD-2023-R1'!M33))</f>
        <v>28.472249999999999</v>
      </c>
      <c r="N33" s="27">
        <f>IF('AGR-PJT-VHD-2023-R1'!N33=0,0,IF('AGR-PJT-OV-2023-R1'!N33=0,0,'AGR-PJT-OV-2023-bez'!N33-'AGR-PJT-VHD-2023-R1'!N33))</f>
        <v>13.803893000000002</v>
      </c>
      <c r="O33" s="27">
        <f>IF('AGR-PJT-VHD-2023-R1'!O33=0,0,IF('AGR-PJT-OV-2023-R1'!O33=0,0,'AGR-PJT-OV-2023-bez'!O33-'AGR-PJT-VHD-2023-R1'!O33))</f>
        <v>0</v>
      </c>
      <c r="P33" s="27">
        <f>IF('AGR-PJT-VHD-2023-R1'!P33=0,0,IF('AGR-PJT-OV-2023-R1'!P33=0,0,'AGR-PJT-OV-2023-bez'!P33-'AGR-PJT-VHD-2023-R1'!P33))</f>
        <v>18.677074000000005</v>
      </c>
      <c r="Q33" s="27">
        <f>IF('AGR-PJT-VHD-2023-R1'!Q33=0,0,IF('AGR-PJT-OV-2023-R1'!Q33=0,0,'AGR-PJT-OV-2023-bez'!Q33-'AGR-PJT-VHD-2023-R1'!Q33))</f>
        <v>5.2443439999999981</v>
      </c>
      <c r="R33" s="27">
        <f>IF('AGR-PJT-VHD-2023-R1'!R33=0,0,IF('AGR-PJT-OV-2023-R1'!R33=0,0,'AGR-PJT-OV-2023-bez'!R33-'AGR-PJT-VHD-2023-R1'!R33))</f>
        <v>8.7153789999999987</v>
      </c>
      <c r="S33" s="27">
        <f>IF('AGR-PJT-VHD-2023-R1'!S33=0,0,IF('AGR-PJT-OV-2023-R1'!S33=0,0,'AGR-PJT-OV-2023-bez'!S33-'AGR-PJT-VHD-2023-R1'!S33))</f>
        <v>5.1516919999999971</v>
      </c>
      <c r="T33" s="27">
        <f>IF('AGR-PJT-VHD-2023-R1'!T33=0,0,IF('AGR-PJT-OV-2023-R1'!T33=0,0,'AGR-PJT-OV-2023-bez'!T33-'AGR-PJT-VHD-2023-R1'!T33))</f>
        <v>32.936836</v>
      </c>
      <c r="U33" s="27">
        <f>IF('AGR-PJT-VHD-2023-R1'!U33=0,0,IF('AGR-PJT-OV-2023-R1'!U33=0,0,'AGR-PJT-OV-2023-bez'!U33-'AGR-PJT-VHD-2023-R1'!U33))</f>
        <v>13.420578999999996</v>
      </c>
      <c r="V33" s="27">
        <f>IF('AGR-PJT-VHD-2023-R1'!V33=0,0,IF('AGR-PJT-OV-2023-R1'!V33=0,0,'AGR-PJT-OV-2023-bez'!V33-'AGR-PJT-VHD-2023-R1'!V33))</f>
        <v>2.3231770000000012</v>
      </c>
      <c r="W33" s="27">
        <f>IF('AGR-PJT-VHD-2023-R1'!W33=0,0,IF('AGR-PJT-OV-2023-R1'!W33=0,0,'AGR-PJT-OV-2023-bez'!W33-'AGR-PJT-VHD-2023-R1'!W33))</f>
        <v>39.050371200000001</v>
      </c>
      <c r="X33" s="27">
        <f>IF('AGR-PJT-VHD-2023-R1'!X33=0,0,IF('AGR-PJT-OV-2023-R1'!X33=0,0,'AGR-PJT-OV-2023-bez'!X33-'AGR-PJT-VHD-2023-R1'!X33))</f>
        <v>7.4574299999999951</v>
      </c>
      <c r="Y33" s="27">
        <f>IF('AGR-PJT-VHD-2023-R1'!Y33=0,0,IF('AGR-PJT-OV-2023-R1'!Y33=0,0,'AGR-PJT-OV-2023-bez'!Y33-'AGR-PJT-VHD-2023-R1'!Y33))</f>
        <v>2.6690060000000031</v>
      </c>
      <c r="Z33" s="27">
        <f>IF('AGR-PJT-VHD-2023-R1'!Z33=0,0,IF('AGR-PJT-OV-2023-R1'!Z33=0,0,'AGR-PJT-OV-2023-bez'!Z33-'AGR-PJT-VHD-2023-R1'!Z33))</f>
        <v>13.820501</v>
      </c>
      <c r="AA33" s="27">
        <f>IF('AGR-PJT-VHD-2023-R1'!AA33=0,0,IF('AGR-PJT-OV-2023-R1'!AA33=0,0,'AGR-PJT-OV-2023-bez'!AA33-'AGR-PJT-VHD-2023-R1'!AA33))</f>
        <v>3.212336999999998</v>
      </c>
      <c r="AB33" s="27">
        <f>IF('AGR-PJT-VHD-2023-R1'!AB33=0,0,IF('AGR-PJT-OV-2023-R1'!AB33=0,0,'AGR-PJT-OV-2023-bez'!AB33-'AGR-PJT-VHD-2023-R1'!AB33))</f>
        <v>-3.2864569999999986</v>
      </c>
      <c r="AC33" s="27">
        <f>IF('AGR-PJT-VHD-2023-R1'!AC33=0,0,IF('AGR-PJT-OV-2023-R1'!AC33=0,0,'AGR-PJT-OV-2023-bez'!AC33-'AGR-PJT-VHD-2023-R1'!AC33))</f>
        <v>25.678106000000003</v>
      </c>
      <c r="AD33" s="27">
        <f>IF('AGR-PJT-VHD-2023-R1'!AD33=0,0,IF('AGR-PJT-OV-2023-R1'!AD33=0,0,'AGR-PJT-OV-2023-bez'!AD33-'AGR-PJT-VHD-2023-R1'!AD33))</f>
        <v>14.257574000000002</v>
      </c>
      <c r="AE33" s="27">
        <f>IF('AGR-PJT-VHD-2023-R1'!AE33=0,0,IF('AGR-PJT-OV-2023-R1'!AE33=0,0,'AGR-PJT-OV-2023-bez'!AE33-'AGR-PJT-VHD-2023-R1'!AE33))</f>
        <v>20.688185000000001</v>
      </c>
      <c r="AF33" s="27">
        <f>IF('AGR-PJT-VHD-2023-R1'!AF33=0,0,IF('AGR-PJT-OV-2023-R1'!AF33=0,0,'AGR-PJT-OV-2023-bez'!AF33-'AGR-PJT-VHD-2023-R1'!AF33))</f>
        <v>29.394061000000001</v>
      </c>
      <c r="AG33" s="27">
        <f>IF('AGR-PJT-VHD-2023-R1'!AG33=0,0,IF('AGR-PJT-OV-2023-R1'!AG33=0,0,'AGR-PJT-OV-2023-bez'!AG33-'AGR-PJT-VHD-2023-R1'!AG33))</f>
        <v>22.646548899999999</v>
      </c>
      <c r="AH33" s="27">
        <f>IF('AGR-PJT-VHD-2023-R1'!AH33=0,0,IF('AGR-PJT-OV-2023-R1'!AH33=0,0,'AGR-PJT-OV-2023-bez'!AH33-'AGR-PJT-VHD-2023-R1'!AH33))</f>
        <v>0</v>
      </c>
      <c r="AI33" s="27">
        <f>IF('AGR-PJT-VHD-2023-R1'!AI33=0,0,IF('AGR-PJT-OV-2023-R1'!AI33=0,0,'AGR-PJT-OV-2023-bez'!AI33-'AGR-PJT-VHD-2023-R1'!AI33))</f>
        <v>-11.387821000000002</v>
      </c>
      <c r="AJ33" s="27">
        <f>IF('AGR-PJT-VHD-2023-R1'!AJ33=0,0,IF('AGR-PJT-OV-2023-R1'!AJ33=0,0,'AGR-PJT-OV-2023-bez'!AJ33-'AGR-PJT-VHD-2023-R1'!AJ33))</f>
        <v>6.7385799999999989</v>
      </c>
      <c r="AK33" s="27">
        <f>IF('AGR-PJT-VHD-2023-R1'!AK33=0,0,IF('AGR-PJT-OV-2023-R1'!AK33=0,0,'AGR-PJT-OV-2023-bez'!AK33-'AGR-PJT-VHD-2023-R1'!AK33))</f>
        <v>0</v>
      </c>
      <c r="AL33" s="27">
        <f>IF('AGR-PJT-VHD-2023-R1'!AL33=0,0,IF('AGR-PJT-OV-2023-R1'!AL33=0,0,'AGR-PJT-OV-2023-bez'!AL33-'AGR-PJT-VHD-2023-R1'!AL33))</f>
        <v>0</v>
      </c>
      <c r="AM33" s="27">
        <f>IF('AGR-PJT-VHD-2023-R1'!AM33=0,0,IF('AGR-PJT-OV-2023-R1'!AM33=0,0,'AGR-PJT-OV-2023-bez'!AM33-'AGR-PJT-VHD-2023-R1'!AM33))</f>
        <v>0</v>
      </c>
      <c r="AN33" s="27">
        <f>IF('AGR-PJT-VHD-2023-R1'!AN33=0,0,IF('AGR-PJT-OV-2023-R1'!AN33=0,0,'AGR-PJT-OV-2023-bez'!AN33-'AGR-PJT-VHD-2023-R1'!AN33))</f>
        <v>0</v>
      </c>
      <c r="AO33" s="27">
        <f>IF('AGR-PJT-VHD-2023-R1'!AO33=0,0,IF('AGR-PJT-OV-2023-R1'!AO33=0,0,'AGR-PJT-OV-2023-bez'!AO33-'AGR-PJT-VHD-2023-R1'!AO33))</f>
        <v>0</v>
      </c>
    </row>
    <row r="34" spans="1:41" x14ac:dyDescent="0.25">
      <c r="A34" s="5">
        <v>91</v>
      </c>
      <c r="B34" s="24" t="s">
        <v>30</v>
      </c>
      <c r="C34" s="21"/>
      <c r="D34" s="27">
        <f>IF('AGR-PJT-VHD-2023-R1'!D34=0,0,IF('AGR-PJT-OV-2023-R1'!D34=0,0,'AGR-PJT-OV-2023-bez'!D34-'AGR-PJT-VHD-2023-R1'!D34))</f>
        <v>0</v>
      </c>
      <c r="E34" s="27">
        <f>IF('AGR-PJT-VHD-2023-R1'!E34=0,0,IF('AGR-PJT-OV-2023-R1'!E34=0,0,'AGR-PJT-OV-2023-bez'!E34-'AGR-PJT-VHD-2023-R1'!E34))</f>
        <v>0</v>
      </c>
      <c r="F34" s="27">
        <f>IF('AGR-PJT-VHD-2023-R1'!F34=0,0,IF('AGR-PJT-OV-2023-R1'!F34=0,0,'AGR-PJT-OV-2023-bez'!F34-'AGR-PJT-VHD-2023-R1'!F34))</f>
        <v>0</v>
      </c>
      <c r="G34" s="27">
        <f>IF('AGR-PJT-VHD-2023-R1'!G34=0,0,IF('AGR-PJT-OV-2023-R1'!G34=0,0,'AGR-PJT-OV-2023-bez'!G34-'AGR-PJT-VHD-2023-R1'!G34))</f>
        <v>0</v>
      </c>
      <c r="H34" s="27">
        <f>IF('AGR-PJT-VHD-2023-R1'!H34=0,0,IF('AGR-PJT-OV-2023-R1'!H34=0,0,'AGR-PJT-OV-2023-bez'!H34-'AGR-PJT-VHD-2023-R1'!H34))</f>
        <v>0</v>
      </c>
      <c r="I34" s="27">
        <f>IF('AGR-PJT-VHD-2023-R1'!I34=0,0,IF('AGR-PJT-OV-2023-R1'!I34=0,0,'AGR-PJT-OV-2023-bez'!I34-'AGR-PJT-VHD-2023-R1'!I34))</f>
        <v>18.515998380000003</v>
      </c>
      <c r="J34" s="27">
        <f>IF('AGR-PJT-VHD-2023-R1'!J34=0,0,IF('AGR-PJT-OV-2023-R1'!J34=0,0,'AGR-PJT-OV-2023-bez'!J34-'AGR-PJT-VHD-2023-R1'!J34))</f>
        <v>0</v>
      </c>
      <c r="K34" s="27">
        <f>IF('AGR-PJT-VHD-2023-R1'!K34=0,0,IF('AGR-PJT-OV-2023-R1'!K34=0,0,'AGR-PJT-OV-2023-bez'!K34-'AGR-PJT-VHD-2023-R1'!K34))</f>
        <v>0</v>
      </c>
      <c r="L34" s="27">
        <f>IF('AGR-PJT-VHD-2023-R1'!L34=0,0,IF('AGR-PJT-OV-2023-R1'!L34=0,0,'AGR-PJT-OV-2023-bez'!L34-'AGR-PJT-VHD-2023-R1'!L34))</f>
        <v>0</v>
      </c>
      <c r="M34" s="27">
        <f>IF('AGR-PJT-VHD-2023-R1'!M34=0,0,IF('AGR-PJT-OV-2023-R1'!M34=0,0,'AGR-PJT-OV-2023-bez'!M34-'AGR-PJT-VHD-2023-R1'!M34))</f>
        <v>0</v>
      </c>
      <c r="N34" s="27">
        <f>IF('AGR-PJT-VHD-2023-R1'!N34=0,0,IF('AGR-PJT-OV-2023-R1'!N34=0,0,'AGR-PJT-OV-2023-bez'!N34-'AGR-PJT-VHD-2023-R1'!N34))</f>
        <v>0</v>
      </c>
      <c r="O34" s="27">
        <f>IF('AGR-PJT-VHD-2023-R1'!O34=0,0,IF('AGR-PJT-OV-2023-R1'!O34=0,0,'AGR-PJT-OV-2023-bez'!O34-'AGR-PJT-VHD-2023-R1'!O34))</f>
        <v>0</v>
      </c>
      <c r="P34" s="27">
        <f>IF('AGR-PJT-VHD-2023-R1'!P34=0,0,IF('AGR-PJT-OV-2023-R1'!P34=0,0,'AGR-PJT-OV-2023-bez'!P34-'AGR-PJT-VHD-2023-R1'!P34))</f>
        <v>0</v>
      </c>
      <c r="Q34" s="27">
        <f>IF('AGR-PJT-VHD-2023-R1'!Q34=0,0,IF('AGR-PJT-OV-2023-R1'!Q34=0,0,'AGR-PJT-OV-2023-bez'!Q34-'AGR-PJT-VHD-2023-R1'!Q34))</f>
        <v>0</v>
      </c>
      <c r="R34" s="27">
        <f>IF('AGR-PJT-VHD-2023-R1'!R34=0,0,IF('AGR-PJT-OV-2023-R1'!R34=0,0,'AGR-PJT-OV-2023-bez'!R34-'AGR-PJT-VHD-2023-R1'!R34))</f>
        <v>0</v>
      </c>
      <c r="S34" s="27">
        <f>IF('AGR-PJT-VHD-2023-R1'!S34=0,0,IF('AGR-PJT-OV-2023-R1'!S34=0,0,'AGR-PJT-OV-2023-bez'!S34-'AGR-PJT-VHD-2023-R1'!S34))</f>
        <v>0</v>
      </c>
      <c r="T34" s="27">
        <f>IF('AGR-PJT-VHD-2023-R1'!T34=0,0,IF('AGR-PJT-OV-2023-R1'!T34=0,0,'AGR-PJT-OV-2023-bez'!T34-'AGR-PJT-VHD-2023-R1'!T34))</f>
        <v>0</v>
      </c>
      <c r="U34" s="27">
        <f>IF('AGR-PJT-VHD-2023-R1'!U34=0,0,IF('AGR-PJT-OV-2023-R1'!U34=0,0,'AGR-PJT-OV-2023-bez'!U34-'AGR-PJT-VHD-2023-R1'!U34))</f>
        <v>0</v>
      </c>
      <c r="V34" s="27">
        <f>IF('AGR-PJT-VHD-2023-R1'!V34=0,0,IF('AGR-PJT-OV-2023-R1'!V34=0,0,'AGR-PJT-OV-2023-bez'!V34-'AGR-PJT-VHD-2023-R1'!V34))</f>
        <v>0</v>
      </c>
      <c r="W34" s="27">
        <f>IF('AGR-PJT-VHD-2023-R1'!W34=0,0,IF('AGR-PJT-OV-2023-R1'!W34=0,0,'AGR-PJT-OV-2023-bez'!W34-'AGR-PJT-VHD-2023-R1'!W34))</f>
        <v>0</v>
      </c>
      <c r="X34" s="27">
        <f>IF('AGR-PJT-VHD-2023-R1'!X34=0,0,IF('AGR-PJT-OV-2023-R1'!X34=0,0,'AGR-PJT-OV-2023-bez'!X34-'AGR-PJT-VHD-2023-R1'!X34))</f>
        <v>0</v>
      </c>
      <c r="Y34" s="27">
        <f>IF('AGR-PJT-VHD-2023-R1'!Y34=0,0,IF('AGR-PJT-OV-2023-R1'!Y34=0,0,'AGR-PJT-OV-2023-bez'!Y34-'AGR-PJT-VHD-2023-R1'!Y34))</f>
        <v>0</v>
      </c>
      <c r="Z34" s="27">
        <f>IF('AGR-PJT-VHD-2023-R1'!Z34=0,0,IF('AGR-PJT-OV-2023-R1'!Z34=0,0,'AGR-PJT-OV-2023-bez'!Z34-'AGR-PJT-VHD-2023-R1'!Z34))</f>
        <v>0</v>
      </c>
      <c r="AA34" s="27">
        <f>IF('AGR-PJT-VHD-2023-R1'!AA34=0,0,IF('AGR-PJT-OV-2023-R1'!AA34=0,0,'AGR-PJT-OV-2023-bez'!AA34-'AGR-PJT-VHD-2023-R1'!AA34))</f>
        <v>0</v>
      </c>
      <c r="AB34" s="27">
        <f>IF('AGR-PJT-VHD-2023-R1'!AB34=0,0,IF('AGR-PJT-OV-2023-R1'!AB34=0,0,'AGR-PJT-OV-2023-bez'!AB34-'AGR-PJT-VHD-2023-R1'!AB34))</f>
        <v>0</v>
      </c>
      <c r="AC34" s="27">
        <f>IF('AGR-PJT-VHD-2023-R1'!AC34=0,0,IF('AGR-PJT-OV-2023-R1'!AC34=0,0,'AGR-PJT-OV-2023-bez'!AC34-'AGR-PJT-VHD-2023-R1'!AC34))</f>
        <v>0</v>
      </c>
      <c r="AD34" s="27">
        <f>IF('AGR-PJT-VHD-2023-R1'!AD34=0,0,IF('AGR-PJT-OV-2023-R1'!AD34=0,0,'AGR-PJT-OV-2023-bez'!AD34-'AGR-PJT-VHD-2023-R1'!AD34))</f>
        <v>0</v>
      </c>
      <c r="AE34" s="27">
        <f>IF('AGR-PJT-VHD-2023-R1'!AE34=0,0,IF('AGR-PJT-OV-2023-R1'!AE34=0,0,'AGR-PJT-OV-2023-bez'!AE34-'AGR-PJT-VHD-2023-R1'!AE34))</f>
        <v>0</v>
      </c>
      <c r="AF34" s="27">
        <f>IF('AGR-PJT-VHD-2023-R1'!AF34=0,0,IF('AGR-PJT-OV-2023-R1'!AF34=0,0,'AGR-PJT-OV-2023-bez'!AF34-'AGR-PJT-VHD-2023-R1'!AF34))</f>
        <v>0</v>
      </c>
      <c r="AG34" s="27">
        <f>IF('AGR-PJT-VHD-2023-R1'!AG34=0,0,IF('AGR-PJT-OV-2023-R1'!AG34=0,0,'AGR-PJT-OV-2023-bez'!AG34-'AGR-PJT-VHD-2023-R1'!AG34))</f>
        <v>0</v>
      </c>
      <c r="AH34" s="27">
        <f>IF('AGR-PJT-VHD-2023-R1'!AH34=0,0,IF('AGR-PJT-OV-2023-R1'!AH34=0,0,'AGR-PJT-OV-2023-bez'!AH34-'AGR-PJT-VHD-2023-R1'!AH34))</f>
        <v>0</v>
      </c>
      <c r="AI34" s="27">
        <f>IF('AGR-PJT-VHD-2023-R1'!AI34=0,0,IF('AGR-PJT-OV-2023-R1'!AI34=0,0,'AGR-PJT-OV-2023-bez'!AI34-'AGR-PJT-VHD-2023-R1'!AI34))</f>
        <v>0</v>
      </c>
      <c r="AJ34" s="27">
        <f>IF('AGR-PJT-VHD-2023-R1'!AJ34=0,0,IF('AGR-PJT-OV-2023-R1'!AJ34=0,0,'AGR-PJT-OV-2023-bez'!AJ34-'AGR-PJT-VHD-2023-R1'!AJ34))</f>
        <v>0</v>
      </c>
      <c r="AK34" s="27">
        <f>IF('AGR-PJT-VHD-2023-R1'!AK34=0,0,IF('AGR-PJT-OV-2023-R1'!AK34=0,0,'AGR-PJT-OV-2023-bez'!AK34-'AGR-PJT-VHD-2023-R1'!AK34))</f>
        <v>0</v>
      </c>
      <c r="AL34" s="27">
        <f>IF('AGR-PJT-VHD-2023-R1'!AL34=0,0,IF('AGR-PJT-OV-2023-R1'!AL34=0,0,'AGR-PJT-OV-2023-bez'!AL34-'AGR-PJT-VHD-2023-R1'!AL34))</f>
        <v>0</v>
      </c>
      <c r="AM34" s="27">
        <f>IF('AGR-PJT-VHD-2023-R1'!AM34=0,0,IF('AGR-PJT-OV-2023-R1'!AM34=0,0,'AGR-PJT-OV-2023-bez'!AM34-'AGR-PJT-VHD-2023-R1'!AM34))</f>
        <v>0</v>
      </c>
      <c r="AN34" s="27">
        <f>IF('AGR-PJT-VHD-2023-R1'!AN34=0,0,IF('AGR-PJT-OV-2023-R1'!AN34=0,0,'AGR-PJT-OV-2023-bez'!AN34-'AGR-PJT-VHD-2023-R1'!AN34))</f>
        <v>0</v>
      </c>
      <c r="AO34" s="27">
        <f>IF('AGR-PJT-VHD-2023-R1'!AO34=0,0,IF('AGR-PJT-OV-2023-R1'!AO34=0,0,'AGR-PJT-OV-2023-bez'!AO34-'AGR-PJT-VHD-2023-R1'!AO34))</f>
        <v>0</v>
      </c>
    </row>
    <row r="35" spans="1:41" x14ac:dyDescent="0.25">
      <c r="A35" s="5">
        <v>92</v>
      </c>
      <c r="B35" s="24" t="s">
        <v>39</v>
      </c>
      <c r="C35" s="21"/>
      <c r="D35" s="27">
        <f>IF('AGR-PJT-VHD-2023-R1'!D35=0,0,IF('AGR-PJT-OV-2023-R1'!D35=0,0,'AGR-PJT-OV-2023-bez'!D35-'AGR-PJT-VHD-2023-R1'!D35))</f>
        <v>5.509014999999998</v>
      </c>
      <c r="E35" s="27">
        <f>IF('AGR-PJT-VHD-2023-R1'!E35=0,0,IF('AGR-PJT-OV-2023-R1'!E35=0,0,'AGR-PJT-OV-2023-bez'!E35-'AGR-PJT-VHD-2023-R1'!E35))</f>
        <v>7.0977749999999986</v>
      </c>
      <c r="F35" s="27">
        <f>IF('AGR-PJT-VHD-2023-R1'!F35=0,0,IF('AGR-PJT-OV-2023-R1'!F35=0,0,'AGR-PJT-OV-2023-bez'!F35-'AGR-PJT-VHD-2023-R1'!F35))</f>
        <v>0</v>
      </c>
      <c r="G35" s="27">
        <f>IF('AGR-PJT-VHD-2023-R1'!G35=0,0,IF('AGR-PJT-OV-2023-R1'!G35=0,0,'AGR-PJT-OV-2023-bez'!G35-'AGR-PJT-VHD-2023-R1'!G35))</f>
        <v>3.1067629999999973</v>
      </c>
      <c r="H35" s="27">
        <f>IF('AGR-PJT-VHD-2023-R1'!H35=0,0,IF('AGR-PJT-OV-2023-R1'!H35=0,0,'AGR-PJT-OV-2023-bez'!H35-'AGR-PJT-VHD-2023-R1'!H35))</f>
        <v>-11.003773000000002</v>
      </c>
      <c r="I35" s="27">
        <f>IF('AGR-PJT-VHD-2023-R1'!I35=0,0,IF('AGR-PJT-OV-2023-R1'!I35=0,0,'AGR-PJT-OV-2023-bez'!I35-'AGR-PJT-VHD-2023-R1'!I35))</f>
        <v>-55.596800000000002</v>
      </c>
      <c r="J35" s="27">
        <f>IF('AGR-PJT-VHD-2023-R1'!J35=0,0,IF('AGR-PJT-OV-2023-R1'!J35=0,0,'AGR-PJT-OV-2023-bez'!J35-'AGR-PJT-VHD-2023-R1'!J35))</f>
        <v>-35.565173999999999</v>
      </c>
      <c r="K35" s="27">
        <f>IF('AGR-PJT-VHD-2023-R1'!K35=0,0,IF('AGR-PJT-OV-2023-R1'!K35=0,0,'AGR-PJT-OV-2023-bez'!K35-'AGR-PJT-VHD-2023-R1'!K35))</f>
        <v>-0.59744599999999792</v>
      </c>
      <c r="L35" s="27">
        <f>IF('AGR-PJT-VHD-2023-R1'!L35=0,0,IF('AGR-PJT-OV-2023-R1'!L35=0,0,'AGR-PJT-OV-2023-bez'!L35-'AGR-PJT-VHD-2023-R1'!L35))</f>
        <v>-3.3229589999999973</v>
      </c>
      <c r="M35" s="27">
        <f>IF('AGR-PJT-VHD-2023-R1'!M35=0,0,IF('AGR-PJT-OV-2023-R1'!M35=0,0,'AGR-PJT-OV-2023-bez'!M35-'AGR-PJT-VHD-2023-R1'!M35))</f>
        <v>-1.2445840000000032</v>
      </c>
      <c r="N35" s="27">
        <f>IF('AGR-PJT-VHD-2023-R1'!N35=0,0,IF('AGR-PJT-OV-2023-R1'!N35=0,0,'AGR-PJT-OV-2023-bez'!N35-'AGR-PJT-VHD-2023-R1'!N35))</f>
        <v>-6.0354820000000089</v>
      </c>
      <c r="O35" s="27">
        <f>IF('AGR-PJT-VHD-2023-R1'!O35=0,0,IF('AGR-PJT-OV-2023-R1'!O35=0,0,'AGR-PJT-OV-2023-bez'!O35-'AGR-PJT-VHD-2023-R1'!O35))</f>
        <v>0</v>
      </c>
      <c r="P35" s="27">
        <f>IF('AGR-PJT-VHD-2023-R1'!P35=0,0,IF('AGR-PJT-OV-2023-R1'!P35=0,0,'AGR-PJT-OV-2023-bez'!P35-'AGR-PJT-VHD-2023-R1'!P35))</f>
        <v>4.5860279999999989</v>
      </c>
      <c r="Q35" s="27">
        <f>IF('AGR-PJT-VHD-2023-R1'!Q35=0,0,IF('AGR-PJT-OV-2023-R1'!Q35=0,0,'AGR-PJT-OV-2023-bez'!Q35-'AGR-PJT-VHD-2023-R1'!Q35))</f>
        <v>-13.379971999999995</v>
      </c>
      <c r="R35" s="27">
        <f>IF('AGR-PJT-VHD-2023-R1'!R35=0,0,IF('AGR-PJT-OV-2023-R1'!R35=0,0,'AGR-PJT-OV-2023-bez'!R35-'AGR-PJT-VHD-2023-R1'!R35))</f>
        <v>-5.0963029999999989</v>
      </c>
      <c r="S35" s="27">
        <f>IF('AGR-PJT-VHD-2023-R1'!S35=0,0,IF('AGR-PJT-OV-2023-R1'!S35=0,0,'AGR-PJT-OV-2023-bez'!S35-'AGR-PJT-VHD-2023-R1'!S35))</f>
        <v>0.75823900000000322</v>
      </c>
      <c r="T35" s="27">
        <f>IF('AGR-PJT-VHD-2023-R1'!T35=0,0,IF('AGR-PJT-OV-2023-R1'!T35=0,0,'AGR-PJT-OV-2023-bez'!T35-'AGR-PJT-VHD-2023-R1'!T35))</f>
        <v>6.6407230000000013</v>
      </c>
      <c r="U35" s="27">
        <f>IF('AGR-PJT-VHD-2023-R1'!U35=0,0,IF('AGR-PJT-OV-2023-R1'!U35=0,0,'AGR-PJT-OV-2023-bez'!U35-'AGR-PJT-VHD-2023-R1'!U35))</f>
        <v>-9.3355999999999995</v>
      </c>
      <c r="V35" s="27">
        <f>IF('AGR-PJT-VHD-2023-R1'!V35=0,0,IF('AGR-PJT-OV-2023-R1'!V35=0,0,'AGR-PJT-OV-2023-bez'!V35-'AGR-PJT-VHD-2023-R1'!V35))</f>
        <v>-16.872421000000003</v>
      </c>
      <c r="W35" s="27">
        <f>IF('AGR-PJT-VHD-2023-R1'!W35=0,0,IF('AGR-PJT-OV-2023-R1'!W35=0,0,'AGR-PJT-OV-2023-bez'!W35-'AGR-PJT-VHD-2023-R1'!W35))</f>
        <v>-9.0455070000000006</v>
      </c>
      <c r="X35" s="27">
        <f>IF('AGR-PJT-VHD-2023-R1'!X35=0,0,IF('AGR-PJT-OV-2023-R1'!X35=0,0,'AGR-PJT-OV-2023-bez'!X35-'AGR-PJT-VHD-2023-R1'!X35))</f>
        <v>-20.276966999999999</v>
      </c>
      <c r="Y35" s="27">
        <f>IF('AGR-PJT-VHD-2023-R1'!Y35=0,0,IF('AGR-PJT-OV-2023-R1'!Y35=0,0,'AGR-PJT-OV-2023-bez'!Y35-'AGR-PJT-VHD-2023-R1'!Y35))</f>
        <v>-13.533902000000005</v>
      </c>
      <c r="Z35" s="27">
        <f>IF('AGR-PJT-VHD-2023-R1'!Z35=0,0,IF('AGR-PJT-OV-2023-R1'!Z35=0,0,'AGR-PJT-OV-2023-bez'!Z35-'AGR-PJT-VHD-2023-R1'!Z35))</f>
        <v>-11.165252999999993</v>
      </c>
      <c r="AA35" s="27">
        <f>IF('AGR-PJT-VHD-2023-R1'!AA35=0,0,IF('AGR-PJT-OV-2023-R1'!AA35=0,0,'AGR-PJT-OV-2023-bez'!AA35-'AGR-PJT-VHD-2023-R1'!AA35))</f>
        <v>-20.758067000000004</v>
      </c>
      <c r="AB35" s="27">
        <f>IF('AGR-PJT-VHD-2023-R1'!AB35=0,0,IF('AGR-PJT-OV-2023-R1'!AB35=0,0,'AGR-PJT-OV-2023-bez'!AB35-'AGR-PJT-VHD-2023-R1'!AB35))</f>
        <v>-38.398780999999993</v>
      </c>
      <c r="AC35" s="27">
        <f>IF('AGR-PJT-VHD-2023-R1'!AC35=0,0,IF('AGR-PJT-OV-2023-R1'!AC35=0,0,'AGR-PJT-OV-2023-bez'!AC35-'AGR-PJT-VHD-2023-R1'!AC35))</f>
        <v>-3.12791</v>
      </c>
      <c r="AD35" s="27">
        <f>IF('AGR-PJT-VHD-2023-R1'!AD35=0,0,IF('AGR-PJT-OV-2023-R1'!AD35=0,0,'AGR-PJT-OV-2023-bez'!AD35-'AGR-PJT-VHD-2023-R1'!AD35))</f>
        <v>3.2402319999999989</v>
      </c>
      <c r="AE35" s="27">
        <f>IF('AGR-PJT-VHD-2023-R1'!AE35=0,0,IF('AGR-PJT-OV-2023-R1'!AE35=0,0,'AGR-PJT-OV-2023-bez'!AE35-'AGR-PJT-VHD-2023-R1'!AE35))</f>
        <v>-4.2415090000000077</v>
      </c>
      <c r="AF35" s="27">
        <f>IF('AGR-PJT-VHD-2023-R1'!AF35=0,0,IF('AGR-PJT-OV-2023-R1'!AF35=0,0,'AGR-PJT-OV-2023-bez'!AF35-'AGR-PJT-VHD-2023-R1'!AF35))</f>
        <v>-4.2914490000000001</v>
      </c>
      <c r="AG35" s="27">
        <f>IF('AGR-PJT-VHD-2023-R1'!AG35=0,0,IF('AGR-PJT-OV-2023-R1'!AG35=0,0,'AGR-PJT-OV-2023-bez'!AG35-'AGR-PJT-VHD-2023-R1'!AG35))</f>
        <v>-9.0424579999999963</v>
      </c>
      <c r="AH35" s="27">
        <f>IF('AGR-PJT-VHD-2023-R1'!AH35=0,0,IF('AGR-PJT-OV-2023-R1'!AH35=0,0,'AGR-PJT-OV-2023-bez'!AH35-'AGR-PJT-VHD-2023-R1'!AH35))</f>
        <v>0</v>
      </c>
      <c r="AI35" s="27">
        <f>IF('AGR-PJT-VHD-2023-R1'!AI35=0,0,IF('AGR-PJT-OV-2023-R1'!AI35=0,0,'AGR-PJT-OV-2023-bez'!AI35-'AGR-PJT-VHD-2023-R1'!AI35))</f>
        <v>0</v>
      </c>
      <c r="AJ35" s="27">
        <f>IF('AGR-PJT-VHD-2023-R1'!AJ35=0,0,IF('AGR-PJT-OV-2023-R1'!AJ35=0,0,'AGR-PJT-OV-2023-bez'!AJ35-'AGR-PJT-VHD-2023-R1'!AJ35))</f>
        <v>0</v>
      </c>
      <c r="AK35" s="27">
        <f>IF('AGR-PJT-VHD-2023-R1'!AK35=0,0,IF('AGR-PJT-OV-2023-R1'!AK35=0,0,'AGR-PJT-OV-2023-bez'!AK35-'AGR-PJT-VHD-2023-R1'!AK35))</f>
        <v>0</v>
      </c>
      <c r="AL35" s="27">
        <f>IF('AGR-PJT-VHD-2023-R1'!AL35=0,0,IF('AGR-PJT-OV-2023-R1'!AL35=0,0,'AGR-PJT-OV-2023-bez'!AL35-'AGR-PJT-VHD-2023-R1'!AL35))</f>
        <v>0</v>
      </c>
      <c r="AM35" s="27">
        <f>IF('AGR-PJT-VHD-2023-R1'!AM35=0,0,IF('AGR-PJT-OV-2023-R1'!AM35=0,0,'AGR-PJT-OV-2023-bez'!AM35-'AGR-PJT-VHD-2023-R1'!AM35))</f>
        <v>0</v>
      </c>
      <c r="AN35" s="27">
        <f>IF('AGR-PJT-VHD-2023-R1'!AN35=0,0,IF('AGR-PJT-OV-2023-R1'!AN35=0,0,'AGR-PJT-OV-2023-bez'!AN35-'AGR-PJT-VHD-2023-R1'!AN35))</f>
        <v>0</v>
      </c>
      <c r="AO35" s="27">
        <f>IF('AGR-PJT-VHD-2023-R1'!AO35=0,0,IF('AGR-PJT-OV-2023-R1'!AO35=0,0,'AGR-PJT-OV-2023-bez'!AO35-'AGR-PJT-VHD-2023-R1'!AO35))</f>
        <v>0</v>
      </c>
    </row>
    <row r="36" spans="1:41" x14ac:dyDescent="0.25">
      <c r="A36" s="5">
        <v>93</v>
      </c>
      <c r="B36" s="24" t="s">
        <v>29</v>
      </c>
      <c r="C36" s="21"/>
      <c r="D36" s="27">
        <f>IF('AGR-PJT-VHD-2023-R1'!D36=0,0,IF('AGR-PJT-OV-2023-R1'!D36=0,0,'AGR-PJT-OV-2023-bez'!D36-'AGR-PJT-VHD-2023-R1'!D36))</f>
        <v>-18.845050999999998</v>
      </c>
      <c r="E36" s="27">
        <f>IF('AGR-PJT-VHD-2023-R1'!E36=0,0,IF('AGR-PJT-OV-2023-R1'!E36=0,0,'AGR-PJT-OV-2023-bez'!E36-'AGR-PJT-VHD-2023-R1'!E36))</f>
        <v>-18.113754</v>
      </c>
      <c r="F36" s="27">
        <f>IF('AGR-PJT-VHD-2023-R1'!F36=0,0,IF('AGR-PJT-OV-2023-R1'!F36=0,0,'AGR-PJT-OV-2023-bez'!F36-'AGR-PJT-VHD-2023-R1'!F36))</f>
        <v>0</v>
      </c>
      <c r="G36" s="27">
        <f>IF('AGR-PJT-VHD-2023-R1'!G36=0,0,IF('AGR-PJT-OV-2023-R1'!G36=0,0,'AGR-PJT-OV-2023-bez'!G36-'AGR-PJT-VHD-2023-R1'!G36))</f>
        <v>-3.8685630000000018</v>
      </c>
      <c r="H36" s="27">
        <f>IF('AGR-PJT-VHD-2023-R1'!H36=0,0,IF('AGR-PJT-OV-2023-R1'!H36=0,0,'AGR-PJT-OV-2023-bez'!H36-'AGR-PJT-VHD-2023-R1'!H36))</f>
        <v>-31.467570000000002</v>
      </c>
      <c r="I36" s="27">
        <f>IF('AGR-PJT-VHD-2023-R1'!I36=0,0,IF('AGR-PJT-OV-2023-R1'!I36=0,0,'AGR-PJT-OV-2023-bez'!I36-'AGR-PJT-VHD-2023-R1'!I36))</f>
        <v>0</v>
      </c>
      <c r="J36" s="27">
        <f>IF('AGR-PJT-VHD-2023-R1'!J36=0,0,IF('AGR-PJT-OV-2023-R1'!J36=0,0,'AGR-PJT-OV-2023-bez'!J36-'AGR-PJT-VHD-2023-R1'!J36))</f>
        <v>-34.246625999999999</v>
      </c>
      <c r="K36" s="27">
        <f>IF('AGR-PJT-VHD-2023-R1'!K36=0,0,IF('AGR-PJT-OV-2023-R1'!K36=0,0,'AGR-PJT-OV-2023-bez'!K36-'AGR-PJT-VHD-2023-R1'!K36))</f>
        <v>15.971853000000003</v>
      </c>
      <c r="L36" s="27">
        <f>IF('AGR-PJT-VHD-2023-R1'!L36=0,0,IF('AGR-PJT-OV-2023-R1'!L36=0,0,'AGR-PJT-OV-2023-bez'!L36-'AGR-PJT-VHD-2023-R1'!L36))</f>
        <v>11.480473000000003</v>
      </c>
      <c r="M36" s="27">
        <f>IF('AGR-PJT-VHD-2023-R1'!M36=0,0,IF('AGR-PJT-OV-2023-R1'!M36=0,0,'AGR-PJT-OV-2023-bez'!M36-'AGR-PJT-VHD-2023-R1'!M36))</f>
        <v>15.476432000000003</v>
      </c>
      <c r="N36" s="27">
        <f>IF('AGR-PJT-VHD-2023-R1'!N36=0,0,IF('AGR-PJT-OV-2023-R1'!N36=0,0,'AGR-PJT-OV-2023-bez'!N36-'AGR-PJT-VHD-2023-R1'!N36))</f>
        <v>7.7687680000000015</v>
      </c>
      <c r="O36" s="27">
        <f>IF('AGR-PJT-VHD-2023-R1'!O36=0,0,IF('AGR-PJT-OV-2023-R1'!O36=0,0,'AGR-PJT-OV-2023-bez'!O36-'AGR-PJT-VHD-2023-R1'!O36))</f>
        <v>0</v>
      </c>
      <c r="P36" s="27">
        <f>IF('AGR-PJT-VHD-2023-R1'!P36=0,0,IF('AGR-PJT-OV-2023-R1'!P36=0,0,'AGR-PJT-OV-2023-bez'!P36-'AGR-PJT-VHD-2023-R1'!P36))</f>
        <v>9.7534080000000003</v>
      </c>
      <c r="Q36" s="27">
        <f>IF('AGR-PJT-VHD-2023-R1'!Q36=0,0,IF('AGR-PJT-OV-2023-R1'!Q36=0,0,'AGR-PJT-OV-2023-bez'!Q36-'AGR-PJT-VHD-2023-R1'!Q36))</f>
        <v>-6.3323949999999982</v>
      </c>
      <c r="R36" s="27">
        <f>IF('AGR-PJT-VHD-2023-R1'!R36=0,0,IF('AGR-PJT-OV-2023-R1'!R36=0,0,'AGR-PJT-OV-2023-bez'!R36-'AGR-PJT-VHD-2023-R1'!R36))</f>
        <v>10.321104000000002</v>
      </c>
      <c r="S36" s="27">
        <f>IF('AGR-PJT-VHD-2023-R1'!S36=0,0,IF('AGR-PJT-OV-2023-R1'!S36=0,0,'AGR-PJT-OV-2023-bez'!S36-'AGR-PJT-VHD-2023-R1'!S36))</f>
        <v>-2.0812030000000021</v>
      </c>
      <c r="T36" s="27">
        <f>IF('AGR-PJT-VHD-2023-R1'!T36=0,0,IF('AGR-PJT-OV-2023-R1'!T36=0,0,'AGR-PJT-OV-2023-bez'!T36-'AGR-PJT-VHD-2023-R1'!T36))</f>
        <v>31.231698999999999</v>
      </c>
      <c r="U36" s="27">
        <f>IF('AGR-PJT-VHD-2023-R1'!U36=0,0,IF('AGR-PJT-OV-2023-R1'!U36=0,0,'AGR-PJT-OV-2023-bez'!U36-'AGR-PJT-VHD-2023-R1'!U36))</f>
        <v>10.625154000000002</v>
      </c>
      <c r="V36" s="27">
        <f>IF('AGR-PJT-VHD-2023-R1'!V36=0,0,IF('AGR-PJT-OV-2023-R1'!V36=0,0,'AGR-PJT-OV-2023-bez'!V36-'AGR-PJT-VHD-2023-R1'!V36))</f>
        <v>-3.1899160000000037</v>
      </c>
      <c r="W36" s="27">
        <f>IF('AGR-PJT-VHD-2023-R1'!W36=0,0,IF('AGR-PJT-OV-2023-R1'!W36=0,0,'AGR-PJT-OV-2023-bez'!W36-'AGR-PJT-VHD-2023-R1'!W36))</f>
        <v>-2.9456659999999957</v>
      </c>
      <c r="X36" s="27">
        <f>IF('AGR-PJT-VHD-2023-R1'!X36=0,0,IF('AGR-PJT-OV-2023-R1'!X36=0,0,'AGR-PJT-OV-2023-bez'!X36-'AGR-PJT-VHD-2023-R1'!X36))</f>
        <v>0</v>
      </c>
      <c r="Y36" s="27">
        <f>IF('AGR-PJT-VHD-2023-R1'!Y36=0,0,IF('AGR-PJT-OV-2023-R1'!Y36=0,0,'AGR-PJT-OV-2023-bez'!Y36-'AGR-PJT-VHD-2023-R1'!Y36))</f>
        <v>-16.111528</v>
      </c>
      <c r="Z36" s="27">
        <f>IF('AGR-PJT-VHD-2023-R1'!Z36=0,0,IF('AGR-PJT-OV-2023-R1'!Z36=0,0,'AGR-PJT-OV-2023-bez'!Z36-'AGR-PJT-VHD-2023-R1'!Z36))</f>
        <v>0.36441399999999646</v>
      </c>
      <c r="AA36" s="27">
        <f>IF('AGR-PJT-VHD-2023-R1'!AA36=0,0,IF('AGR-PJT-OV-2023-R1'!AA36=0,0,'AGR-PJT-OV-2023-bez'!AA36-'AGR-PJT-VHD-2023-R1'!AA36))</f>
        <v>-24.154536999999998</v>
      </c>
      <c r="AB36" s="27">
        <f>IF('AGR-PJT-VHD-2023-R1'!AB36=0,0,IF('AGR-PJT-OV-2023-R1'!AB36=0,0,'AGR-PJT-OV-2023-bez'!AB36-'AGR-PJT-VHD-2023-R1'!AB36))</f>
        <v>-21.471834000000001</v>
      </c>
      <c r="AC36" s="27">
        <f>IF('AGR-PJT-VHD-2023-R1'!AC36=0,0,IF('AGR-PJT-OV-2023-R1'!AC36=0,0,'AGR-PJT-OV-2023-bez'!AC36-'AGR-PJT-VHD-2023-R1'!AC36))</f>
        <v>3.5649100000000047</v>
      </c>
      <c r="AD36" s="27">
        <f>IF('AGR-PJT-VHD-2023-R1'!AD36=0,0,IF('AGR-PJT-OV-2023-R1'!AD36=0,0,'AGR-PJT-OV-2023-bez'!AD36-'AGR-PJT-VHD-2023-R1'!AD36))</f>
        <v>18.505957000000002</v>
      </c>
      <c r="AE36" s="27">
        <f>IF('AGR-PJT-VHD-2023-R1'!AE36=0,0,IF('AGR-PJT-OV-2023-R1'!AE36=0,0,'AGR-PJT-OV-2023-bez'!AE36-'AGR-PJT-VHD-2023-R1'!AE36))</f>
        <v>10.440187999999999</v>
      </c>
      <c r="AF36" s="27">
        <f>IF('AGR-PJT-VHD-2023-R1'!AF36=0,0,IF('AGR-PJT-OV-2023-R1'!AF36=0,0,'AGR-PJT-OV-2023-bez'!AF36-'AGR-PJT-VHD-2023-R1'!AF36))</f>
        <v>1.3563720000000004</v>
      </c>
      <c r="AG36" s="27">
        <f>IF('AGR-PJT-VHD-2023-R1'!AG36=0,0,IF('AGR-PJT-OV-2023-R1'!AG36=0,0,'AGR-PJT-OV-2023-bez'!AG36-'AGR-PJT-VHD-2023-R1'!AG36))</f>
        <v>7.4147719999999993</v>
      </c>
      <c r="AH36" s="27">
        <f>IF('AGR-PJT-VHD-2023-R1'!AH36=0,0,IF('AGR-PJT-OV-2023-R1'!AH36=0,0,'AGR-PJT-OV-2023-bez'!AH36-'AGR-PJT-VHD-2023-R1'!AH36))</f>
        <v>0</v>
      </c>
      <c r="AI36" s="27">
        <f>IF('AGR-PJT-VHD-2023-R1'!AI36=0,0,IF('AGR-PJT-OV-2023-R1'!AI36=0,0,'AGR-PJT-OV-2023-bez'!AI36-'AGR-PJT-VHD-2023-R1'!AI36))</f>
        <v>0</v>
      </c>
      <c r="AJ36" s="27">
        <f>IF('AGR-PJT-VHD-2023-R1'!AJ36=0,0,IF('AGR-PJT-OV-2023-R1'!AJ36=0,0,'AGR-PJT-OV-2023-bez'!AJ36-'AGR-PJT-VHD-2023-R1'!AJ36))</f>
        <v>0</v>
      </c>
      <c r="AK36" s="27">
        <f>IF('AGR-PJT-VHD-2023-R1'!AK36=0,0,IF('AGR-PJT-OV-2023-R1'!AK36=0,0,'AGR-PJT-OV-2023-bez'!AK36-'AGR-PJT-VHD-2023-R1'!AK36))</f>
        <v>0</v>
      </c>
      <c r="AL36" s="27">
        <f>IF('AGR-PJT-VHD-2023-R1'!AL36=0,0,IF('AGR-PJT-OV-2023-R1'!AL36=0,0,'AGR-PJT-OV-2023-bez'!AL36-'AGR-PJT-VHD-2023-R1'!AL36))</f>
        <v>0</v>
      </c>
      <c r="AM36" s="27">
        <f>IF('AGR-PJT-VHD-2023-R1'!AM36=0,0,IF('AGR-PJT-OV-2023-R1'!AM36=0,0,'AGR-PJT-OV-2023-bez'!AM36-'AGR-PJT-VHD-2023-R1'!AM36))</f>
        <v>0</v>
      </c>
      <c r="AN36" s="27">
        <f>IF('AGR-PJT-VHD-2023-R1'!AN36=0,0,IF('AGR-PJT-OV-2023-R1'!AN36=0,0,'AGR-PJT-OV-2023-bez'!AN36-'AGR-PJT-VHD-2023-R1'!AN36))</f>
        <v>0</v>
      </c>
      <c r="AO36" s="27">
        <f>IF('AGR-PJT-VHD-2023-R1'!AO36=0,0,IF('AGR-PJT-OV-2023-R1'!AO36=0,0,'AGR-PJT-OV-2023-bez'!AO36-'AGR-PJT-VHD-2023-R1'!AO36))</f>
        <v>0</v>
      </c>
    </row>
    <row r="37" spans="1:41" x14ac:dyDescent="0.25">
      <c r="A37" s="5">
        <v>94</v>
      </c>
      <c r="B37" s="24" t="s">
        <v>31</v>
      </c>
      <c r="C37" s="21"/>
      <c r="D37" s="27">
        <f>IF('AGR-PJT-VHD-2023-R1'!D37=0,0,IF('AGR-PJT-OV-2023-R1'!D37=0,0,'AGR-PJT-OV-2023-bez'!D37-'AGR-PJT-VHD-2023-R1'!D37))</f>
        <v>0</v>
      </c>
      <c r="E37" s="27">
        <f>IF('AGR-PJT-VHD-2023-R1'!E37=0,0,IF('AGR-PJT-OV-2023-R1'!E37=0,0,'AGR-PJT-OV-2023-bez'!E37-'AGR-PJT-VHD-2023-R1'!E37))</f>
        <v>0</v>
      </c>
      <c r="F37" s="27">
        <f>IF('AGR-PJT-VHD-2023-R1'!F37=0,0,IF('AGR-PJT-OV-2023-R1'!F37=0,0,'AGR-PJT-OV-2023-bez'!F37-'AGR-PJT-VHD-2023-R1'!F37))</f>
        <v>0</v>
      </c>
      <c r="G37" s="27">
        <f>IF('AGR-PJT-VHD-2023-R1'!G37=0,0,IF('AGR-PJT-OV-2023-R1'!G37=0,0,'AGR-PJT-OV-2023-bez'!G37-'AGR-PJT-VHD-2023-R1'!G37))</f>
        <v>0</v>
      </c>
      <c r="H37" s="27">
        <f>IF('AGR-PJT-VHD-2023-R1'!H37=0,0,IF('AGR-PJT-OV-2023-R1'!H37=0,0,'AGR-PJT-OV-2023-bez'!H37-'AGR-PJT-VHD-2023-R1'!H37))</f>
        <v>0</v>
      </c>
      <c r="I37" s="27">
        <f>IF('AGR-PJT-VHD-2023-R1'!I37=0,0,IF('AGR-PJT-OV-2023-R1'!I37=0,0,'AGR-PJT-OV-2023-bez'!I37-'AGR-PJT-VHD-2023-R1'!I37))</f>
        <v>0</v>
      </c>
      <c r="J37" s="27">
        <f>IF('AGR-PJT-VHD-2023-R1'!J37=0,0,IF('AGR-PJT-OV-2023-R1'!J37=0,0,'AGR-PJT-OV-2023-bez'!J37-'AGR-PJT-VHD-2023-R1'!J37))</f>
        <v>0</v>
      </c>
      <c r="K37" s="27">
        <f>IF('AGR-PJT-VHD-2023-R1'!K37=0,0,IF('AGR-PJT-OV-2023-R1'!K37=0,0,'AGR-PJT-OV-2023-bez'!K37-'AGR-PJT-VHD-2023-R1'!K37))</f>
        <v>0</v>
      </c>
      <c r="L37" s="27">
        <f>IF('AGR-PJT-VHD-2023-R1'!L37=0,0,IF('AGR-PJT-OV-2023-R1'!L37=0,0,'AGR-PJT-OV-2023-bez'!L37-'AGR-PJT-VHD-2023-R1'!L37))</f>
        <v>0</v>
      </c>
      <c r="M37" s="27">
        <f>IF('AGR-PJT-VHD-2023-R1'!M37=0,0,IF('AGR-PJT-OV-2023-R1'!M37=0,0,'AGR-PJT-OV-2023-bez'!M37-'AGR-PJT-VHD-2023-R1'!M37))</f>
        <v>0</v>
      </c>
      <c r="N37" s="27">
        <f>IF('AGR-PJT-VHD-2023-R1'!N37=0,0,IF('AGR-PJT-OV-2023-R1'!N37=0,0,'AGR-PJT-OV-2023-bez'!N37-'AGR-PJT-VHD-2023-R1'!N37))</f>
        <v>0</v>
      </c>
      <c r="O37" s="27">
        <f>IF('AGR-PJT-VHD-2023-R1'!O37=0,0,IF('AGR-PJT-OV-2023-R1'!O37=0,0,'AGR-PJT-OV-2023-bez'!O37-'AGR-PJT-VHD-2023-R1'!O37))</f>
        <v>0</v>
      </c>
      <c r="P37" s="27">
        <f>IF('AGR-PJT-VHD-2023-R1'!P37=0,0,IF('AGR-PJT-OV-2023-R1'!P37=0,0,'AGR-PJT-OV-2023-bez'!P37-'AGR-PJT-VHD-2023-R1'!P37))</f>
        <v>0</v>
      </c>
      <c r="Q37" s="27">
        <f>IF('AGR-PJT-VHD-2023-R1'!Q37=0,0,IF('AGR-PJT-OV-2023-R1'!Q37=0,0,'AGR-PJT-OV-2023-bez'!Q37-'AGR-PJT-VHD-2023-R1'!Q37))</f>
        <v>0</v>
      </c>
      <c r="R37" s="27">
        <f>IF('AGR-PJT-VHD-2023-R1'!R37=0,0,IF('AGR-PJT-OV-2023-R1'!R37=0,0,'AGR-PJT-OV-2023-bez'!R37-'AGR-PJT-VHD-2023-R1'!R37))</f>
        <v>0</v>
      </c>
      <c r="S37" s="27">
        <f>IF('AGR-PJT-VHD-2023-R1'!S37=0,0,IF('AGR-PJT-OV-2023-R1'!S37=0,0,'AGR-PJT-OV-2023-bez'!S37-'AGR-PJT-VHD-2023-R1'!S37))</f>
        <v>0</v>
      </c>
      <c r="T37" s="27">
        <f>IF('AGR-PJT-VHD-2023-R1'!T37=0,0,IF('AGR-PJT-OV-2023-R1'!T37=0,0,'AGR-PJT-OV-2023-bez'!T37-'AGR-PJT-VHD-2023-R1'!T37))</f>
        <v>0</v>
      </c>
      <c r="U37" s="27">
        <f>IF('AGR-PJT-VHD-2023-R1'!U37=0,0,IF('AGR-PJT-OV-2023-R1'!U37=0,0,'AGR-PJT-OV-2023-bez'!U37-'AGR-PJT-VHD-2023-R1'!U37))</f>
        <v>0</v>
      </c>
      <c r="V37" s="27">
        <f>IF('AGR-PJT-VHD-2023-R1'!V37=0,0,IF('AGR-PJT-OV-2023-R1'!V37=0,0,'AGR-PJT-OV-2023-bez'!V37-'AGR-PJT-VHD-2023-R1'!V37))</f>
        <v>0</v>
      </c>
      <c r="W37" s="27">
        <f>IF('AGR-PJT-VHD-2023-R1'!W37=0,0,IF('AGR-PJT-OV-2023-R1'!W37=0,0,'AGR-PJT-OV-2023-bez'!W37-'AGR-PJT-VHD-2023-R1'!W37))</f>
        <v>0</v>
      </c>
      <c r="X37" s="27">
        <f>IF('AGR-PJT-VHD-2023-R1'!X37=0,0,IF('AGR-PJT-OV-2023-R1'!X37=0,0,'AGR-PJT-OV-2023-bez'!X37-'AGR-PJT-VHD-2023-R1'!X37))</f>
        <v>0</v>
      </c>
      <c r="Y37" s="27">
        <f>IF('AGR-PJT-VHD-2023-R1'!Y37=0,0,IF('AGR-PJT-OV-2023-R1'!Y37=0,0,'AGR-PJT-OV-2023-bez'!Y37-'AGR-PJT-VHD-2023-R1'!Y37))</f>
        <v>0</v>
      </c>
      <c r="Z37" s="27">
        <f>IF('AGR-PJT-VHD-2023-R1'!Z37=0,0,IF('AGR-PJT-OV-2023-R1'!Z37=0,0,'AGR-PJT-OV-2023-bez'!Z37-'AGR-PJT-VHD-2023-R1'!Z37))</f>
        <v>0</v>
      </c>
      <c r="AA37" s="27">
        <f>IF('AGR-PJT-VHD-2023-R1'!AA37=0,0,IF('AGR-PJT-OV-2023-R1'!AA37=0,0,'AGR-PJT-OV-2023-bez'!AA37-'AGR-PJT-VHD-2023-R1'!AA37))</f>
        <v>0</v>
      </c>
      <c r="AB37" s="27">
        <f>IF('AGR-PJT-VHD-2023-R1'!AB37=0,0,IF('AGR-PJT-OV-2023-R1'!AB37=0,0,'AGR-PJT-OV-2023-bez'!AB37-'AGR-PJT-VHD-2023-R1'!AB37))</f>
        <v>0</v>
      </c>
      <c r="AC37" s="27">
        <f>IF('AGR-PJT-VHD-2023-R1'!AC37=0,0,IF('AGR-PJT-OV-2023-R1'!AC37=0,0,'AGR-PJT-OV-2023-bez'!AC37-'AGR-PJT-VHD-2023-R1'!AC37))</f>
        <v>0</v>
      </c>
      <c r="AD37" s="27">
        <f>IF('AGR-PJT-VHD-2023-R1'!AD37=0,0,IF('AGR-PJT-OV-2023-R1'!AD37=0,0,'AGR-PJT-OV-2023-bez'!AD37-'AGR-PJT-VHD-2023-R1'!AD37))</f>
        <v>0</v>
      </c>
      <c r="AE37" s="27">
        <f>IF('AGR-PJT-VHD-2023-R1'!AE37=0,0,IF('AGR-PJT-OV-2023-R1'!AE37=0,0,'AGR-PJT-OV-2023-bez'!AE37-'AGR-PJT-VHD-2023-R1'!AE37))</f>
        <v>0</v>
      </c>
      <c r="AF37" s="27">
        <f>IF('AGR-PJT-VHD-2023-R1'!AF37=0,0,IF('AGR-PJT-OV-2023-R1'!AF37=0,0,'AGR-PJT-OV-2023-bez'!AF37-'AGR-PJT-VHD-2023-R1'!AF37))</f>
        <v>0</v>
      </c>
      <c r="AG37" s="27">
        <f>IF('AGR-PJT-VHD-2023-R1'!AG37=0,0,IF('AGR-PJT-OV-2023-R1'!AG37=0,0,'AGR-PJT-OV-2023-bez'!AG37-'AGR-PJT-VHD-2023-R1'!AG37))</f>
        <v>0</v>
      </c>
      <c r="AH37" s="27">
        <f>IF('AGR-PJT-VHD-2023-R1'!AH37=0,0,IF('AGR-PJT-OV-2023-R1'!AH37=0,0,'AGR-PJT-OV-2023-bez'!AH37-'AGR-PJT-VHD-2023-R1'!AH37))</f>
        <v>0</v>
      </c>
      <c r="AI37" s="27">
        <f>IF('AGR-PJT-VHD-2023-R1'!AI37=0,0,IF('AGR-PJT-OV-2023-R1'!AI37=0,0,'AGR-PJT-OV-2023-bez'!AI37-'AGR-PJT-VHD-2023-R1'!AI37))</f>
        <v>0</v>
      </c>
      <c r="AJ37" s="27">
        <f>IF('AGR-PJT-VHD-2023-R1'!AJ37=0,0,IF('AGR-PJT-OV-2023-R1'!AJ37=0,0,'AGR-PJT-OV-2023-bez'!AJ37-'AGR-PJT-VHD-2023-R1'!AJ37))</f>
        <v>0</v>
      </c>
      <c r="AK37" s="27">
        <f>IF('AGR-PJT-VHD-2023-R1'!AK37=0,0,IF('AGR-PJT-OV-2023-R1'!AK37=0,0,'AGR-PJT-OV-2023-bez'!AK37-'AGR-PJT-VHD-2023-R1'!AK37))</f>
        <v>0</v>
      </c>
      <c r="AL37" s="27">
        <f>IF('AGR-PJT-VHD-2023-R1'!AL37=0,0,IF('AGR-PJT-OV-2023-R1'!AL37=0,0,'AGR-PJT-OV-2023-bez'!AL37-'AGR-PJT-VHD-2023-R1'!AL37))</f>
        <v>0</v>
      </c>
      <c r="AM37" s="27">
        <f>IF('AGR-PJT-VHD-2023-R1'!AM37=0,0,IF('AGR-PJT-OV-2023-R1'!AM37=0,0,'AGR-PJT-OV-2023-bez'!AM37-'AGR-PJT-VHD-2023-R1'!AM37))</f>
        <v>0</v>
      </c>
      <c r="AN37" s="27">
        <f>IF('AGR-PJT-VHD-2023-R1'!AN37=0,0,IF('AGR-PJT-OV-2023-R1'!AN37=0,0,'AGR-PJT-OV-2023-bez'!AN37-'AGR-PJT-VHD-2023-R1'!AN37))</f>
        <v>0</v>
      </c>
      <c r="AO37" s="27">
        <f>IF('AGR-PJT-VHD-2023-R1'!AO37=0,0,IF('AGR-PJT-OV-2023-R1'!AO37=0,0,'AGR-PJT-OV-2023-bez'!AO37-'AGR-PJT-VHD-2023-R1'!AO37))</f>
        <v>0</v>
      </c>
    </row>
    <row r="38" spans="1:41" x14ac:dyDescent="0.25">
      <c r="A38" s="5">
        <v>95</v>
      </c>
      <c r="B38" s="24" t="s">
        <v>32</v>
      </c>
      <c r="C38" s="21"/>
      <c r="D38" s="27">
        <f>IF('AGR-PJT-VHD-2023-R1'!D38=0,0,IF('AGR-PJT-OV-2023-R1'!D38=0,0,'AGR-PJT-OV-2023-bez'!D38-'AGR-PJT-VHD-2023-R1'!D38))</f>
        <v>0</v>
      </c>
      <c r="E38" s="27">
        <f>IF('AGR-PJT-VHD-2023-R1'!E38=0,0,IF('AGR-PJT-OV-2023-R1'!E38=0,0,'AGR-PJT-OV-2023-bez'!E38-'AGR-PJT-VHD-2023-R1'!E38))</f>
        <v>0</v>
      </c>
      <c r="F38" s="27">
        <f>IF('AGR-PJT-VHD-2023-R1'!F38=0,0,IF('AGR-PJT-OV-2023-R1'!F38=0,0,'AGR-PJT-OV-2023-bez'!F38-'AGR-PJT-VHD-2023-R1'!F38))</f>
        <v>0</v>
      </c>
      <c r="G38" s="27">
        <f>IF('AGR-PJT-VHD-2023-R1'!G38=0,0,IF('AGR-PJT-OV-2023-R1'!G38=0,0,'AGR-PJT-OV-2023-bez'!G38-'AGR-PJT-VHD-2023-R1'!G38))</f>
        <v>0</v>
      </c>
      <c r="H38" s="27">
        <f>IF('AGR-PJT-VHD-2023-R1'!H38=0,0,IF('AGR-PJT-OV-2023-R1'!H38=0,0,'AGR-PJT-OV-2023-bez'!H38-'AGR-PJT-VHD-2023-R1'!H38))</f>
        <v>0</v>
      </c>
      <c r="I38" s="27">
        <f>IF('AGR-PJT-VHD-2023-R1'!I38=0,0,IF('AGR-PJT-OV-2023-R1'!I38=0,0,'AGR-PJT-OV-2023-bez'!I38-'AGR-PJT-VHD-2023-R1'!I38))</f>
        <v>0</v>
      </c>
      <c r="J38" s="27">
        <f>IF('AGR-PJT-VHD-2023-R1'!J38=0,0,IF('AGR-PJT-OV-2023-R1'!J38=0,0,'AGR-PJT-OV-2023-bez'!J38-'AGR-PJT-VHD-2023-R1'!J38))</f>
        <v>0</v>
      </c>
      <c r="K38" s="27">
        <f>IF('AGR-PJT-VHD-2023-R1'!K38=0,0,IF('AGR-PJT-OV-2023-R1'!K38=0,0,'AGR-PJT-OV-2023-bez'!K38-'AGR-PJT-VHD-2023-R1'!K38))</f>
        <v>0</v>
      </c>
      <c r="L38" s="27">
        <f>IF('AGR-PJT-VHD-2023-R1'!L38=0,0,IF('AGR-PJT-OV-2023-R1'!L38=0,0,'AGR-PJT-OV-2023-bez'!L38-'AGR-PJT-VHD-2023-R1'!L38))</f>
        <v>0</v>
      </c>
      <c r="M38" s="27">
        <f>IF('AGR-PJT-VHD-2023-R1'!M38=0,0,IF('AGR-PJT-OV-2023-R1'!M38=0,0,'AGR-PJT-OV-2023-bez'!M38-'AGR-PJT-VHD-2023-R1'!M38))</f>
        <v>0</v>
      </c>
      <c r="N38" s="27">
        <f>IF('AGR-PJT-VHD-2023-R1'!N38=0,0,IF('AGR-PJT-OV-2023-R1'!N38=0,0,'AGR-PJT-OV-2023-bez'!N38-'AGR-PJT-VHD-2023-R1'!N38))</f>
        <v>0</v>
      </c>
      <c r="O38" s="27">
        <f>IF('AGR-PJT-VHD-2023-R1'!O38=0,0,IF('AGR-PJT-OV-2023-R1'!O38=0,0,'AGR-PJT-OV-2023-bez'!O38-'AGR-PJT-VHD-2023-R1'!O38))</f>
        <v>0</v>
      </c>
      <c r="P38" s="27">
        <f>IF('AGR-PJT-VHD-2023-R1'!P38=0,0,IF('AGR-PJT-OV-2023-R1'!P38=0,0,'AGR-PJT-OV-2023-bez'!P38-'AGR-PJT-VHD-2023-R1'!P38))</f>
        <v>0</v>
      </c>
      <c r="Q38" s="27">
        <f>IF('AGR-PJT-VHD-2023-R1'!Q38=0,0,IF('AGR-PJT-OV-2023-R1'!Q38=0,0,'AGR-PJT-OV-2023-bez'!Q38-'AGR-PJT-VHD-2023-R1'!Q38))</f>
        <v>0</v>
      </c>
      <c r="R38" s="27">
        <f>IF('AGR-PJT-VHD-2023-R1'!R38=0,0,IF('AGR-PJT-OV-2023-R1'!R38=0,0,'AGR-PJT-OV-2023-bez'!R38-'AGR-PJT-VHD-2023-R1'!R38))</f>
        <v>0</v>
      </c>
      <c r="S38" s="27">
        <f>IF('AGR-PJT-VHD-2023-R1'!S38=0,0,IF('AGR-PJT-OV-2023-R1'!S38=0,0,'AGR-PJT-OV-2023-bez'!S38-'AGR-PJT-VHD-2023-R1'!S38))</f>
        <v>0</v>
      </c>
      <c r="T38" s="27">
        <f>IF('AGR-PJT-VHD-2023-R1'!T38=0,0,IF('AGR-PJT-OV-2023-R1'!T38=0,0,'AGR-PJT-OV-2023-bez'!T38-'AGR-PJT-VHD-2023-R1'!T38))</f>
        <v>0</v>
      </c>
      <c r="U38" s="27">
        <f>IF('AGR-PJT-VHD-2023-R1'!U38=0,0,IF('AGR-PJT-OV-2023-R1'!U38=0,0,'AGR-PJT-OV-2023-bez'!U38-'AGR-PJT-VHD-2023-R1'!U38))</f>
        <v>0</v>
      </c>
      <c r="V38" s="27">
        <f>IF('AGR-PJT-VHD-2023-R1'!V38=0,0,IF('AGR-PJT-OV-2023-R1'!V38=0,0,'AGR-PJT-OV-2023-bez'!V38-'AGR-PJT-VHD-2023-R1'!V38))</f>
        <v>0</v>
      </c>
      <c r="W38" s="27">
        <f>IF('AGR-PJT-VHD-2023-R1'!W38=0,0,IF('AGR-PJT-OV-2023-R1'!W38=0,0,'AGR-PJT-OV-2023-bez'!W38-'AGR-PJT-VHD-2023-R1'!W38))</f>
        <v>0</v>
      </c>
      <c r="X38" s="27">
        <f>IF('AGR-PJT-VHD-2023-R1'!X38=0,0,IF('AGR-PJT-OV-2023-R1'!X38=0,0,'AGR-PJT-OV-2023-bez'!X38-'AGR-PJT-VHD-2023-R1'!X38))</f>
        <v>0</v>
      </c>
      <c r="Y38" s="27">
        <f>IF('AGR-PJT-VHD-2023-R1'!Y38=0,0,IF('AGR-PJT-OV-2023-R1'!Y38=0,0,'AGR-PJT-OV-2023-bez'!Y38-'AGR-PJT-VHD-2023-R1'!Y38))</f>
        <v>0</v>
      </c>
      <c r="Z38" s="27">
        <f>IF('AGR-PJT-VHD-2023-R1'!Z38=0,0,IF('AGR-PJT-OV-2023-R1'!Z38=0,0,'AGR-PJT-OV-2023-bez'!Z38-'AGR-PJT-VHD-2023-R1'!Z38))</f>
        <v>0</v>
      </c>
      <c r="AA38" s="27">
        <f>IF('AGR-PJT-VHD-2023-R1'!AA38=0,0,IF('AGR-PJT-OV-2023-R1'!AA38=0,0,'AGR-PJT-OV-2023-bez'!AA38-'AGR-PJT-VHD-2023-R1'!AA38))</f>
        <v>0</v>
      </c>
      <c r="AB38" s="27">
        <f>IF('AGR-PJT-VHD-2023-R1'!AB38=0,0,IF('AGR-PJT-OV-2023-R1'!AB38=0,0,'AGR-PJT-OV-2023-bez'!AB38-'AGR-PJT-VHD-2023-R1'!AB38))</f>
        <v>0</v>
      </c>
      <c r="AC38" s="27">
        <f>IF('AGR-PJT-VHD-2023-R1'!AC38=0,0,IF('AGR-PJT-OV-2023-R1'!AC38=0,0,'AGR-PJT-OV-2023-bez'!AC38-'AGR-PJT-VHD-2023-R1'!AC38))</f>
        <v>0</v>
      </c>
      <c r="AD38" s="27">
        <f>IF('AGR-PJT-VHD-2023-R1'!AD38=0,0,IF('AGR-PJT-OV-2023-R1'!AD38=0,0,'AGR-PJT-OV-2023-bez'!AD38-'AGR-PJT-VHD-2023-R1'!AD38))</f>
        <v>0</v>
      </c>
      <c r="AE38" s="27">
        <f>IF('AGR-PJT-VHD-2023-R1'!AE38=0,0,IF('AGR-PJT-OV-2023-R1'!AE38=0,0,'AGR-PJT-OV-2023-bez'!AE38-'AGR-PJT-VHD-2023-R1'!AE38))</f>
        <v>0</v>
      </c>
      <c r="AF38" s="27">
        <f>IF('AGR-PJT-VHD-2023-R1'!AF38=0,0,IF('AGR-PJT-OV-2023-R1'!AF38=0,0,'AGR-PJT-OV-2023-bez'!AF38-'AGR-PJT-VHD-2023-R1'!AF38))</f>
        <v>0</v>
      </c>
      <c r="AG38" s="27">
        <f>IF('AGR-PJT-VHD-2023-R1'!AG38=0,0,IF('AGR-PJT-OV-2023-R1'!AG38=0,0,'AGR-PJT-OV-2023-bez'!AG38-'AGR-PJT-VHD-2023-R1'!AG38))</f>
        <v>0</v>
      </c>
      <c r="AH38" s="27">
        <f>IF('AGR-PJT-VHD-2023-R1'!AH38=0,0,IF('AGR-PJT-OV-2023-R1'!AH38=0,0,'AGR-PJT-OV-2023-bez'!AH38-'AGR-PJT-VHD-2023-R1'!AH38))</f>
        <v>0</v>
      </c>
      <c r="AI38" s="27">
        <f>IF('AGR-PJT-VHD-2023-R1'!AI38=0,0,IF('AGR-PJT-OV-2023-R1'!AI38=0,0,'AGR-PJT-OV-2023-bez'!AI38-'AGR-PJT-VHD-2023-R1'!AI38))</f>
        <v>0</v>
      </c>
      <c r="AJ38" s="27">
        <f>IF('AGR-PJT-VHD-2023-R1'!AJ38=0,0,IF('AGR-PJT-OV-2023-R1'!AJ38=0,0,'AGR-PJT-OV-2023-bez'!AJ38-'AGR-PJT-VHD-2023-R1'!AJ38))</f>
        <v>0</v>
      </c>
      <c r="AK38" s="27">
        <f>IF('AGR-PJT-VHD-2023-R1'!AK38=0,0,IF('AGR-PJT-OV-2023-R1'!AK38=0,0,'AGR-PJT-OV-2023-bez'!AK38-'AGR-PJT-VHD-2023-R1'!AK38))</f>
        <v>0</v>
      </c>
      <c r="AL38" s="27">
        <f>IF('AGR-PJT-VHD-2023-R1'!AL38=0,0,IF('AGR-PJT-OV-2023-R1'!AL38=0,0,'AGR-PJT-OV-2023-bez'!AL38-'AGR-PJT-VHD-2023-R1'!AL38))</f>
        <v>0</v>
      </c>
      <c r="AM38" s="27">
        <f>IF('AGR-PJT-VHD-2023-R1'!AM38=0,0,IF('AGR-PJT-OV-2023-R1'!AM38=0,0,'AGR-PJT-OV-2023-bez'!AM38-'AGR-PJT-VHD-2023-R1'!AM38))</f>
        <v>0</v>
      </c>
      <c r="AN38" s="27">
        <f>IF('AGR-PJT-VHD-2023-R1'!AN38=0,0,IF('AGR-PJT-OV-2023-R1'!AN38=0,0,'AGR-PJT-OV-2023-bez'!AN38-'AGR-PJT-VHD-2023-R1'!AN38))</f>
        <v>0</v>
      </c>
      <c r="AO38" s="27">
        <f>IF('AGR-PJT-VHD-2023-R1'!AO38=0,0,IF('AGR-PJT-OV-2023-R1'!AO38=0,0,'AGR-PJT-OV-2023-bez'!AO38-'AGR-PJT-VHD-2023-R1'!AO38))</f>
        <v>0</v>
      </c>
    </row>
    <row r="39" spans="1:41" x14ac:dyDescent="0.25">
      <c r="A39" s="5">
        <v>96</v>
      </c>
      <c r="B39" s="24" t="s">
        <v>33</v>
      </c>
      <c r="C39" s="21"/>
      <c r="D39" s="27">
        <f>IF('AGR-PJT-VHD-2023-R1'!D39=0,0,IF('AGR-PJT-OV-2023-R1'!D39=0,0,'AGR-PJT-OV-2023-bez'!D39-'AGR-PJT-VHD-2023-R1'!D39))</f>
        <v>0</v>
      </c>
      <c r="E39" s="27">
        <f>IF('AGR-PJT-VHD-2023-R1'!E39=0,0,IF('AGR-PJT-OV-2023-R1'!E39=0,0,'AGR-PJT-OV-2023-bez'!E39-'AGR-PJT-VHD-2023-R1'!E39))</f>
        <v>0</v>
      </c>
      <c r="F39" s="27">
        <f>IF('AGR-PJT-VHD-2023-R1'!F39=0,0,IF('AGR-PJT-OV-2023-R1'!F39=0,0,'AGR-PJT-OV-2023-bez'!F39-'AGR-PJT-VHD-2023-R1'!F39))</f>
        <v>0</v>
      </c>
      <c r="G39" s="27">
        <f>IF('AGR-PJT-VHD-2023-R1'!G39=0,0,IF('AGR-PJT-OV-2023-R1'!G39=0,0,'AGR-PJT-OV-2023-bez'!G39-'AGR-PJT-VHD-2023-R1'!G39))</f>
        <v>0</v>
      </c>
      <c r="H39" s="27">
        <f>IF('AGR-PJT-VHD-2023-R1'!H39=0,0,IF('AGR-PJT-OV-2023-R1'!H39=0,0,'AGR-PJT-OV-2023-bez'!H39-'AGR-PJT-VHD-2023-R1'!H39))</f>
        <v>0</v>
      </c>
      <c r="I39" s="27">
        <f>IF('AGR-PJT-VHD-2023-R1'!I39=0,0,IF('AGR-PJT-OV-2023-R1'!I39=0,0,'AGR-PJT-OV-2023-bez'!I39-'AGR-PJT-VHD-2023-R1'!I39))</f>
        <v>0</v>
      </c>
      <c r="J39" s="27">
        <f>IF('AGR-PJT-VHD-2023-R1'!J39=0,0,IF('AGR-PJT-OV-2023-R1'!J39=0,0,'AGR-PJT-OV-2023-bez'!J39-'AGR-PJT-VHD-2023-R1'!J39))</f>
        <v>0</v>
      </c>
      <c r="K39" s="27">
        <f>IF('AGR-PJT-VHD-2023-R1'!K39=0,0,IF('AGR-PJT-OV-2023-R1'!K39=0,0,'AGR-PJT-OV-2023-bez'!K39-'AGR-PJT-VHD-2023-R1'!K39))</f>
        <v>0</v>
      </c>
      <c r="L39" s="27">
        <f>IF('AGR-PJT-VHD-2023-R1'!L39=0,0,IF('AGR-PJT-OV-2023-R1'!L39=0,0,'AGR-PJT-OV-2023-bez'!L39-'AGR-PJT-VHD-2023-R1'!L39))</f>
        <v>0</v>
      </c>
      <c r="M39" s="27">
        <f>IF('AGR-PJT-VHD-2023-R1'!M39=0,0,IF('AGR-PJT-OV-2023-R1'!M39=0,0,'AGR-PJT-OV-2023-bez'!M39-'AGR-PJT-VHD-2023-R1'!M39))</f>
        <v>0</v>
      </c>
      <c r="N39" s="27">
        <f>IF('AGR-PJT-VHD-2023-R1'!N39=0,0,IF('AGR-PJT-OV-2023-R1'!N39=0,0,'AGR-PJT-OV-2023-bez'!N39-'AGR-PJT-VHD-2023-R1'!N39))</f>
        <v>0</v>
      </c>
      <c r="O39" s="27">
        <f>IF('AGR-PJT-VHD-2023-R1'!O39=0,0,IF('AGR-PJT-OV-2023-R1'!O39=0,0,'AGR-PJT-OV-2023-bez'!O39-'AGR-PJT-VHD-2023-R1'!O39))</f>
        <v>0</v>
      </c>
      <c r="P39" s="27">
        <f>IF('AGR-PJT-VHD-2023-R1'!P39=0,0,IF('AGR-PJT-OV-2023-R1'!P39=0,0,'AGR-PJT-OV-2023-bez'!P39-'AGR-PJT-VHD-2023-R1'!P39))</f>
        <v>0</v>
      </c>
      <c r="Q39" s="27">
        <f>IF('AGR-PJT-VHD-2023-R1'!Q39=0,0,IF('AGR-PJT-OV-2023-R1'!Q39=0,0,'AGR-PJT-OV-2023-bez'!Q39-'AGR-PJT-VHD-2023-R1'!Q39))</f>
        <v>0</v>
      </c>
      <c r="R39" s="27">
        <f>IF('AGR-PJT-VHD-2023-R1'!R39=0,0,IF('AGR-PJT-OV-2023-R1'!R39=0,0,'AGR-PJT-OV-2023-bez'!R39-'AGR-PJT-VHD-2023-R1'!R39))</f>
        <v>0</v>
      </c>
      <c r="S39" s="27">
        <f>IF('AGR-PJT-VHD-2023-R1'!S39=0,0,IF('AGR-PJT-OV-2023-R1'!S39=0,0,'AGR-PJT-OV-2023-bez'!S39-'AGR-PJT-VHD-2023-R1'!S39))</f>
        <v>0</v>
      </c>
      <c r="T39" s="27">
        <f>IF('AGR-PJT-VHD-2023-R1'!T39=0,0,IF('AGR-PJT-OV-2023-R1'!T39=0,0,'AGR-PJT-OV-2023-bez'!T39-'AGR-PJT-VHD-2023-R1'!T39))</f>
        <v>0</v>
      </c>
      <c r="U39" s="27">
        <f>IF('AGR-PJT-VHD-2023-R1'!U39=0,0,IF('AGR-PJT-OV-2023-R1'!U39=0,0,'AGR-PJT-OV-2023-bez'!U39-'AGR-PJT-VHD-2023-R1'!U39))</f>
        <v>0</v>
      </c>
      <c r="V39" s="27">
        <f>IF('AGR-PJT-VHD-2023-R1'!V39=0,0,IF('AGR-PJT-OV-2023-R1'!V39=0,0,'AGR-PJT-OV-2023-bez'!V39-'AGR-PJT-VHD-2023-R1'!V39))</f>
        <v>0</v>
      </c>
      <c r="W39" s="27">
        <f>IF('AGR-PJT-VHD-2023-R1'!W39=0,0,IF('AGR-PJT-OV-2023-R1'!W39=0,0,'AGR-PJT-OV-2023-bez'!W39-'AGR-PJT-VHD-2023-R1'!W39))</f>
        <v>0</v>
      </c>
      <c r="X39" s="27">
        <f>IF('AGR-PJT-VHD-2023-R1'!X39=0,0,IF('AGR-PJT-OV-2023-R1'!X39=0,0,'AGR-PJT-OV-2023-bez'!X39-'AGR-PJT-VHD-2023-R1'!X39))</f>
        <v>0</v>
      </c>
      <c r="Y39" s="27">
        <f>IF('AGR-PJT-VHD-2023-R1'!Y39=0,0,IF('AGR-PJT-OV-2023-R1'!Y39=0,0,'AGR-PJT-OV-2023-bez'!Y39-'AGR-PJT-VHD-2023-R1'!Y39))</f>
        <v>0</v>
      </c>
      <c r="Z39" s="27">
        <f>IF('AGR-PJT-VHD-2023-R1'!Z39=0,0,IF('AGR-PJT-OV-2023-R1'!Z39=0,0,'AGR-PJT-OV-2023-bez'!Z39-'AGR-PJT-VHD-2023-R1'!Z39))</f>
        <v>0</v>
      </c>
      <c r="AA39" s="27">
        <f>IF('AGR-PJT-VHD-2023-R1'!AA39=0,0,IF('AGR-PJT-OV-2023-R1'!AA39=0,0,'AGR-PJT-OV-2023-bez'!AA39-'AGR-PJT-VHD-2023-R1'!AA39))</f>
        <v>0</v>
      </c>
      <c r="AB39" s="27">
        <f>IF('AGR-PJT-VHD-2023-R1'!AB39=0,0,IF('AGR-PJT-OV-2023-R1'!AB39=0,0,'AGR-PJT-OV-2023-bez'!AB39-'AGR-PJT-VHD-2023-R1'!AB39))</f>
        <v>0</v>
      </c>
      <c r="AC39" s="27">
        <f>IF('AGR-PJT-VHD-2023-R1'!AC39=0,0,IF('AGR-PJT-OV-2023-R1'!AC39=0,0,'AGR-PJT-OV-2023-bez'!AC39-'AGR-PJT-VHD-2023-R1'!AC39))</f>
        <v>0</v>
      </c>
      <c r="AD39" s="27">
        <f>IF('AGR-PJT-VHD-2023-R1'!AD39=0,0,IF('AGR-PJT-OV-2023-R1'!AD39=0,0,'AGR-PJT-OV-2023-bez'!AD39-'AGR-PJT-VHD-2023-R1'!AD39))</f>
        <v>0</v>
      </c>
      <c r="AE39" s="27">
        <f>IF('AGR-PJT-VHD-2023-R1'!AE39=0,0,IF('AGR-PJT-OV-2023-R1'!AE39=0,0,'AGR-PJT-OV-2023-bez'!AE39-'AGR-PJT-VHD-2023-R1'!AE39))</f>
        <v>0</v>
      </c>
      <c r="AF39" s="27">
        <f>IF('AGR-PJT-VHD-2023-R1'!AF39=0,0,IF('AGR-PJT-OV-2023-R1'!AF39=0,0,'AGR-PJT-OV-2023-bez'!AF39-'AGR-PJT-VHD-2023-R1'!AF39))</f>
        <v>0</v>
      </c>
      <c r="AG39" s="27">
        <f>IF('AGR-PJT-VHD-2023-R1'!AG39=0,0,IF('AGR-PJT-OV-2023-R1'!AG39=0,0,'AGR-PJT-OV-2023-bez'!AG39-'AGR-PJT-VHD-2023-R1'!AG39))</f>
        <v>0</v>
      </c>
      <c r="AH39" s="27">
        <f>IF('AGR-PJT-VHD-2023-R1'!AH39=0,0,IF('AGR-PJT-OV-2023-R1'!AH39=0,0,'AGR-PJT-OV-2023-bez'!AH39-'AGR-PJT-VHD-2023-R1'!AH39))</f>
        <v>0</v>
      </c>
      <c r="AI39" s="27">
        <f>IF('AGR-PJT-VHD-2023-R1'!AI39=0,0,IF('AGR-PJT-OV-2023-R1'!AI39=0,0,'AGR-PJT-OV-2023-bez'!AI39-'AGR-PJT-VHD-2023-R1'!AI39))</f>
        <v>0</v>
      </c>
      <c r="AJ39" s="27">
        <f>IF('AGR-PJT-VHD-2023-R1'!AJ39=0,0,IF('AGR-PJT-OV-2023-R1'!AJ39=0,0,'AGR-PJT-OV-2023-bez'!AJ39-'AGR-PJT-VHD-2023-R1'!AJ39))</f>
        <v>0</v>
      </c>
      <c r="AK39" s="27">
        <f>IF('AGR-PJT-VHD-2023-R1'!AK39=0,0,IF('AGR-PJT-OV-2023-R1'!AK39=0,0,'AGR-PJT-OV-2023-bez'!AK39-'AGR-PJT-VHD-2023-R1'!AK39))</f>
        <v>0</v>
      </c>
      <c r="AL39" s="27">
        <f>IF('AGR-PJT-VHD-2023-R1'!AL39=0,0,IF('AGR-PJT-OV-2023-R1'!AL39=0,0,'AGR-PJT-OV-2023-bez'!AL39-'AGR-PJT-VHD-2023-R1'!AL39))</f>
        <v>0</v>
      </c>
      <c r="AM39" s="27">
        <f>IF('AGR-PJT-VHD-2023-R1'!AM39=0,0,IF('AGR-PJT-OV-2023-R1'!AM39=0,0,'AGR-PJT-OV-2023-bez'!AM39-'AGR-PJT-VHD-2023-R1'!AM39))</f>
        <v>0</v>
      </c>
      <c r="AN39" s="27">
        <f>IF('AGR-PJT-VHD-2023-R1'!AN39=0,0,IF('AGR-PJT-OV-2023-R1'!AN39=0,0,'AGR-PJT-OV-2023-bez'!AN39-'AGR-PJT-VHD-2023-R1'!AN39))</f>
        <v>0</v>
      </c>
      <c r="AO39" s="27">
        <f>IF('AGR-PJT-VHD-2023-R1'!AO39=0,0,IF('AGR-PJT-OV-2023-R1'!AO39=0,0,'AGR-PJT-OV-2023-bez'!AO39-'AGR-PJT-VHD-2023-R1'!AO39))</f>
        <v>0</v>
      </c>
    </row>
    <row r="40" spans="1:41" x14ac:dyDescent="0.25">
      <c r="A40" s="5">
        <v>97</v>
      </c>
      <c r="B40" s="24" t="s">
        <v>34</v>
      </c>
      <c r="C40" s="21"/>
      <c r="D40" s="27">
        <f>IF('AGR-PJT-VHD-2023-R1'!D40=0,0,IF('AGR-PJT-OV-2023-R1'!D40=0,0,'AGR-PJT-OV-2023-bez'!D40-'AGR-PJT-VHD-2023-R1'!D40))</f>
        <v>0</v>
      </c>
      <c r="E40" s="27">
        <f>IF('AGR-PJT-VHD-2023-R1'!E40=0,0,IF('AGR-PJT-OV-2023-R1'!E40=0,0,'AGR-PJT-OV-2023-bez'!E40-'AGR-PJT-VHD-2023-R1'!E40))</f>
        <v>0</v>
      </c>
      <c r="F40" s="27">
        <f>IF('AGR-PJT-VHD-2023-R1'!F40=0,0,IF('AGR-PJT-OV-2023-R1'!F40=0,0,'AGR-PJT-OV-2023-bez'!F40-'AGR-PJT-VHD-2023-R1'!F40))</f>
        <v>0</v>
      </c>
      <c r="G40" s="27">
        <f>IF('AGR-PJT-VHD-2023-R1'!G40=0,0,IF('AGR-PJT-OV-2023-R1'!G40=0,0,'AGR-PJT-OV-2023-bez'!G40-'AGR-PJT-VHD-2023-R1'!G40))</f>
        <v>0</v>
      </c>
      <c r="H40" s="27">
        <f>IF('AGR-PJT-VHD-2023-R1'!H40=0,0,IF('AGR-PJT-OV-2023-R1'!H40=0,0,'AGR-PJT-OV-2023-bez'!H40-'AGR-PJT-VHD-2023-R1'!H40))</f>
        <v>0</v>
      </c>
      <c r="I40" s="27">
        <f>IF('AGR-PJT-VHD-2023-R1'!I40=0,0,IF('AGR-PJT-OV-2023-R1'!I40=0,0,'AGR-PJT-OV-2023-bez'!I40-'AGR-PJT-VHD-2023-R1'!I40))</f>
        <v>0</v>
      </c>
      <c r="J40" s="27">
        <f>IF('AGR-PJT-VHD-2023-R1'!J40=0,0,IF('AGR-PJT-OV-2023-R1'!J40=0,0,'AGR-PJT-OV-2023-bez'!J40-'AGR-PJT-VHD-2023-R1'!J40))</f>
        <v>0</v>
      </c>
      <c r="K40" s="27">
        <f>IF('AGR-PJT-VHD-2023-R1'!K40=0,0,IF('AGR-PJT-OV-2023-R1'!K40=0,0,'AGR-PJT-OV-2023-bez'!K40-'AGR-PJT-VHD-2023-R1'!K40))</f>
        <v>0</v>
      </c>
      <c r="L40" s="27">
        <f>IF('AGR-PJT-VHD-2023-R1'!L40=0,0,IF('AGR-PJT-OV-2023-R1'!L40=0,0,'AGR-PJT-OV-2023-bez'!L40-'AGR-PJT-VHD-2023-R1'!L40))</f>
        <v>0</v>
      </c>
      <c r="M40" s="27">
        <f>IF('AGR-PJT-VHD-2023-R1'!M40=0,0,IF('AGR-PJT-OV-2023-R1'!M40=0,0,'AGR-PJT-OV-2023-bez'!M40-'AGR-PJT-VHD-2023-R1'!M40))</f>
        <v>0</v>
      </c>
      <c r="N40" s="27">
        <f>IF('AGR-PJT-VHD-2023-R1'!N40=0,0,IF('AGR-PJT-OV-2023-R1'!N40=0,0,'AGR-PJT-OV-2023-bez'!N40-'AGR-PJT-VHD-2023-R1'!N40))</f>
        <v>0</v>
      </c>
      <c r="O40" s="27">
        <f>IF('AGR-PJT-VHD-2023-R1'!O40=0,0,IF('AGR-PJT-OV-2023-R1'!O40=0,0,'AGR-PJT-OV-2023-bez'!O40-'AGR-PJT-VHD-2023-R1'!O40))</f>
        <v>0</v>
      </c>
      <c r="P40" s="27">
        <f>IF('AGR-PJT-VHD-2023-R1'!P40=0,0,IF('AGR-PJT-OV-2023-R1'!P40=0,0,'AGR-PJT-OV-2023-bez'!P40-'AGR-PJT-VHD-2023-R1'!P40))</f>
        <v>0</v>
      </c>
      <c r="Q40" s="27">
        <f>IF('AGR-PJT-VHD-2023-R1'!Q40=0,0,IF('AGR-PJT-OV-2023-R1'!Q40=0,0,'AGR-PJT-OV-2023-bez'!Q40-'AGR-PJT-VHD-2023-R1'!Q40))</f>
        <v>0</v>
      </c>
      <c r="R40" s="27">
        <f>IF('AGR-PJT-VHD-2023-R1'!R40=0,0,IF('AGR-PJT-OV-2023-R1'!R40=0,0,'AGR-PJT-OV-2023-bez'!R40-'AGR-PJT-VHD-2023-R1'!R40))</f>
        <v>0</v>
      </c>
      <c r="S40" s="27">
        <f>IF('AGR-PJT-VHD-2023-R1'!S40=0,0,IF('AGR-PJT-OV-2023-R1'!S40=0,0,'AGR-PJT-OV-2023-bez'!S40-'AGR-PJT-VHD-2023-R1'!S40))</f>
        <v>0</v>
      </c>
      <c r="T40" s="27">
        <f>IF('AGR-PJT-VHD-2023-R1'!T40=0,0,IF('AGR-PJT-OV-2023-R1'!T40=0,0,'AGR-PJT-OV-2023-bez'!T40-'AGR-PJT-VHD-2023-R1'!T40))</f>
        <v>0</v>
      </c>
      <c r="U40" s="27">
        <f>IF('AGR-PJT-VHD-2023-R1'!U40=0,0,IF('AGR-PJT-OV-2023-R1'!U40=0,0,'AGR-PJT-OV-2023-bez'!U40-'AGR-PJT-VHD-2023-R1'!U40))</f>
        <v>0</v>
      </c>
      <c r="V40" s="27">
        <f>IF('AGR-PJT-VHD-2023-R1'!V40=0,0,IF('AGR-PJT-OV-2023-R1'!V40=0,0,'AGR-PJT-OV-2023-bez'!V40-'AGR-PJT-VHD-2023-R1'!V40))</f>
        <v>0</v>
      </c>
      <c r="W40" s="27">
        <f>IF('AGR-PJT-VHD-2023-R1'!W40=0,0,IF('AGR-PJT-OV-2023-R1'!W40=0,0,'AGR-PJT-OV-2023-bez'!W40-'AGR-PJT-VHD-2023-R1'!W40))</f>
        <v>0</v>
      </c>
      <c r="X40" s="27">
        <f>IF('AGR-PJT-VHD-2023-R1'!X40=0,0,IF('AGR-PJT-OV-2023-R1'!X40=0,0,'AGR-PJT-OV-2023-bez'!X40-'AGR-PJT-VHD-2023-R1'!X40))</f>
        <v>0</v>
      </c>
      <c r="Y40" s="27">
        <f>IF('AGR-PJT-VHD-2023-R1'!Y40=0,0,IF('AGR-PJT-OV-2023-R1'!Y40=0,0,'AGR-PJT-OV-2023-bez'!Y40-'AGR-PJT-VHD-2023-R1'!Y40))</f>
        <v>0</v>
      </c>
      <c r="Z40" s="27">
        <f>IF('AGR-PJT-VHD-2023-R1'!Z40=0,0,IF('AGR-PJT-OV-2023-R1'!Z40=0,0,'AGR-PJT-OV-2023-bez'!Z40-'AGR-PJT-VHD-2023-R1'!Z40))</f>
        <v>0</v>
      </c>
      <c r="AA40" s="27">
        <f>IF('AGR-PJT-VHD-2023-R1'!AA40=0,0,IF('AGR-PJT-OV-2023-R1'!AA40=0,0,'AGR-PJT-OV-2023-bez'!AA40-'AGR-PJT-VHD-2023-R1'!AA40))</f>
        <v>0</v>
      </c>
      <c r="AB40" s="27">
        <f>IF('AGR-PJT-VHD-2023-R1'!AB40=0,0,IF('AGR-PJT-OV-2023-R1'!AB40=0,0,'AGR-PJT-OV-2023-bez'!AB40-'AGR-PJT-VHD-2023-R1'!AB40))</f>
        <v>0</v>
      </c>
      <c r="AC40" s="27">
        <f>IF('AGR-PJT-VHD-2023-R1'!AC40=0,0,IF('AGR-PJT-OV-2023-R1'!AC40=0,0,'AGR-PJT-OV-2023-bez'!AC40-'AGR-PJT-VHD-2023-R1'!AC40))</f>
        <v>0</v>
      </c>
      <c r="AD40" s="27">
        <f>IF('AGR-PJT-VHD-2023-R1'!AD40=0,0,IF('AGR-PJT-OV-2023-R1'!AD40=0,0,'AGR-PJT-OV-2023-bez'!AD40-'AGR-PJT-VHD-2023-R1'!AD40))</f>
        <v>0</v>
      </c>
      <c r="AE40" s="27">
        <f>IF('AGR-PJT-VHD-2023-R1'!AE40=0,0,IF('AGR-PJT-OV-2023-R1'!AE40=0,0,'AGR-PJT-OV-2023-bez'!AE40-'AGR-PJT-VHD-2023-R1'!AE40))</f>
        <v>0</v>
      </c>
      <c r="AF40" s="27">
        <f>IF('AGR-PJT-VHD-2023-R1'!AF40=0,0,IF('AGR-PJT-OV-2023-R1'!AF40=0,0,'AGR-PJT-OV-2023-bez'!AF40-'AGR-PJT-VHD-2023-R1'!AF40))</f>
        <v>0</v>
      </c>
      <c r="AG40" s="27">
        <f>IF('AGR-PJT-VHD-2023-R1'!AG40=0,0,IF('AGR-PJT-OV-2023-R1'!AG40=0,0,'AGR-PJT-OV-2023-bez'!AG40-'AGR-PJT-VHD-2023-R1'!AG40))</f>
        <v>0</v>
      </c>
      <c r="AH40" s="27">
        <f>IF('AGR-PJT-VHD-2023-R1'!AH40=0,0,IF('AGR-PJT-OV-2023-R1'!AH40=0,0,'AGR-PJT-OV-2023-bez'!AH40-'AGR-PJT-VHD-2023-R1'!AH40))</f>
        <v>0</v>
      </c>
      <c r="AI40" s="27">
        <f>IF('AGR-PJT-VHD-2023-R1'!AI40=0,0,IF('AGR-PJT-OV-2023-R1'!AI40=0,0,'AGR-PJT-OV-2023-bez'!AI40-'AGR-PJT-VHD-2023-R1'!AI40))</f>
        <v>0</v>
      </c>
      <c r="AJ40" s="27">
        <f>IF('AGR-PJT-VHD-2023-R1'!AJ40=0,0,IF('AGR-PJT-OV-2023-R1'!AJ40=0,0,'AGR-PJT-OV-2023-bez'!AJ40-'AGR-PJT-VHD-2023-R1'!AJ40))</f>
        <v>0</v>
      </c>
      <c r="AK40" s="27">
        <f>IF('AGR-PJT-VHD-2023-R1'!AK40=0,0,IF('AGR-PJT-OV-2023-R1'!AK40=0,0,'AGR-PJT-OV-2023-bez'!AK40-'AGR-PJT-VHD-2023-R1'!AK40))</f>
        <v>0</v>
      </c>
      <c r="AL40" s="27">
        <f>IF('AGR-PJT-VHD-2023-R1'!AL40=0,0,IF('AGR-PJT-OV-2023-R1'!AL40=0,0,'AGR-PJT-OV-2023-bez'!AL40-'AGR-PJT-VHD-2023-R1'!AL40))</f>
        <v>0</v>
      </c>
      <c r="AM40" s="27">
        <f>IF('AGR-PJT-VHD-2023-R1'!AM40=0,0,IF('AGR-PJT-OV-2023-R1'!AM40=0,0,'AGR-PJT-OV-2023-bez'!AM40-'AGR-PJT-VHD-2023-R1'!AM40))</f>
        <v>0</v>
      </c>
      <c r="AN40" s="27">
        <f>IF('AGR-PJT-VHD-2023-R1'!AN40=0,0,IF('AGR-PJT-OV-2023-R1'!AN40=0,0,'AGR-PJT-OV-2023-bez'!AN40-'AGR-PJT-VHD-2023-R1'!AN40))</f>
        <v>0</v>
      </c>
      <c r="AO40" s="27">
        <f>IF('AGR-PJT-VHD-2023-R1'!AO40=0,0,IF('AGR-PJT-OV-2023-R1'!AO40=0,0,'AGR-PJT-OV-2023-bez'!AO40-'AGR-PJT-VHD-2023-R1'!AO40))</f>
        <v>0</v>
      </c>
    </row>
    <row r="41" spans="1:41" x14ac:dyDescent="0.25">
      <c r="A41" s="5">
        <v>98</v>
      </c>
      <c r="B41" s="25" t="s">
        <v>37</v>
      </c>
      <c r="C41" s="21"/>
      <c r="D41" s="27">
        <f>IF('AGR-PJT-VHD-2023-R1'!D41=0,0,IF('AGR-PJT-OV-2023-R1'!D41=0,0,'AGR-PJT-OV-2023-bez'!D41-'AGR-PJT-VHD-2023-R1'!D41))</f>
        <v>-47.153554999999997</v>
      </c>
      <c r="E41" s="27">
        <f>IF('AGR-PJT-VHD-2023-R1'!E41=0,0,IF('AGR-PJT-OV-2023-R1'!E41=0,0,'AGR-PJT-OV-2023-bez'!E41-'AGR-PJT-VHD-2023-R1'!E41))</f>
        <v>-40.054654999999997</v>
      </c>
      <c r="F41" s="27">
        <f>IF('AGR-PJT-VHD-2023-R1'!F41=0,0,IF('AGR-PJT-OV-2023-R1'!F41=0,0,'AGR-PJT-OV-2023-bez'!F41-'AGR-PJT-VHD-2023-R1'!F41))</f>
        <v>0</v>
      </c>
      <c r="G41" s="27">
        <f>IF('AGR-PJT-VHD-2023-R1'!G41=0,0,IF('AGR-PJT-OV-2023-R1'!G41=0,0,'AGR-PJT-OV-2023-bez'!G41-'AGR-PJT-VHD-2023-R1'!G41))</f>
        <v>0</v>
      </c>
      <c r="H41" s="27">
        <f>IF('AGR-PJT-VHD-2023-R1'!H41=0,0,IF('AGR-PJT-OV-2023-R1'!H41=0,0,'AGR-PJT-OV-2023-bez'!H41-'AGR-PJT-VHD-2023-R1'!H41))</f>
        <v>0</v>
      </c>
      <c r="I41" s="27">
        <f>IF('AGR-PJT-VHD-2023-R1'!I41=0,0,IF('AGR-PJT-OV-2023-R1'!I41=0,0,'AGR-PJT-OV-2023-bez'!I41-'AGR-PJT-VHD-2023-R1'!I41))</f>
        <v>-67.401108999999991</v>
      </c>
      <c r="J41" s="27">
        <f>IF('AGR-PJT-VHD-2023-R1'!J41=0,0,IF('AGR-PJT-OV-2023-R1'!J41=0,0,'AGR-PJT-OV-2023-bez'!J41-'AGR-PJT-VHD-2023-R1'!J41))</f>
        <v>0</v>
      </c>
      <c r="K41" s="27">
        <f>IF('AGR-PJT-VHD-2023-R1'!K41=0,0,IF('AGR-PJT-OV-2023-R1'!K41=0,0,'AGR-PJT-OV-2023-bez'!K41-'AGR-PJT-VHD-2023-R1'!K41))</f>
        <v>-8.2753979999999956</v>
      </c>
      <c r="L41" s="27">
        <f>IF('AGR-PJT-VHD-2023-R1'!L41=0,0,IF('AGR-PJT-OV-2023-R1'!L41=0,0,'AGR-PJT-OV-2023-bez'!L41-'AGR-PJT-VHD-2023-R1'!L41))</f>
        <v>-5.5931500000000014</v>
      </c>
      <c r="M41" s="27">
        <f>IF('AGR-PJT-VHD-2023-R1'!M41=0,0,IF('AGR-PJT-OV-2023-R1'!M41=0,0,'AGR-PJT-OV-2023-bez'!M41-'AGR-PJT-VHD-2023-R1'!M41))</f>
        <v>-13.386097999999997</v>
      </c>
      <c r="N41" s="27">
        <f>IF('AGR-PJT-VHD-2023-R1'!N41=0,0,IF('AGR-PJT-OV-2023-R1'!N41=0,0,'AGR-PJT-OV-2023-bez'!N41-'AGR-PJT-VHD-2023-R1'!N41))</f>
        <v>-35.425150000000002</v>
      </c>
      <c r="O41" s="27">
        <f>IF('AGR-PJT-VHD-2023-R1'!O41=0,0,IF('AGR-PJT-OV-2023-R1'!O41=0,0,'AGR-PJT-OV-2023-bez'!O41-'AGR-PJT-VHD-2023-R1'!O41))</f>
        <v>0</v>
      </c>
      <c r="P41" s="27">
        <f>IF('AGR-PJT-VHD-2023-R1'!P41=0,0,IF('AGR-PJT-OV-2023-R1'!P41=0,0,'AGR-PJT-OV-2023-bez'!P41-'AGR-PJT-VHD-2023-R1'!P41))</f>
        <v>-19.315091000000002</v>
      </c>
      <c r="Q41" s="27">
        <f>IF('AGR-PJT-VHD-2023-R1'!Q41=0,0,IF('AGR-PJT-OV-2023-R1'!Q41=0,0,'AGR-PJT-OV-2023-bez'!Q41-'AGR-PJT-VHD-2023-R1'!Q41))</f>
        <v>-54.233227999999997</v>
      </c>
      <c r="R41" s="27">
        <f>IF('AGR-PJT-VHD-2023-R1'!R41=0,0,IF('AGR-PJT-OV-2023-R1'!R41=0,0,'AGR-PJT-OV-2023-bez'!R41-'AGR-PJT-VHD-2023-R1'!R41))</f>
        <v>-41.990351999999994</v>
      </c>
      <c r="S41" s="27">
        <f>IF('AGR-PJT-VHD-2023-R1'!S41=0,0,IF('AGR-PJT-OV-2023-R1'!S41=0,0,'AGR-PJT-OV-2023-bez'!S41-'AGR-PJT-VHD-2023-R1'!S41))</f>
        <v>-34.149889000000002</v>
      </c>
      <c r="T41" s="27">
        <f>IF('AGR-PJT-VHD-2023-R1'!T41=0,0,IF('AGR-PJT-OV-2023-R1'!T41=0,0,'AGR-PJT-OV-2023-bez'!T41-'AGR-PJT-VHD-2023-R1'!T41))</f>
        <v>0.16077399999999642</v>
      </c>
      <c r="U41" s="27">
        <f>IF('AGR-PJT-VHD-2023-R1'!U41=0,0,IF('AGR-PJT-OV-2023-R1'!U41=0,0,'AGR-PJT-OV-2023-bez'!U41-'AGR-PJT-VHD-2023-R1'!U41))</f>
        <v>-4.5869089999999986</v>
      </c>
      <c r="V41" s="27">
        <f>IF('AGR-PJT-VHD-2023-R1'!V41=0,0,IF('AGR-PJT-OV-2023-R1'!V41=0,0,'AGR-PJT-OV-2023-bez'!V41-'AGR-PJT-VHD-2023-R1'!V41))</f>
        <v>-7.0158019999999972</v>
      </c>
      <c r="W41" s="27">
        <f>IF('AGR-PJT-VHD-2023-R1'!W41=0,0,IF('AGR-PJT-OV-2023-R1'!W41=0,0,'AGR-PJT-OV-2023-bez'!W41-'AGR-PJT-VHD-2023-R1'!W41))</f>
        <v>-3.9247060000000005</v>
      </c>
      <c r="X41" s="27">
        <f>IF('AGR-PJT-VHD-2023-R1'!X41=0,0,IF('AGR-PJT-OV-2023-R1'!X41=0,0,'AGR-PJT-OV-2023-bez'!X41-'AGR-PJT-VHD-2023-R1'!X41))</f>
        <v>0</v>
      </c>
      <c r="Y41" s="27">
        <f>IF('AGR-PJT-VHD-2023-R1'!Y41=0,0,IF('AGR-PJT-OV-2023-R1'!Y41=0,0,'AGR-PJT-OV-2023-bez'!Y41-'AGR-PJT-VHD-2023-R1'!Y41))</f>
        <v>-22.588347000000006</v>
      </c>
      <c r="Z41" s="27">
        <f>IF('AGR-PJT-VHD-2023-R1'!Z41=0,0,IF('AGR-PJT-OV-2023-R1'!Z41=0,0,'AGR-PJT-OV-2023-bez'!Z41-'AGR-PJT-VHD-2023-R1'!Z41))</f>
        <v>-5.5709009999999992</v>
      </c>
      <c r="AA41" s="27">
        <f>IF('AGR-PJT-VHD-2023-R1'!AA41=0,0,IF('AGR-PJT-OV-2023-R1'!AA41=0,0,'AGR-PJT-OV-2023-bez'!AA41-'AGR-PJT-VHD-2023-R1'!AA41))</f>
        <v>-26.339990999999998</v>
      </c>
      <c r="AB41" s="27">
        <f>IF('AGR-PJT-VHD-2023-R1'!AB41=0,0,IF('AGR-PJT-OV-2023-R1'!AB41=0,0,'AGR-PJT-OV-2023-bez'!AB41-'AGR-PJT-VHD-2023-R1'!AB41))</f>
        <v>-40.994434999999996</v>
      </c>
      <c r="AC41" s="27">
        <f>IF('AGR-PJT-VHD-2023-R1'!AC41=0,0,IF('AGR-PJT-OV-2023-R1'!AC41=0,0,'AGR-PJT-OV-2023-bez'!AC41-'AGR-PJT-VHD-2023-R1'!AC41))</f>
        <v>-13.916105999999999</v>
      </c>
      <c r="AD41" s="27">
        <f>IF('AGR-PJT-VHD-2023-R1'!AD41=0,0,IF('AGR-PJT-OV-2023-R1'!AD41=0,0,'AGR-PJT-OV-2023-bez'!AD41-'AGR-PJT-VHD-2023-R1'!AD41))</f>
        <v>-23.816192999999991</v>
      </c>
      <c r="AE41" s="27">
        <f>IF('AGR-PJT-VHD-2023-R1'!AE41=0,0,IF('AGR-PJT-OV-2023-R1'!AE41=0,0,'AGR-PJT-OV-2023-bez'!AE41-'AGR-PJT-VHD-2023-R1'!AE41))</f>
        <v>-11.943645000000004</v>
      </c>
      <c r="AF41" s="27">
        <f>IF('AGR-PJT-VHD-2023-R1'!AF41=0,0,IF('AGR-PJT-OV-2023-R1'!AF41=0,0,'AGR-PJT-OV-2023-bez'!AF41-'AGR-PJT-VHD-2023-R1'!AF41))</f>
        <v>-13.256769000000006</v>
      </c>
      <c r="AG41" s="27">
        <f>IF('AGR-PJT-VHD-2023-R1'!AG41=0,0,IF('AGR-PJT-OV-2023-R1'!AG41=0,0,'AGR-PJT-OV-2023-bez'!AG41-'AGR-PJT-VHD-2023-R1'!AG41))</f>
        <v>0</v>
      </c>
      <c r="AH41" s="27">
        <f>IF('AGR-PJT-VHD-2023-R1'!AH41=0,0,IF('AGR-PJT-OV-2023-R1'!AH41=0,0,'AGR-PJT-OV-2023-bez'!AH41-'AGR-PJT-VHD-2023-R1'!AH41))</f>
        <v>0</v>
      </c>
      <c r="AI41" s="27">
        <f>IF('AGR-PJT-VHD-2023-R1'!AI41=0,0,IF('AGR-PJT-OV-2023-R1'!AI41=0,0,'AGR-PJT-OV-2023-bez'!AI41-'AGR-PJT-VHD-2023-R1'!AI41))</f>
        <v>0</v>
      </c>
      <c r="AJ41" s="27">
        <f>IF('AGR-PJT-VHD-2023-R1'!AJ41=0,0,IF('AGR-PJT-OV-2023-R1'!AJ41=0,0,'AGR-PJT-OV-2023-bez'!AJ41-'AGR-PJT-VHD-2023-R1'!AJ41))</f>
        <v>0</v>
      </c>
      <c r="AK41" s="27">
        <f>IF('AGR-PJT-VHD-2023-R1'!AK41=0,0,IF('AGR-PJT-OV-2023-R1'!AK41=0,0,'AGR-PJT-OV-2023-bez'!AK41-'AGR-PJT-VHD-2023-R1'!AK41))</f>
        <v>0</v>
      </c>
      <c r="AL41" s="27">
        <f>IF('AGR-PJT-VHD-2023-R1'!AL41=0,0,IF('AGR-PJT-OV-2023-R1'!AL41=0,0,'AGR-PJT-OV-2023-bez'!AL41-'AGR-PJT-VHD-2023-R1'!AL41))</f>
        <v>0</v>
      </c>
      <c r="AM41" s="27">
        <f>IF('AGR-PJT-VHD-2023-R1'!AM41=0,0,IF('AGR-PJT-OV-2023-R1'!AM41=0,0,'AGR-PJT-OV-2023-bez'!AM41-'AGR-PJT-VHD-2023-R1'!AM41))</f>
        <v>0</v>
      </c>
      <c r="AN41" s="27">
        <f>IF('AGR-PJT-VHD-2023-R1'!AN41=0,0,IF('AGR-PJT-OV-2023-R1'!AN41=0,0,'AGR-PJT-OV-2023-bez'!AN41-'AGR-PJT-VHD-2023-R1'!AN41))</f>
        <v>0</v>
      </c>
      <c r="AO41" s="27">
        <f>IF('AGR-PJT-VHD-2023-R1'!AO41=0,0,IF('AGR-PJT-OV-2023-R1'!AO41=0,0,'AGR-PJT-OV-2023-bez'!AO41-'AGR-PJT-VHD-2023-R1'!AO41))</f>
        <v>0</v>
      </c>
    </row>
  </sheetData>
  <mergeCells count="2">
    <mergeCell ref="A1:B1"/>
    <mergeCell ref="A2:B2"/>
  </mergeCells>
  <conditionalFormatting sqref="D4:AO41">
    <cfRule type="cellIs" dxfId="7" priority="1" operator="greaterThan">
      <formula>5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38" width="4.28515625" bestFit="1" customWidth="1"/>
    <col min="39" max="39" width="6.2851562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50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52</v>
      </c>
      <c r="B2" s="68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SUM(D4:AO41)</f>
        <v>14254.236184419711</v>
      </c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10">
        <f>'AGR-OD-VHD-2023-R1'!D4-'AGR-OD-VHD-2023-bez'!D4</f>
        <v>43.742799999999988</v>
      </c>
      <c r="E4" s="10">
        <f>'AGR-OD-VHD-2023-R1'!E4-'AGR-OD-VHD-2023-bez'!E4</f>
        <v>56.736700000000383</v>
      </c>
      <c r="F4" s="10">
        <f>'AGR-OD-VHD-2023-R1'!F4-'AGR-OD-VHD-2023-bez'!F4</f>
        <v>6.6686599999999885</v>
      </c>
      <c r="G4" s="10">
        <f>'AGR-OD-VHD-2023-R1'!G4-'AGR-OD-VHD-2023-bez'!G4</f>
        <v>2.9752000000000862</v>
      </c>
      <c r="H4" s="10">
        <f>'AGR-OD-VHD-2023-R1'!H4-'AGR-OD-VHD-2023-bez'!H4</f>
        <v>0.88675999999998112</v>
      </c>
      <c r="I4" s="10">
        <f>'AGR-OD-VHD-2023-R1'!I4-'AGR-OD-VHD-2023-bez'!I4</f>
        <v>0.11913499999999999</v>
      </c>
      <c r="J4" s="10">
        <f>'AGR-OD-VHD-2023-R1'!J4-'AGR-OD-VHD-2023-bez'!J4</f>
        <v>1.4288399999999797</v>
      </c>
      <c r="K4" s="10">
        <f>'AGR-OD-VHD-2023-R1'!K4-'AGR-OD-VHD-2023-bez'!K4</f>
        <v>25.676180000000016</v>
      </c>
      <c r="L4" s="10">
        <f>'AGR-OD-VHD-2023-R1'!L4-'AGR-OD-VHD-2023-bez'!L4</f>
        <v>1.0093730000000001</v>
      </c>
      <c r="M4" s="10">
        <f>'AGR-OD-VHD-2023-R1'!M4-'AGR-OD-VHD-2023-bez'!M4</f>
        <v>0.19213999999999487</v>
      </c>
      <c r="N4" s="10">
        <f>'AGR-OD-VHD-2023-R1'!N4-'AGR-OD-VHD-2023-bez'!N4</f>
        <v>8.7040000000001783E-2</v>
      </c>
      <c r="O4" s="10">
        <f>'AGR-OD-VHD-2023-R1'!O4-'AGR-OD-VHD-2023-bez'!O4</f>
        <v>0</v>
      </c>
      <c r="P4" s="10">
        <f>'AGR-OD-VHD-2023-R1'!P4-'AGR-OD-VHD-2023-bez'!P4</f>
        <v>9.6236000000004651E-2</v>
      </c>
      <c r="Q4" s="10">
        <f>'AGR-OD-VHD-2023-R1'!Q4-'AGR-OD-VHD-2023-bez'!Q4</f>
        <v>1.2653199999999742</v>
      </c>
      <c r="R4" s="10">
        <f>'AGR-OD-VHD-2023-R1'!R4-'AGR-OD-VHD-2023-bez'!R4</f>
        <v>12.242690000000039</v>
      </c>
      <c r="S4" s="10">
        <f>'AGR-OD-VHD-2023-R1'!S4-'AGR-OD-VHD-2023-bez'!S4</f>
        <v>1.9101500000000158</v>
      </c>
      <c r="T4" s="10">
        <f>'AGR-OD-VHD-2023-R1'!T4-'AGR-OD-VHD-2023-bez'!T4</f>
        <v>3.3369000000000142</v>
      </c>
      <c r="U4" s="10">
        <f>'AGR-OD-VHD-2023-R1'!U4-'AGR-OD-VHD-2023-bez'!U4</f>
        <v>22.62498699999999</v>
      </c>
      <c r="V4" s="10">
        <f>'AGR-OD-VHD-2023-R1'!V4-'AGR-OD-VHD-2023-bez'!V4</f>
        <v>17.508319999999998</v>
      </c>
      <c r="W4" s="10">
        <f>'AGR-OD-VHD-2023-R1'!W4-'AGR-OD-VHD-2023-bez'!W4</f>
        <v>0.5633600000000456</v>
      </c>
      <c r="X4" s="10">
        <f>'AGR-OD-VHD-2023-R1'!X4-'AGR-OD-VHD-2023-bez'!X4</f>
        <v>0</v>
      </c>
      <c r="Y4" s="10">
        <f>'AGR-OD-VHD-2023-R1'!Y4-'AGR-OD-VHD-2023-bez'!Y4</f>
        <v>1.4445099999999798</v>
      </c>
      <c r="Z4" s="10">
        <f>'AGR-OD-VHD-2023-R1'!Z4-'AGR-OD-VHD-2023-bez'!Z4</f>
        <v>10.241219999999998</v>
      </c>
      <c r="AA4" s="10">
        <f>'AGR-OD-VHD-2023-R1'!AA4-'AGR-OD-VHD-2023-bez'!AA4</f>
        <v>1.3521000000004335E-2</v>
      </c>
      <c r="AB4" s="10">
        <f>'AGR-OD-VHD-2023-R1'!AB4-'AGR-OD-VHD-2023-bez'!AB4</f>
        <v>2.2719999999992524E-2</v>
      </c>
      <c r="AC4" s="10">
        <f>'AGR-OD-VHD-2023-R1'!AC4-'AGR-OD-VHD-2023-bez'!AC4</f>
        <v>26.687060000000002</v>
      </c>
      <c r="AD4" s="10">
        <f>'AGR-OD-VHD-2023-R1'!AD4-'AGR-OD-VHD-2023-bez'!AD4</f>
        <v>2.4465900000000147</v>
      </c>
      <c r="AE4" s="10">
        <f>'AGR-OD-VHD-2023-R1'!AE4-'AGR-OD-VHD-2023-bez'!AE4</f>
        <v>1.1999399999999696</v>
      </c>
      <c r="AF4" s="10">
        <f>'AGR-OD-VHD-2023-R1'!AF4-'AGR-OD-VHD-2023-bez'!AF4</f>
        <v>0.21404999999998608</v>
      </c>
      <c r="AG4" s="10">
        <f>'AGR-OD-VHD-2023-R1'!AG4-'AGR-OD-VHD-2023-bez'!AG4</f>
        <v>0.82891000000000759</v>
      </c>
      <c r="AH4" s="10">
        <f>'AGR-OD-VHD-2023-R1'!AH4-'AGR-OD-VHD-2023-bez'!AH4</f>
        <v>6.3516100000000186E-2</v>
      </c>
      <c r="AI4" s="10">
        <f>'AGR-OD-VHD-2023-R1'!AI4-'AGR-OD-VHD-2023-bez'!AI4</f>
        <v>9.9040169999999961</v>
      </c>
      <c r="AJ4" s="10">
        <f>'AGR-OD-VHD-2023-R1'!AJ4-'AGR-OD-VHD-2023-bez'!AJ4</f>
        <v>1.0582620000000009</v>
      </c>
      <c r="AK4" s="10">
        <f>'AGR-OD-VHD-2023-R1'!AK4-'AGR-OD-VHD-2023-bez'!AK4</f>
        <v>7.8541999999998779E-2</v>
      </c>
      <c r="AL4" s="10">
        <f>'AGR-OD-VHD-2023-R1'!AL4-'AGR-OD-VHD-2023-bez'!AL4</f>
        <v>0.29757100000000491</v>
      </c>
      <c r="AM4" s="10">
        <f>'AGR-OD-VHD-2023-R1'!AM4-'AGR-OD-VHD-2023-bez'!AM4</f>
        <v>0</v>
      </c>
      <c r="AN4" s="10">
        <f>'AGR-OD-VHD-2023-R1'!AN4-'AGR-OD-VHD-2023-bez'!AN4</f>
        <v>1.2618799999999819E-2</v>
      </c>
      <c r="AO4" s="10">
        <f>'AGR-OD-VHD-2023-R1'!AO4-'AGR-OD-VHD-2023-bez'!AO4</f>
        <v>1.0558500000000137E-2</v>
      </c>
    </row>
    <row r="5" spans="1:41" x14ac:dyDescent="0.25">
      <c r="A5" s="5">
        <v>12</v>
      </c>
      <c r="B5" s="24" t="s">
        <v>1</v>
      </c>
      <c r="C5" s="21"/>
      <c r="D5" s="10">
        <f>'AGR-OD-VHD-2023-R1'!D5-'AGR-OD-VHD-2023-bez'!D5</f>
        <v>56.736799999999675</v>
      </c>
      <c r="E5" s="10">
        <f>'AGR-OD-VHD-2023-R1'!E5-'AGR-OD-VHD-2023-bez'!E5</f>
        <v>198.1904999999997</v>
      </c>
      <c r="F5" s="10">
        <f>'AGR-OD-VHD-2023-R1'!F5-'AGR-OD-VHD-2023-bez'!F5</f>
        <v>22.18216000000001</v>
      </c>
      <c r="G5" s="10">
        <f>'AGR-OD-VHD-2023-R1'!G5-'AGR-OD-VHD-2023-bez'!G5</f>
        <v>11.038900000000012</v>
      </c>
      <c r="H5" s="10">
        <f>'AGR-OD-VHD-2023-R1'!H5-'AGR-OD-VHD-2023-bez'!H5</f>
        <v>4.5947499999999764</v>
      </c>
      <c r="I5" s="10">
        <f>'AGR-OD-VHD-2023-R1'!I5-'AGR-OD-VHD-2023-bez'!I5</f>
        <v>7.4530000000009977E-2</v>
      </c>
      <c r="J5" s="10">
        <f>'AGR-OD-VHD-2023-R1'!J5-'AGR-OD-VHD-2023-bez'!J5</f>
        <v>7.6364799999999775</v>
      </c>
      <c r="K5" s="10">
        <f>'AGR-OD-VHD-2023-R1'!K5-'AGR-OD-VHD-2023-bez'!K5</f>
        <v>77.953859999999992</v>
      </c>
      <c r="L5" s="10">
        <f>'AGR-OD-VHD-2023-R1'!L5-'AGR-OD-VHD-2023-bez'!L5</f>
        <v>50.577471000000003</v>
      </c>
      <c r="M5" s="10">
        <f>'AGR-OD-VHD-2023-R1'!M5-'AGR-OD-VHD-2023-bez'!M5</f>
        <v>52.924319999999966</v>
      </c>
      <c r="N5" s="10">
        <f>'AGR-OD-VHD-2023-R1'!N5-'AGR-OD-VHD-2023-bez'!N5</f>
        <v>12.870750000000044</v>
      </c>
      <c r="O5" s="10">
        <f>'AGR-OD-VHD-2023-R1'!O5-'AGR-OD-VHD-2023-bez'!O5</f>
        <v>0</v>
      </c>
      <c r="P5" s="10">
        <f>'AGR-OD-VHD-2023-R1'!P5-'AGR-OD-VHD-2023-bez'!P5</f>
        <v>104.54869999999998</v>
      </c>
      <c r="Q5" s="10">
        <f>'AGR-OD-VHD-2023-R1'!Q5-'AGR-OD-VHD-2023-bez'!Q5</f>
        <v>16.894830000000013</v>
      </c>
      <c r="R5" s="10">
        <f>'AGR-OD-VHD-2023-R1'!R5-'AGR-OD-VHD-2023-bez'!R5</f>
        <v>18.516219999999976</v>
      </c>
      <c r="S5" s="10">
        <f>'AGR-OD-VHD-2023-R1'!S5-'AGR-OD-VHD-2023-bez'!S5</f>
        <v>37.91807</v>
      </c>
      <c r="T5" s="10">
        <f>'AGR-OD-VHD-2023-R1'!T5-'AGR-OD-VHD-2023-bez'!T5</f>
        <v>11.566089999999974</v>
      </c>
      <c r="U5" s="10">
        <f>'AGR-OD-VHD-2023-R1'!U5-'AGR-OD-VHD-2023-bez'!U5</f>
        <v>17.282430000000005</v>
      </c>
      <c r="V5" s="10">
        <f>'AGR-OD-VHD-2023-R1'!V5-'AGR-OD-VHD-2023-bez'!V5</f>
        <v>17.910359999999997</v>
      </c>
      <c r="W5" s="10">
        <f>'AGR-OD-VHD-2023-R1'!W5-'AGR-OD-VHD-2023-bez'!W5</f>
        <v>58.887709999999998</v>
      </c>
      <c r="X5" s="10">
        <f>'AGR-OD-VHD-2023-R1'!X5-'AGR-OD-VHD-2023-bez'!X5</f>
        <v>1.0159927400000002</v>
      </c>
      <c r="Y5" s="10">
        <f>'AGR-OD-VHD-2023-R1'!Y5-'AGR-OD-VHD-2023-bez'!Y5</f>
        <v>127.04858000000002</v>
      </c>
      <c r="Z5" s="10">
        <f>'AGR-OD-VHD-2023-R1'!Z5-'AGR-OD-VHD-2023-bez'!Z5</f>
        <v>139.49353000000002</v>
      </c>
      <c r="AA5" s="10">
        <f>'AGR-OD-VHD-2023-R1'!AA5-'AGR-OD-VHD-2023-bez'!AA5</f>
        <v>12.807586999999998</v>
      </c>
      <c r="AB5" s="10">
        <f>'AGR-OD-VHD-2023-R1'!AB5-'AGR-OD-VHD-2023-bez'!AB5</f>
        <v>0.82392999999999006</v>
      </c>
      <c r="AC5" s="10">
        <f>'AGR-OD-VHD-2023-R1'!AC5-'AGR-OD-VHD-2023-bez'!AC5</f>
        <v>252.20676000000003</v>
      </c>
      <c r="AD5" s="10">
        <f>'AGR-OD-VHD-2023-R1'!AD5-'AGR-OD-VHD-2023-bez'!AD5</f>
        <v>60.840329999999994</v>
      </c>
      <c r="AE5" s="10">
        <f>'AGR-OD-VHD-2023-R1'!AE5-'AGR-OD-VHD-2023-bez'!AE5</f>
        <v>68.228700000000117</v>
      </c>
      <c r="AF5" s="10">
        <f>'AGR-OD-VHD-2023-R1'!AF5-'AGR-OD-VHD-2023-bez'!AF5</f>
        <v>40.711900000000014</v>
      </c>
      <c r="AG5" s="10">
        <f>'AGR-OD-VHD-2023-R1'!AG5-'AGR-OD-VHD-2023-bez'!AG5</f>
        <v>15.809499999999957</v>
      </c>
      <c r="AH5" s="10">
        <f>'AGR-OD-VHD-2023-R1'!AH5-'AGR-OD-VHD-2023-bez'!AH5</f>
        <v>7.350529999999994E-3</v>
      </c>
      <c r="AI5" s="10">
        <f>'AGR-OD-VHD-2023-R1'!AI5-'AGR-OD-VHD-2023-bez'!AI5</f>
        <v>5.4679700000000082</v>
      </c>
      <c r="AJ5" s="10">
        <f>'AGR-OD-VHD-2023-R1'!AJ5-'AGR-OD-VHD-2023-bez'!AJ5</f>
        <v>1.2223999999999791E-2</v>
      </c>
      <c r="AK5" s="10">
        <f>'AGR-OD-VHD-2023-R1'!AK5-'AGR-OD-VHD-2023-bez'!AK5</f>
        <v>0.8411519999999939</v>
      </c>
      <c r="AL5" s="10">
        <f>'AGR-OD-VHD-2023-R1'!AL5-'AGR-OD-VHD-2023-bez'!AL5</f>
        <v>0.29708799999999869</v>
      </c>
      <c r="AM5" s="10">
        <f>'AGR-OD-VHD-2023-R1'!AM5-'AGR-OD-VHD-2023-bez'!AM5</f>
        <v>0</v>
      </c>
      <c r="AN5" s="10">
        <f>'AGR-OD-VHD-2023-R1'!AN5-'AGR-OD-VHD-2023-bez'!AN5</f>
        <v>1.5303700000000031E-2</v>
      </c>
      <c r="AO5" s="10">
        <f>'AGR-OD-VHD-2023-R1'!AO5-'AGR-OD-VHD-2023-bez'!AO5</f>
        <v>1.5690699999999946E-2</v>
      </c>
    </row>
    <row r="6" spans="1:41" x14ac:dyDescent="0.25">
      <c r="A6" s="5">
        <v>21</v>
      </c>
      <c r="B6" s="24" t="s">
        <v>2</v>
      </c>
      <c r="C6" s="21"/>
      <c r="D6" s="10">
        <f>'AGR-OD-VHD-2023-R1'!D6-'AGR-OD-VHD-2023-bez'!D6</f>
        <v>6.6686499999999569</v>
      </c>
      <c r="E6" s="10">
        <f>'AGR-OD-VHD-2023-R1'!E6-'AGR-OD-VHD-2023-bez'!E6</f>
        <v>22.182159999999953</v>
      </c>
      <c r="F6" s="10">
        <f>'AGR-OD-VHD-2023-R1'!F6-'AGR-OD-VHD-2023-bez'!F6</f>
        <v>0</v>
      </c>
      <c r="G6" s="10">
        <f>'AGR-OD-VHD-2023-R1'!G6-'AGR-OD-VHD-2023-bez'!G6</f>
        <v>2.4080660000000051</v>
      </c>
      <c r="H6" s="10">
        <f>'AGR-OD-VHD-2023-R1'!H6-'AGR-OD-VHD-2023-bez'!H6</f>
        <v>2.0764099999999814</v>
      </c>
      <c r="I6" s="10">
        <f>'AGR-OD-VHD-2023-R1'!I6-'AGR-OD-VHD-2023-bez'!I6</f>
        <v>0</v>
      </c>
      <c r="J6" s="10">
        <f>'AGR-OD-VHD-2023-R1'!J6-'AGR-OD-VHD-2023-bez'!J6</f>
        <v>0.12965200000000721</v>
      </c>
      <c r="K6" s="10">
        <f>'AGR-OD-VHD-2023-R1'!K6-'AGR-OD-VHD-2023-bez'!K6</f>
        <v>36.81756</v>
      </c>
      <c r="L6" s="10">
        <f>'AGR-OD-VHD-2023-R1'!L6-'AGR-OD-VHD-2023-bez'!L6</f>
        <v>94.841199000000003</v>
      </c>
      <c r="M6" s="10">
        <f>'AGR-OD-VHD-2023-R1'!M6-'AGR-OD-VHD-2023-bez'!M6</f>
        <v>25.448900000000009</v>
      </c>
      <c r="N6" s="10">
        <f>'AGR-OD-VHD-2023-R1'!N6-'AGR-OD-VHD-2023-bez'!N6</f>
        <v>2.0077599999999904</v>
      </c>
      <c r="O6" s="10">
        <f>'AGR-OD-VHD-2023-R1'!O6-'AGR-OD-VHD-2023-bez'!O6</f>
        <v>0</v>
      </c>
      <c r="P6" s="10">
        <f>'AGR-OD-VHD-2023-R1'!P6-'AGR-OD-VHD-2023-bez'!P6</f>
        <v>104.07999000000001</v>
      </c>
      <c r="Q6" s="10">
        <f>'AGR-OD-VHD-2023-R1'!Q6-'AGR-OD-VHD-2023-bez'!Q6</f>
        <v>16.925240000000031</v>
      </c>
      <c r="R6" s="10">
        <f>'AGR-OD-VHD-2023-R1'!R6-'AGR-OD-VHD-2023-bez'!R6</f>
        <v>31.30504000000002</v>
      </c>
      <c r="S6" s="10">
        <f>'AGR-OD-VHD-2023-R1'!S6-'AGR-OD-VHD-2023-bez'!S6</f>
        <v>43.479335000000006</v>
      </c>
      <c r="T6" s="10">
        <f>'AGR-OD-VHD-2023-R1'!T6-'AGR-OD-VHD-2023-bez'!T6</f>
        <v>3.1242060000000009</v>
      </c>
      <c r="U6" s="10">
        <f>'AGR-OD-VHD-2023-R1'!U6-'AGR-OD-VHD-2023-bez'!U6</f>
        <v>5.8748050000000003</v>
      </c>
      <c r="V6" s="10">
        <f>'AGR-OD-VHD-2023-R1'!V6-'AGR-OD-VHD-2023-bez'!V6</f>
        <v>6.2433199999999971</v>
      </c>
      <c r="W6" s="10">
        <f>'AGR-OD-VHD-2023-R1'!W6-'AGR-OD-VHD-2023-bez'!W6</f>
        <v>1.1143169999999998</v>
      </c>
      <c r="X6" s="10">
        <f>'AGR-OD-VHD-2023-R1'!X6-'AGR-OD-VHD-2023-bez'!X6</f>
        <v>1.0017515480000001</v>
      </c>
      <c r="Y6" s="10">
        <f>'AGR-OD-VHD-2023-R1'!Y6-'AGR-OD-VHD-2023-bez'!Y6</f>
        <v>179.79032999999998</v>
      </c>
      <c r="Z6" s="10">
        <f>'AGR-OD-VHD-2023-R1'!Z6-'AGR-OD-VHD-2023-bez'!Z6</f>
        <v>107.83956999999999</v>
      </c>
      <c r="AA6" s="10">
        <f>'AGR-OD-VHD-2023-R1'!AA6-'AGR-OD-VHD-2023-bez'!AA6</f>
        <v>15.267090999999999</v>
      </c>
      <c r="AB6" s="10">
        <f>'AGR-OD-VHD-2023-R1'!AB6-'AGR-OD-VHD-2023-bez'!AB6</f>
        <v>0.21996699999999691</v>
      </c>
      <c r="AC6" s="10">
        <f>'AGR-OD-VHD-2023-R1'!AC6-'AGR-OD-VHD-2023-bez'!AC6</f>
        <v>184.39029999999997</v>
      </c>
      <c r="AD6" s="10">
        <f>'AGR-OD-VHD-2023-R1'!AD6-'AGR-OD-VHD-2023-bez'!AD6</f>
        <v>6.2370799999999917</v>
      </c>
      <c r="AE6" s="10">
        <f>'AGR-OD-VHD-2023-R1'!AE6-'AGR-OD-VHD-2023-bez'!AE6</f>
        <v>9.5155499999999904</v>
      </c>
      <c r="AF6" s="10">
        <f>'AGR-OD-VHD-2023-R1'!AF6-'AGR-OD-VHD-2023-bez'!AF6</f>
        <v>2.5006000000000199</v>
      </c>
      <c r="AG6" s="10">
        <f>'AGR-OD-VHD-2023-R1'!AG6-'AGR-OD-VHD-2023-bez'!AG6</f>
        <v>6.8486799999999945</v>
      </c>
      <c r="AH6" s="10">
        <f>'AGR-OD-VHD-2023-R1'!AH6-'AGR-OD-VHD-2023-bez'!AH6</f>
        <v>0</v>
      </c>
      <c r="AI6" s="10">
        <f>'AGR-OD-VHD-2023-R1'!AI6-'AGR-OD-VHD-2023-bez'!AI6</f>
        <v>0</v>
      </c>
      <c r="AJ6" s="10">
        <f>'AGR-OD-VHD-2023-R1'!AJ6-'AGR-OD-VHD-2023-bez'!AJ6</f>
        <v>0</v>
      </c>
      <c r="AK6" s="10">
        <f>'AGR-OD-VHD-2023-R1'!AK6-'AGR-OD-VHD-2023-bez'!AK6</f>
        <v>0</v>
      </c>
      <c r="AL6" s="10">
        <f>'AGR-OD-VHD-2023-R1'!AL6-'AGR-OD-VHD-2023-bez'!AL6</f>
        <v>0</v>
      </c>
      <c r="AM6" s="10">
        <f>'AGR-OD-VHD-2023-R1'!AM6-'AGR-OD-VHD-2023-bez'!AM6</f>
        <v>0</v>
      </c>
      <c r="AN6" s="10">
        <f>'AGR-OD-VHD-2023-R1'!AN6-'AGR-OD-VHD-2023-bez'!AN6</f>
        <v>0</v>
      </c>
      <c r="AO6" s="10">
        <f>'AGR-OD-VHD-2023-R1'!AO6-'AGR-OD-VHD-2023-bez'!AO6</f>
        <v>0</v>
      </c>
    </row>
    <row r="7" spans="1:41" x14ac:dyDescent="0.25">
      <c r="A7" s="5">
        <v>22</v>
      </c>
      <c r="B7" s="24" t="s">
        <v>22</v>
      </c>
      <c r="C7" s="21"/>
      <c r="D7" s="10">
        <f>'AGR-OD-VHD-2023-R1'!D7-'AGR-OD-VHD-2023-bez'!D7</f>
        <v>2.9751000000001113</v>
      </c>
      <c r="E7" s="10">
        <f>'AGR-OD-VHD-2023-R1'!E7-'AGR-OD-VHD-2023-bez'!E7</f>
        <v>11.038900000000012</v>
      </c>
      <c r="F7" s="10">
        <f>'AGR-OD-VHD-2023-R1'!F7-'AGR-OD-VHD-2023-bez'!F7</f>
        <v>2.408065999999998</v>
      </c>
      <c r="G7" s="10">
        <f>'AGR-OD-VHD-2023-R1'!G7-'AGR-OD-VHD-2023-bez'!G7</f>
        <v>0</v>
      </c>
      <c r="H7" s="10">
        <f>'AGR-OD-VHD-2023-R1'!H7-'AGR-OD-VHD-2023-bez'!H7</f>
        <v>8.9499999999986812E-4</v>
      </c>
      <c r="I7" s="10">
        <f>'AGR-OD-VHD-2023-R1'!I7-'AGR-OD-VHD-2023-bez'!I7</f>
        <v>0.27208999999999151</v>
      </c>
      <c r="J7" s="10">
        <f>'AGR-OD-VHD-2023-R1'!J7-'AGR-OD-VHD-2023-bez'!J7</f>
        <v>1.6185000000007221E-2</v>
      </c>
      <c r="K7" s="10">
        <f>'AGR-OD-VHD-2023-R1'!K7-'AGR-OD-VHD-2023-bez'!K7</f>
        <v>21.719750000000005</v>
      </c>
      <c r="L7" s="10">
        <f>'AGR-OD-VHD-2023-R1'!L7-'AGR-OD-VHD-2023-bez'!L7</f>
        <v>50.049465999999995</v>
      </c>
      <c r="M7" s="10">
        <f>'AGR-OD-VHD-2023-R1'!M7-'AGR-OD-VHD-2023-bez'!M7</f>
        <v>11.09588999999994</v>
      </c>
      <c r="N7" s="10">
        <f>'AGR-OD-VHD-2023-R1'!N7-'AGR-OD-VHD-2023-bez'!N7</f>
        <v>1.2667200000000207</v>
      </c>
      <c r="O7" s="10">
        <f>'AGR-OD-VHD-2023-R1'!O7-'AGR-OD-VHD-2023-bez'!O7</f>
        <v>0</v>
      </c>
      <c r="P7" s="10">
        <f>'AGR-OD-VHD-2023-R1'!P7-'AGR-OD-VHD-2023-bez'!P7</f>
        <v>56.545350000000013</v>
      </c>
      <c r="Q7" s="10">
        <f>'AGR-OD-VHD-2023-R1'!Q7-'AGR-OD-VHD-2023-bez'!Q7</f>
        <v>10.932259999999985</v>
      </c>
      <c r="R7" s="10">
        <f>'AGR-OD-VHD-2023-R1'!R7-'AGR-OD-VHD-2023-bez'!R7</f>
        <v>17.2971</v>
      </c>
      <c r="S7" s="10">
        <f>'AGR-OD-VHD-2023-R1'!S7-'AGR-OD-VHD-2023-bez'!S7</f>
        <v>22.556030000000021</v>
      </c>
      <c r="T7" s="10">
        <f>'AGR-OD-VHD-2023-R1'!T7-'AGR-OD-VHD-2023-bez'!T7</f>
        <v>0.16390000000001237</v>
      </c>
      <c r="U7" s="10">
        <f>'AGR-OD-VHD-2023-R1'!U7-'AGR-OD-VHD-2023-bez'!U7</f>
        <v>20.365093999999999</v>
      </c>
      <c r="V7" s="10">
        <f>'AGR-OD-VHD-2023-R1'!V7-'AGR-OD-VHD-2023-bez'!V7</f>
        <v>9.1655900000000088</v>
      </c>
      <c r="W7" s="10">
        <f>'AGR-OD-VHD-2023-R1'!W7-'AGR-OD-VHD-2023-bez'!W7</f>
        <v>1.9503999999997745E-2</v>
      </c>
      <c r="X7" s="10">
        <f>'AGR-OD-VHD-2023-R1'!X7-'AGR-OD-VHD-2023-bez'!X7</f>
        <v>5.6848999999997707E-5</v>
      </c>
      <c r="Y7" s="10">
        <f>'AGR-OD-VHD-2023-R1'!Y7-'AGR-OD-VHD-2023-bez'!Y7</f>
        <v>90.549179999999978</v>
      </c>
      <c r="Z7" s="10">
        <f>'AGR-OD-VHD-2023-R1'!Z7-'AGR-OD-VHD-2023-bez'!Z7</f>
        <v>48.307419999999979</v>
      </c>
      <c r="AA7" s="10">
        <f>'AGR-OD-VHD-2023-R1'!AA7-'AGR-OD-VHD-2023-bez'!AA7</f>
        <v>8.8884590000000046</v>
      </c>
      <c r="AB7" s="10">
        <f>'AGR-OD-VHD-2023-R1'!AB7-'AGR-OD-VHD-2023-bez'!AB7</f>
        <v>0.10848000000001434</v>
      </c>
      <c r="AC7" s="10">
        <f>'AGR-OD-VHD-2023-R1'!AC7-'AGR-OD-VHD-2023-bez'!AC7</f>
        <v>104.40305999999998</v>
      </c>
      <c r="AD7" s="10">
        <f>'AGR-OD-VHD-2023-R1'!AD7-'AGR-OD-VHD-2023-bez'!AD7</f>
        <v>4.2474000000000842</v>
      </c>
      <c r="AE7" s="10">
        <f>'AGR-OD-VHD-2023-R1'!AE7-'AGR-OD-VHD-2023-bez'!AE7</f>
        <v>2.8240999999998166</v>
      </c>
      <c r="AF7" s="10">
        <f>'AGR-OD-VHD-2023-R1'!AF7-'AGR-OD-VHD-2023-bez'!AF7</f>
        <v>1.9993000000001757</v>
      </c>
      <c r="AG7" s="10">
        <f>'AGR-OD-VHD-2023-R1'!AG7-'AGR-OD-VHD-2023-bez'!AG7</f>
        <v>0.50650000000018736</v>
      </c>
      <c r="AH7" s="10">
        <f>'AGR-OD-VHD-2023-R1'!AH7-'AGR-OD-VHD-2023-bez'!AH7</f>
        <v>2.4419300000000366E-3</v>
      </c>
      <c r="AI7" s="10">
        <f>'AGR-OD-VHD-2023-R1'!AI7-'AGR-OD-VHD-2023-bez'!AI7</f>
        <v>1.0169421999999995</v>
      </c>
      <c r="AJ7" s="10">
        <f>'AGR-OD-VHD-2023-R1'!AJ7-'AGR-OD-VHD-2023-bez'!AJ7</f>
        <v>3.331000000000861E-5</v>
      </c>
      <c r="AK7" s="10">
        <f>'AGR-OD-VHD-2023-R1'!AK7-'AGR-OD-VHD-2023-bez'!AK7</f>
        <v>2.5325999999999738E-2</v>
      </c>
      <c r="AL7" s="10">
        <f>'AGR-OD-VHD-2023-R1'!AL7-'AGR-OD-VHD-2023-bez'!AL7</f>
        <v>2.7309999999999945E-2</v>
      </c>
      <c r="AM7" s="10">
        <f>'AGR-OD-VHD-2023-R1'!AM7-'AGR-OD-VHD-2023-bez'!AM7</f>
        <v>1.0033662E-2</v>
      </c>
      <c r="AN7" s="10">
        <f>'AGR-OD-VHD-2023-R1'!AN7-'AGR-OD-VHD-2023-bez'!AN7</f>
        <v>0</v>
      </c>
      <c r="AO7" s="10">
        <f>'AGR-OD-VHD-2023-R1'!AO7-'AGR-OD-VHD-2023-bez'!AO7</f>
        <v>0</v>
      </c>
    </row>
    <row r="8" spans="1:41" x14ac:dyDescent="0.25">
      <c r="A8" s="5">
        <v>23</v>
      </c>
      <c r="B8" s="24" t="s">
        <v>23</v>
      </c>
      <c r="C8" s="21"/>
      <c r="D8" s="10">
        <f>'AGR-OD-VHD-2023-R1'!D8-'AGR-OD-VHD-2023-bez'!D8</f>
        <v>0.88675000000000637</v>
      </c>
      <c r="E8" s="10">
        <f>'AGR-OD-VHD-2023-R1'!E8-'AGR-OD-VHD-2023-bez'!E8</f>
        <v>4.5947499999999764</v>
      </c>
      <c r="F8" s="10">
        <f>'AGR-OD-VHD-2023-R1'!F8-'AGR-OD-VHD-2023-bez'!F8</f>
        <v>2.0764099999999956</v>
      </c>
      <c r="G8" s="10">
        <f>'AGR-OD-VHD-2023-R1'!G8-'AGR-OD-VHD-2023-bez'!G8</f>
        <v>8.9499999999986812E-4</v>
      </c>
      <c r="H8" s="10">
        <f>'AGR-OD-VHD-2023-R1'!H8-'AGR-OD-VHD-2023-bez'!H8</f>
        <v>0</v>
      </c>
      <c r="I8" s="10">
        <f>'AGR-OD-VHD-2023-R1'!I8-'AGR-OD-VHD-2023-bez'!I8</f>
        <v>5.9150000000016689E-3</v>
      </c>
      <c r="J8" s="10">
        <f>'AGR-OD-VHD-2023-R1'!J8-'AGR-OD-VHD-2023-bez'!J8</f>
        <v>1.1599999999987176E-3</v>
      </c>
      <c r="K8" s="10">
        <f>'AGR-OD-VHD-2023-R1'!K8-'AGR-OD-VHD-2023-bez'!K8</f>
        <v>3.0837499999998954</v>
      </c>
      <c r="L8" s="10">
        <f>'AGR-OD-VHD-2023-R1'!L8-'AGR-OD-VHD-2023-bez'!L8</f>
        <v>3.8999999998168278E-4</v>
      </c>
      <c r="M8" s="10">
        <f>'AGR-OD-VHD-2023-R1'!M8-'AGR-OD-VHD-2023-bez'!M8</f>
        <v>2.5200000000040745E-3</v>
      </c>
      <c r="N8" s="10">
        <f>'AGR-OD-VHD-2023-R1'!N8-'AGR-OD-VHD-2023-bez'!N8</f>
        <v>1.0760000000004766E-2</v>
      </c>
      <c r="O8" s="10">
        <f>'AGR-OD-VHD-2023-R1'!O8-'AGR-OD-VHD-2023-bez'!O8</f>
        <v>0</v>
      </c>
      <c r="P8" s="10">
        <f>'AGR-OD-VHD-2023-R1'!P8-'AGR-OD-VHD-2023-bez'!P8</f>
        <v>2.9700000000048021E-3</v>
      </c>
      <c r="Q8" s="10">
        <f>'AGR-OD-VHD-2023-R1'!Q8-'AGR-OD-VHD-2023-bez'!Q8</f>
        <v>3.3260000000041146E-2</v>
      </c>
      <c r="R8" s="10">
        <f>'AGR-OD-VHD-2023-R1'!R8-'AGR-OD-VHD-2023-bez'!R8</f>
        <v>2.0710000000008222E-2</v>
      </c>
      <c r="S8" s="10">
        <f>'AGR-OD-VHD-2023-R1'!S8-'AGR-OD-VHD-2023-bez'!S8</f>
        <v>1.2259300000000053</v>
      </c>
      <c r="T8" s="10">
        <f>'AGR-OD-VHD-2023-R1'!T8-'AGR-OD-VHD-2023-bez'!T8</f>
        <v>1.0153770000000009</v>
      </c>
      <c r="U8" s="10">
        <f>'AGR-OD-VHD-2023-R1'!U8-'AGR-OD-VHD-2023-bez'!U8</f>
        <v>2.3499000000001047E-2</v>
      </c>
      <c r="V8" s="10">
        <f>'AGR-OD-VHD-2023-R1'!V8-'AGR-OD-VHD-2023-bez'!V8</f>
        <v>0.10985999999999763</v>
      </c>
      <c r="W8" s="10">
        <f>'AGR-OD-VHD-2023-R1'!W8-'AGR-OD-VHD-2023-bez'!W8</f>
        <v>3.2650000000018053E-2</v>
      </c>
      <c r="X8" s="10">
        <f>'AGR-OD-VHD-2023-R1'!X8-'AGR-OD-VHD-2023-bez'!X8</f>
        <v>0.25483250000000002</v>
      </c>
      <c r="Y8" s="10">
        <f>'AGR-OD-VHD-2023-R1'!Y8-'AGR-OD-VHD-2023-bez'!Y8</f>
        <v>9.5390000000065811E-2</v>
      </c>
      <c r="Z8" s="10">
        <f>'AGR-OD-VHD-2023-R1'!Z8-'AGR-OD-VHD-2023-bez'!Z8</f>
        <v>4.4537799999999947</v>
      </c>
      <c r="AA8" s="10">
        <f>'AGR-OD-VHD-2023-R1'!AA8-'AGR-OD-VHD-2023-bez'!AA8</f>
        <v>7.8270000000003392E-2</v>
      </c>
      <c r="AB8" s="10">
        <f>'AGR-OD-VHD-2023-R1'!AB8-'AGR-OD-VHD-2023-bez'!AB8</f>
        <v>0.16445999999996275</v>
      </c>
      <c r="AC8" s="10">
        <f>'AGR-OD-VHD-2023-R1'!AC8-'AGR-OD-VHD-2023-bez'!AC8</f>
        <v>22.188699999999926</v>
      </c>
      <c r="AD8" s="10">
        <f>'AGR-OD-VHD-2023-R1'!AD8-'AGR-OD-VHD-2023-bez'!AD8</f>
        <v>1.079000000004271E-2</v>
      </c>
      <c r="AE8" s="10">
        <f>'AGR-OD-VHD-2023-R1'!AE8-'AGR-OD-VHD-2023-bez'!AE8</f>
        <v>1.3500000000021828E-2</v>
      </c>
      <c r="AF8" s="10">
        <f>'AGR-OD-VHD-2023-R1'!AF8-'AGR-OD-VHD-2023-bez'!AF8</f>
        <v>8.7500000000090949E-2</v>
      </c>
      <c r="AG8" s="10">
        <f>'AGR-OD-VHD-2023-R1'!AG8-'AGR-OD-VHD-2023-bez'!AG8</f>
        <v>1.2216100000000552</v>
      </c>
      <c r="AH8" s="10">
        <f>'AGR-OD-VHD-2023-R1'!AH8-'AGR-OD-VHD-2023-bez'!AH8</f>
        <v>0</v>
      </c>
      <c r="AI8" s="10">
        <f>'AGR-OD-VHD-2023-R1'!AI8-'AGR-OD-VHD-2023-bez'!AI8</f>
        <v>1.0032458</v>
      </c>
      <c r="AJ8" s="10">
        <f>'AGR-OD-VHD-2023-R1'!AJ8-'AGR-OD-VHD-2023-bez'!AJ8</f>
        <v>0</v>
      </c>
      <c r="AK8" s="10">
        <f>'AGR-OD-VHD-2023-R1'!AK8-'AGR-OD-VHD-2023-bez'!AK8</f>
        <v>4.1970999999998426E-3</v>
      </c>
      <c r="AL8" s="10">
        <f>'AGR-OD-VHD-2023-R1'!AL8-'AGR-OD-VHD-2023-bez'!AL8</f>
        <v>0</v>
      </c>
      <c r="AM8" s="10">
        <f>'AGR-OD-VHD-2023-R1'!AM8-'AGR-OD-VHD-2023-bez'!AM8</f>
        <v>0</v>
      </c>
      <c r="AN8" s="10">
        <f>'AGR-OD-VHD-2023-R1'!AN8-'AGR-OD-VHD-2023-bez'!AN8</f>
        <v>0</v>
      </c>
      <c r="AO8" s="10">
        <f>'AGR-OD-VHD-2023-R1'!AO8-'AGR-OD-VHD-2023-bez'!AO8</f>
        <v>0</v>
      </c>
    </row>
    <row r="9" spans="1:41" x14ac:dyDescent="0.25">
      <c r="A9" s="5">
        <v>24</v>
      </c>
      <c r="B9" s="24" t="s">
        <v>24</v>
      </c>
      <c r="C9" s="21"/>
      <c r="D9" s="10">
        <f>'AGR-OD-VHD-2023-R1'!D9-'AGR-OD-VHD-2023-bez'!D9</f>
        <v>0.11913400000000252</v>
      </c>
      <c r="E9" s="10">
        <f>'AGR-OD-VHD-2023-R1'!E9-'AGR-OD-VHD-2023-bez'!E9</f>
        <v>7.4530000000009977E-2</v>
      </c>
      <c r="F9" s="10">
        <f>'AGR-OD-VHD-2023-R1'!F9-'AGR-OD-VHD-2023-bez'!F9</f>
        <v>0</v>
      </c>
      <c r="G9" s="10">
        <f>'AGR-OD-VHD-2023-R1'!G9-'AGR-OD-VHD-2023-bez'!G9</f>
        <v>0.27208000000001675</v>
      </c>
      <c r="H9" s="10">
        <f>'AGR-OD-VHD-2023-R1'!H9-'AGR-OD-VHD-2023-bez'!H9</f>
        <v>5.9150000000016689E-3</v>
      </c>
      <c r="I9" s="10">
        <f>'AGR-OD-VHD-2023-R1'!I9-'AGR-OD-VHD-2023-bez'!I9</f>
        <v>0</v>
      </c>
      <c r="J9" s="10">
        <f>'AGR-OD-VHD-2023-R1'!J9-'AGR-OD-VHD-2023-bez'!J9</f>
        <v>2.1387000000000489E-4</v>
      </c>
      <c r="K9" s="10">
        <f>'AGR-OD-VHD-2023-R1'!K9-'AGR-OD-VHD-2023-bez'!K9</f>
        <v>17.40772000000004</v>
      </c>
      <c r="L9" s="10">
        <f>'AGR-OD-VHD-2023-R1'!L9-'AGR-OD-VHD-2023-bez'!L9</f>
        <v>0.19299699999999831</v>
      </c>
      <c r="M9" s="10">
        <f>'AGR-OD-VHD-2023-R1'!M9-'AGR-OD-VHD-2023-bez'!M9</f>
        <v>7.3753700000000322</v>
      </c>
      <c r="N9" s="10">
        <f>'AGR-OD-VHD-2023-R1'!N9-'AGR-OD-VHD-2023-bez'!N9</f>
        <v>0.13796000000002095</v>
      </c>
      <c r="O9" s="10">
        <f>'AGR-OD-VHD-2023-R1'!O9-'AGR-OD-VHD-2023-bez'!O9</f>
        <v>0</v>
      </c>
      <c r="P9" s="10">
        <f>'AGR-OD-VHD-2023-R1'!P9-'AGR-OD-VHD-2023-bez'!P9</f>
        <v>0.11059000000000196</v>
      </c>
      <c r="Q9" s="10">
        <f>'AGR-OD-VHD-2023-R1'!Q9-'AGR-OD-VHD-2023-bez'!Q9</f>
        <v>0.3670399999999745</v>
      </c>
      <c r="R9" s="10">
        <f>'AGR-OD-VHD-2023-R1'!R9-'AGR-OD-VHD-2023-bez'!R9</f>
        <v>1.7400000000179716E-2</v>
      </c>
      <c r="S9" s="10">
        <f>'AGR-OD-VHD-2023-R1'!S9-'AGR-OD-VHD-2023-bez'!S9</f>
        <v>7.0199999999545071E-3</v>
      </c>
      <c r="T9" s="10">
        <f>'AGR-OD-VHD-2023-R1'!T9-'AGR-OD-VHD-2023-bez'!T9</f>
        <v>1.4119859999999989</v>
      </c>
      <c r="U9" s="10">
        <f>'AGR-OD-VHD-2023-R1'!U9-'AGR-OD-VHD-2023-bez'!U9</f>
        <v>8.411999999999864E-3</v>
      </c>
      <c r="V9" s="10">
        <f>'AGR-OD-VHD-2023-R1'!V9-'AGR-OD-VHD-2023-bez'!V9</f>
        <v>7.9245999999997707E-2</v>
      </c>
      <c r="W9" s="10">
        <f>'AGR-OD-VHD-2023-R1'!W9-'AGR-OD-VHD-2023-bez'!W9</f>
        <v>6.7948999999998705E-2</v>
      </c>
      <c r="X9" s="10">
        <f>'AGR-OD-VHD-2023-R1'!X9-'AGR-OD-VHD-2023-bez'!X9</f>
        <v>1.0569999999999968E-2</v>
      </c>
      <c r="Y9" s="10">
        <f>'AGR-OD-VHD-2023-R1'!Y9-'AGR-OD-VHD-2023-bez'!Y9</f>
        <v>0.65933000000006814</v>
      </c>
      <c r="Z9" s="10">
        <f>'AGR-OD-VHD-2023-R1'!Z9-'AGR-OD-VHD-2023-bez'!Z9</f>
        <v>2.0443900000000212</v>
      </c>
      <c r="AA9" s="10">
        <f>'AGR-OD-VHD-2023-R1'!AA9-'AGR-OD-VHD-2023-bez'!AA9</f>
        <v>7.0499999999995566E-3</v>
      </c>
      <c r="AB9" s="10">
        <f>'AGR-OD-VHD-2023-R1'!AB9-'AGR-OD-VHD-2023-bez'!AB9</f>
        <v>0</v>
      </c>
      <c r="AC9" s="10">
        <f>'AGR-OD-VHD-2023-R1'!AC9-'AGR-OD-VHD-2023-bez'!AC9</f>
        <v>60.331339999999955</v>
      </c>
      <c r="AD9" s="10">
        <f>'AGR-OD-VHD-2023-R1'!AD9-'AGR-OD-VHD-2023-bez'!AD9</f>
        <v>27.018800000000056</v>
      </c>
      <c r="AE9" s="10">
        <f>'AGR-OD-VHD-2023-R1'!AE9-'AGR-OD-VHD-2023-bez'!AE9</f>
        <v>6.1552000000001499</v>
      </c>
      <c r="AF9" s="10">
        <f>'AGR-OD-VHD-2023-R1'!AF9-'AGR-OD-VHD-2023-bez'!AF9</f>
        <v>106.74450000000024</v>
      </c>
      <c r="AG9" s="10">
        <f>'AGR-OD-VHD-2023-R1'!AG9-'AGR-OD-VHD-2023-bez'!AG9</f>
        <v>10.90059999999994</v>
      </c>
      <c r="AH9" s="10">
        <f>'AGR-OD-VHD-2023-R1'!AH9-'AGR-OD-VHD-2023-bez'!AH9</f>
        <v>7.9399999999907322E-4</v>
      </c>
      <c r="AI9" s="10">
        <f>'AGR-OD-VHD-2023-R1'!AI9-'AGR-OD-VHD-2023-bez'!AI9</f>
        <v>6.5593399999999988</v>
      </c>
      <c r="AJ9" s="10">
        <f>'AGR-OD-VHD-2023-R1'!AJ9-'AGR-OD-VHD-2023-bez'!AJ9</f>
        <v>0</v>
      </c>
      <c r="AK9" s="10">
        <f>'AGR-OD-VHD-2023-R1'!AK9-'AGR-OD-VHD-2023-bez'!AK9</f>
        <v>0</v>
      </c>
      <c r="AL9" s="10">
        <f>'AGR-OD-VHD-2023-R1'!AL9-'AGR-OD-VHD-2023-bez'!AL9</f>
        <v>0</v>
      </c>
      <c r="AM9" s="10">
        <f>'AGR-OD-VHD-2023-R1'!AM9-'AGR-OD-VHD-2023-bez'!AM9</f>
        <v>0</v>
      </c>
      <c r="AN9" s="10">
        <f>'AGR-OD-VHD-2023-R1'!AN9-'AGR-OD-VHD-2023-bez'!AN9</f>
        <v>0</v>
      </c>
      <c r="AO9" s="10">
        <f>'AGR-OD-VHD-2023-R1'!AO9-'AGR-OD-VHD-2023-bez'!AO9</f>
        <v>3.9505599999999953E-4</v>
      </c>
    </row>
    <row r="10" spans="1:41" x14ac:dyDescent="0.25">
      <c r="A10" s="5">
        <v>25</v>
      </c>
      <c r="B10" s="24" t="s">
        <v>3</v>
      </c>
      <c r="C10" s="21"/>
      <c r="D10" s="10">
        <f>'AGR-OD-VHD-2023-R1'!D10-'AGR-OD-VHD-2023-bez'!D10</f>
        <v>1.4288399999999797</v>
      </c>
      <c r="E10" s="10">
        <f>'AGR-OD-VHD-2023-R1'!E10-'AGR-OD-VHD-2023-bez'!E10</f>
        <v>7.6364800000000059</v>
      </c>
      <c r="F10" s="10">
        <f>'AGR-OD-VHD-2023-R1'!F10-'AGR-OD-VHD-2023-bez'!F10</f>
        <v>0.12966000000000122</v>
      </c>
      <c r="G10" s="10">
        <f>'AGR-OD-VHD-2023-R1'!G10-'AGR-OD-VHD-2023-bez'!G10</f>
        <v>1.6179999999991423E-2</v>
      </c>
      <c r="H10" s="10">
        <f>'AGR-OD-VHD-2023-R1'!H10-'AGR-OD-VHD-2023-bez'!H10</f>
        <v>1.1700000000018917E-3</v>
      </c>
      <c r="I10" s="10">
        <f>'AGR-OD-VHD-2023-R1'!I10-'AGR-OD-VHD-2023-bez'!I10</f>
        <v>2.1399999999971442E-4</v>
      </c>
      <c r="J10" s="10">
        <f>'AGR-OD-VHD-2023-R1'!J10-'AGR-OD-VHD-2023-bez'!J10</f>
        <v>1.6300000000001091E-2</v>
      </c>
      <c r="K10" s="10">
        <f>'AGR-OD-VHD-2023-R1'!K10-'AGR-OD-VHD-2023-bez'!K10</f>
        <v>22.52170000000001</v>
      </c>
      <c r="L10" s="10">
        <f>'AGR-OD-VHD-2023-R1'!L10-'AGR-OD-VHD-2023-bez'!L10</f>
        <v>36.420145999999995</v>
      </c>
      <c r="M10" s="10">
        <f>'AGR-OD-VHD-2023-R1'!M10-'AGR-OD-VHD-2023-bez'!M10</f>
        <v>19.791440000000009</v>
      </c>
      <c r="N10" s="10">
        <f>'AGR-OD-VHD-2023-R1'!N10-'AGR-OD-VHD-2023-bez'!N10</f>
        <v>2.5229089999999985</v>
      </c>
      <c r="O10" s="10">
        <f>'AGR-OD-VHD-2023-R1'!O10-'AGR-OD-VHD-2023-bez'!O10</f>
        <v>0</v>
      </c>
      <c r="P10" s="10">
        <f>'AGR-OD-VHD-2023-R1'!P10-'AGR-OD-VHD-2023-bez'!P10</f>
        <v>36.889216000000005</v>
      </c>
      <c r="Q10" s="10">
        <f>'AGR-OD-VHD-2023-R1'!Q10-'AGR-OD-VHD-2023-bez'!Q10</f>
        <v>5.9555499999999881</v>
      </c>
      <c r="R10" s="10">
        <f>'AGR-OD-VHD-2023-R1'!R10-'AGR-OD-VHD-2023-bez'!R10</f>
        <v>11.971400000000017</v>
      </c>
      <c r="S10" s="10">
        <f>'AGR-OD-VHD-2023-R1'!S10-'AGR-OD-VHD-2023-bez'!S10</f>
        <v>18.097540000000009</v>
      </c>
      <c r="T10" s="10">
        <f>'AGR-OD-VHD-2023-R1'!T10-'AGR-OD-VHD-2023-bez'!T10</f>
        <v>11.178513999999993</v>
      </c>
      <c r="U10" s="10">
        <f>'AGR-OD-VHD-2023-R1'!U10-'AGR-OD-VHD-2023-bez'!U10</f>
        <v>7.9300059999999988</v>
      </c>
      <c r="V10" s="10">
        <f>'AGR-OD-VHD-2023-R1'!V10-'AGR-OD-VHD-2023-bez'!V10</f>
        <v>3.2571270000000041</v>
      </c>
      <c r="W10" s="10">
        <f>'AGR-OD-VHD-2023-R1'!W10-'AGR-OD-VHD-2023-bez'!W10</f>
        <v>1.0353340000000006</v>
      </c>
      <c r="X10" s="10">
        <f>'AGR-OD-VHD-2023-R1'!X10-'AGR-OD-VHD-2023-bez'!X10</f>
        <v>0</v>
      </c>
      <c r="Y10" s="10">
        <f>'AGR-OD-VHD-2023-R1'!Y10-'AGR-OD-VHD-2023-bez'!Y10</f>
        <v>65.286799999999999</v>
      </c>
      <c r="Z10" s="10">
        <f>'AGR-OD-VHD-2023-R1'!Z10-'AGR-OD-VHD-2023-bez'!Z10</f>
        <v>40.234422000000002</v>
      </c>
      <c r="AA10" s="10">
        <f>'AGR-OD-VHD-2023-R1'!AA10-'AGR-OD-VHD-2023-bez'!AA10</f>
        <v>4.7499999999999964</v>
      </c>
      <c r="AB10" s="10">
        <f>'AGR-OD-VHD-2023-R1'!AB10-'AGR-OD-VHD-2023-bez'!AB10</f>
        <v>1.2559349999999974</v>
      </c>
      <c r="AC10" s="10">
        <f>'AGR-OD-VHD-2023-R1'!AC10-'AGR-OD-VHD-2023-bez'!AC10</f>
        <v>69.088599999999985</v>
      </c>
      <c r="AD10" s="10">
        <f>'AGR-OD-VHD-2023-R1'!AD10-'AGR-OD-VHD-2023-bez'!AD10</f>
        <v>23.755629999999996</v>
      </c>
      <c r="AE10" s="10">
        <f>'AGR-OD-VHD-2023-R1'!AE10-'AGR-OD-VHD-2023-bez'!AE10</f>
        <v>17.742610000000013</v>
      </c>
      <c r="AF10" s="10">
        <f>'AGR-OD-VHD-2023-R1'!AF10-'AGR-OD-VHD-2023-bez'!AF10</f>
        <v>24.718579999999974</v>
      </c>
      <c r="AG10" s="10">
        <f>'AGR-OD-VHD-2023-R1'!AG10-'AGR-OD-VHD-2023-bez'!AG10</f>
        <v>3.9068269999999998</v>
      </c>
      <c r="AH10" s="10">
        <f>'AGR-OD-VHD-2023-R1'!AH10-'AGR-OD-VHD-2023-bez'!AH10</f>
        <v>1.3192300000000046E-3</v>
      </c>
      <c r="AI10" s="10">
        <f>'AGR-OD-VHD-2023-R1'!AI10-'AGR-OD-VHD-2023-bez'!AI10</f>
        <v>2.438090000000015E-2</v>
      </c>
      <c r="AJ10" s="10">
        <f>'AGR-OD-VHD-2023-R1'!AJ10-'AGR-OD-VHD-2023-bez'!AJ10</f>
        <v>1.9716100000000125E-3</v>
      </c>
      <c r="AK10" s="10">
        <f>'AGR-OD-VHD-2023-R1'!AK10-'AGR-OD-VHD-2023-bez'!AK10</f>
        <v>8.5150000000044912E-4</v>
      </c>
      <c r="AL10" s="10">
        <f>'AGR-OD-VHD-2023-R1'!AL10-'AGR-OD-VHD-2023-bez'!AL10</f>
        <v>6.9873000000000296E-3</v>
      </c>
      <c r="AM10" s="10">
        <f>'AGR-OD-VHD-2023-R1'!AM10-'AGR-OD-VHD-2023-bez'!AM10</f>
        <v>0</v>
      </c>
      <c r="AN10" s="10">
        <f>'AGR-OD-VHD-2023-R1'!AN10-'AGR-OD-VHD-2023-bez'!AN10</f>
        <v>4.4835010000000008E-3</v>
      </c>
      <c r="AO10" s="10">
        <f>'AGR-OD-VHD-2023-R1'!AO10-'AGR-OD-VHD-2023-bez'!AO10</f>
        <v>0</v>
      </c>
    </row>
    <row r="11" spans="1:41" x14ac:dyDescent="0.25">
      <c r="A11" s="5">
        <v>31</v>
      </c>
      <c r="B11" s="24" t="s">
        <v>14</v>
      </c>
      <c r="C11" s="21"/>
      <c r="D11" s="10">
        <f>'AGR-OD-VHD-2023-R1'!D11-'AGR-OD-VHD-2023-bez'!D11</f>
        <v>25.676171999999994</v>
      </c>
      <c r="E11" s="10">
        <f>'AGR-OD-VHD-2023-R1'!E11-'AGR-OD-VHD-2023-bez'!E11</f>
        <v>77.103859999999997</v>
      </c>
      <c r="F11" s="10">
        <f>'AGR-OD-VHD-2023-R1'!F11-'AGR-OD-VHD-2023-bez'!F11</f>
        <v>31.477570000000014</v>
      </c>
      <c r="G11" s="10">
        <f>'AGR-OD-VHD-2023-R1'!G11-'AGR-OD-VHD-2023-bez'!G11</f>
        <v>17.879750000000001</v>
      </c>
      <c r="H11" s="10">
        <f>'AGR-OD-VHD-2023-R1'!H11-'AGR-OD-VHD-2023-bez'!H11</f>
        <v>3.0837599999999838</v>
      </c>
      <c r="I11" s="10">
        <f>'AGR-OD-VHD-2023-R1'!I11-'AGR-OD-VHD-2023-bez'!I11</f>
        <v>17.407730000000015</v>
      </c>
      <c r="J11" s="10">
        <f>'AGR-OD-VHD-2023-R1'!J11-'AGR-OD-VHD-2023-bez'!J11</f>
        <v>20.721699999999998</v>
      </c>
      <c r="K11" s="10">
        <f>'AGR-OD-VHD-2023-R1'!K11-'AGR-OD-VHD-2023-bez'!K11</f>
        <v>0</v>
      </c>
      <c r="L11" s="10">
        <f>'AGR-OD-VHD-2023-R1'!L11-'AGR-OD-VHD-2023-bez'!L11</f>
        <v>2.0122999999994136</v>
      </c>
      <c r="M11" s="10">
        <f>'AGR-OD-VHD-2023-R1'!M11-'AGR-OD-VHD-2023-bez'!M11</f>
        <v>0</v>
      </c>
      <c r="N11" s="10">
        <f>'AGR-OD-VHD-2023-R1'!N11-'AGR-OD-VHD-2023-bez'!N11</f>
        <v>5.3921000000000276</v>
      </c>
      <c r="O11" s="10">
        <f>'AGR-OD-VHD-2023-R1'!O11-'AGR-OD-VHD-2023-bez'!O11</f>
        <v>0</v>
      </c>
      <c r="P11" s="10">
        <f>'AGR-OD-VHD-2023-R1'!P11-'AGR-OD-VHD-2023-bez'!P11</f>
        <v>4.8934999999996762</v>
      </c>
      <c r="Q11" s="10">
        <f>'AGR-OD-VHD-2023-R1'!Q11-'AGR-OD-VHD-2023-bez'!Q11</f>
        <v>14.64890000000014</v>
      </c>
      <c r="R11" s="10">
        <f>'AGR-OD-VHD-2023-R1'!R11-'AGR-OD-VHD-2023-bez'!R11</f>
        <v>16.525600000000168</v>
      </c>
      <c r="S11" s="10">
        <f>'AGR-OD-VHD-2023-R1'!S11-'AGR-OD-VHD-2023-bez'!S11</f>
        <v>2.03399999999192E-2</v>
      </c>
      <c r="T11" s="10">
        <f>'AGR-OD-VHD-2023-R1'!T11-'AGR-OD-VHD-2023-bez'!T11</f>
        <v>116.19710000000009</v>
      </c>
      <c r="U11" s="10">
        <f>'AGR-OD-VHD-2023-R1'!U11-'AGR-OD-VHD-2023-bez'!U11</f>
        <v>99.945930000000004</v>
      </c>
      <c r="V11" s="10">
        <f>'AGR-OD-VHD-2023-R1'!V11-'AGR-OD-VHD-2023-bez'!V11</f>
        <v>17.912139999999994</v>
      </c>
      <c r="W11" s="10">
        <f>'AGR-OD-VHD-2023-R1'!W11-'AGR-OD-VHD-2023-bez'!W11</f>
        <v>6.138107999999999</v>
      </c>
      <c r="X11" s="10">
        <f>'AGR-OD-VHD-2023-R1'!X11-'AGR-OD-VHD-2023-bez'!X11</f>
        <v>13.094690000000014</v>
      </c>
      <c r="Y11" s="10">
        <f>'AGR-OD-VHD-2023-R1'!Y11-'AGR-OD-VHD-2023-bez'!Y11</f>
        <v>15.570580000000064</v>
      </c>
      <c r="Z11" s="10">
        <f>'AGR-OD-VHD-2023-R1'!Z11-'AGR-OD-VHD-2023-bez'!Z11</f>
        <v>29.569099999999935</v>
      </c>
      <c r="AA11" s="10">
        <f>'AGR-OD-VHD-2023-R1'!AA11-'AGR-OD-VHD-2023-bez'!AA11</f>
        <v>5.412900000000036</v>
      </c>
      <c r="AB11" s="10">
        <f>'AGR-OD-VHD-2023-R1'!AB11-'AGR-OD-VHD-2023-bez'!AB11</f>
        <v>6.2228300000000161</v>
      </c>
      <c r="AC11" s="10">
        <f>'AGR-OD-VHD-2023-R1'!AC11-'AGR-OD-VHD-2023-bez'!AC11</f>
        <v>12.002399999999398</v>
      </c>
      <c r="AD11" s="10">
        <f>'AGR-OD-VHD-2023-R1'!AD11-'AGR-OD-VHD-2023-bez'!AD11</f>
        <v>4.7716000000000349</v>
      </c>
      <c r="AE11" s="10">
        <f>'AGR-OD-VHD-2023-R1'!AE11-'AGR-OD-VHD-2023-bez'!AE11</f>
        <v>2.1044000000001688</v>
      </c>
      <c r="AF11" s="10">
        <f>'AGR-OD-VHD-2023-R1'!AF11-'AGR-OD-VHD-2023-bez'!AF11</f>
        <v>6.9159999999992579</v>
      </c>
      <c r="AG11" s="10">
        <f>'AGR-OD-VHD-2023-R1'!AG11-'AGR-OD-VHD-2023-bez'!AG11</f>
        <v>2.3503000000000611</v>
      </c>
      <c r="AH11" s="10">
        <f>'AGR-OD-VHD-2023-R1'!AH11-'AGR-OD-VHD-2023-bez'!AH11</f>
        <v>1.1019999999916763E-2</v>
      </c>
      <c r="AI11" s="10">
        <f>'AGR-OD-VHD-2023-R1'!AI11-'AGR-OD-VHD-2023-bez'!AI11</f>
        <v>1.0314410000000009</v>
      </c>
      <c r="AJ11" s="10">
        <f>'AGR-OD-VHD-2023-R1'!AJ11-'AGR-OD-VHD-2023-bez'!AJ11</f>
        <v>0</v>
      </c>
      <c r="AK11" s="10">
        <f>'AGR-OD-VHD-2023-R1'!AK11-'AGR-OD-VHD-2023-bez'!AK11</f>
        <v>5.5600000000595173E-3</v>
      </c>
      <c r="AL11" s="10">
        <f>'AGR-OD-VHD-2023-R1'!AL11-'AGR-OD-VHD-2023-bez'!AL11</f>
        <v>5.7199999999966167E-2</v>
      </c>
      <c r="AM11" s="10">
        <f>'AGR-OD-VHD-2023-R1'!AM11-'AGR-OD-VHD-2023-bez'!AM11</f>
        <v>4.4369999999958054E-2</v>
      </c>
      <c r="AN11" s="10">
        <f>'AGR-OD-VHD-2023-R1'!AN11-'AGR-OD-VHD-2023-bez'!AN11</f>
        <v>9.4628999999997632E-2</v>
      </c>
      <c r="AO11" s="10">
        <f>'AGR-OD-VHD-2023-R1'!AO11-'AGR-OD-VHD-2023-bez'!AO11</f>
        <v>1.331230000000005</v>
      </c>
    </row>
    <row r="12" spans="1:41" x14ac:dyDescent="0.25">
      <c r="A12" s="5">
        <v>32</v>
      </c>
      <c r="B12" s="24" t="s">
        <v>15</v>
      </c>
      <c r="C12" s="21"/>
      <c r="D12" s="10">
        <f>'AGR-OD-VHD-2023-R1'!D12-'AGR-OD-VHD-2023-bez'!D12</f>
        <v>1.0093740000000011</v>
      </c>
      <c r="E12" s="10">
        <f>'AGR-OD-VHD-2023-R1'!E12-'AGR-OD-VHD-2023-bez'!E12</f>
        <v>31.287471</v>
      </c>
      <c r="F12" s="10">
        <f>'AGR-OD-VHD-2023-R1'!F12-'AGR-OD-VHD-2023-bez'!F12</f>
        <v>81.981195999999997</v>
      </c>
      <c r="G12" s="10">
        <f>'AGR-OD-VHD-2023-R1'!G12-'AGR-OD-VHD-2023-bez'!G12</f>
        <v>41.549465000000005</v>
      </c>
      <c r="H12" s="10">
        <f>'AGR-OD-VHD-2023-R1'!H12-'AGR-OD-VHD-2023-bez'!H12</f>
        <v>3.7999999997850864E-4</v>
      </c>
      <c r="I12" s="10">
        <f>'AGR-OD-VHD-2023-R1'!I12-'AGR-OD-VHD-2023-bez'!I12</f>
        <v>0.19299799999998868</v>
      </c>
      <c r="J12" s="10">
        <f>'AGR-OD-VHD-2023-R1'!J12-'AGR-OD-VHD-2023-bez'!J12</f>
        <v>32.150145999999999</v>
      </c>
      <c r="K12" s="10">
        <f>'AGR-OD-VHD-2023-R1'!K12-'AGR-OD-VHD-2023-bez'!K12</f>
        <v>2.0124000000000706</v>
      </c>
      <c r="L12" s="10">
        <f>'AGR-OD-VHD-2023-R1'!L12-'AGR-OD-VHD-2023-bez'!L12</f>
        <v>0</v>
      </c>
      <c r="M12" s="10">
        <f>'AGR-OD-VHD-2023-R1'!M12-'AGR-OD-VHD-2023-bez'!M12</f>
        <v>0</v>
      </c>
      <c r="N12" s="10">
        <f>'AGR-OD-VHD-2023-R1'!N12-'AGR-OD-VHD-2023-bez'!N12</f>
        <v>0</v>
      </c>
      <c r="O12" s="10">
        <f>'AGR-OD-VHD-2023-R1'!O12-'AGR-OD-VHD-2023-bez'!O12</f>
        <v>0</v>
      </c>
      <c r="P12" s="10">
        <f>'AGR-OD-VHD-2023-R1'!P12-'AGR-OD-VHD-2023-bez'!P12</f>
        <v>0</v>
      </c>
      <c r="Q12" s="10">
        <f>'AGR-OD-VHD-2023-R1'!Q12-'AGR-OD-VHD-2023-bez'!Q12</f>
        <v>0</v>
      </c>
      <c r="R12" s="10">
        <f>'AGR-OD-VHD-2023-R1'!R12-'AGR-OD-VHD-2023-bez'!R12</f>
        <v>5.4199999999999591</v>
      </c>
      <c r="S12" s="10">
        <f>'AGR-OD-VHD-2023-R1'!S12-'AGR-OD-VHD-2023-bez'!S12</f>
        <v>0</v>
      </c>
      <c r="T12" s="10">
        <f>'AGR-OD-VHD-2023-R1'!T12-'AGR-OD-VHD-2023-bez'!T12</f>
        <v>46.43925999999999</v>
      </c>
      <c r="U12" s="10">
        <f>'AGR-OD-VHD-2023-R1'!U12-'AGR-OD-VHD-2023-bez'!U12</f>
        <v>28.933580499999998</v>
      </c>
      <c r="V12" s="10">
        <f>'AGR-OD-VHD-2023-R1'!V12-'AGR-OD-VHD-2023-bez'!V12</f>
        <v>4.077967000000001</v>
      </c>
      <c r="W12" s="10">
        <f>'AGR-OD-VHD-2023-R1'!W12-'AGR-OD-VHD-2023-bez'!W12</f>
        <v>1.0750000000037119E-4</v>
      </c>
      <c r="X12" s="10">
        <f>'AGR-OD-VHD-2023-R1'!X12-'AGR-OD-VHD-2023-bez'!X12</f>
        <v>2.4404979999999981</v>
      </c>
      <c r="Y12" s="10">
        <f>'AGR-OD-VHD-2023-R1'!Y12-'AGR-OD-VHD-2023-bez'!Y12</f>
        <v>0</v>
      </c>
      <c r="Z12" s="10">
        <f>'AGR-OD-VHD-2023-R1'!Z12-'AGR-OD-VHD-2023-bez'!Z12</f>
        <v>0</v>
      </c>
      <c r="AA12" s="10">
        <f>'AGR-OD-VHD-2023-R1'!AA12-'AGR-OD-VHD-2023-bez'!AA12</f>
        <v>0</v>
      </c>
      <c r="AB12" s="10">
        <f>'AGR-OD-VHD-2023-R1'!AB12-'AGR-OD-VHD-2023-bez'!AB12</f>
        <v>0</v>
      </c>
      <c r="AC12" s="10">
        <f>'AGR-OD-VHD-2023-R1'!AC12-'AGR-OD-VHD-2023-bez'!AC12</f>
        <v>0</v>
      </c>
      <c r="AD12" s="10">
        <f>'AGR-OD-VHD-2023-R1'!AD12-'AGR-OD-VHD-2023-bez'!AD12</f>
        <v>0</v>
      </c>
      <c r="AE12" s="10">
        <f>'AGR-OD-VHD-2023-R1'!AE12-'AGR-OD-VHD-2023-bez'!AE12</f>
        <v>0</v>
      </c>
      <c r="AF12" s="10">
        <f>'AGR-OD-VHD-2023-R1'!AF12-'AGR-OD-VHD-2023-bez'!AF12</f>
        <v>0</v>
      </c>
      <c r="AG12" s="10">
        <f>'AGR-OD-VHD-2023-R1'!AG12-'AGR-OD-VHD-2023-bez'!AG12</f>
        <v>1.7199999999206739E-4</v>
      </c>
      <c r="AH12" s="10">
        <f>'AGR-OD-VHD-2023-R1'!AH12-'AGR-OD-VHD-2023-bez'!AH12</f>
        <v>0</v>
      </c>
      <c r="AI12" s="10">
        <f>'AGR-OD-VHD-2023-R1'!AI12-'AGR-OD-VHD-2023-bez'!AI12</f>
        <v>4.0610379999999999</v>
      </c>
      <c r="AJ12" s="10">
        <f>'AGR-OD-VHD-2023-R1'!AJ12-'AGR-OD-VHD-2023-bez'!AJ12</f>
        <v>0</v>
      </c>
      <c r="AK12" s="10">
        <f>'AGR-OD-VHD-2023-R1'!AK12-'AGR-OD-VHD-2023-bez'!AK12</f>
        <v>0.18275999999997339</v>
      </c>
      <c r="AL12" s="10">
        <f>'AGR-OD-VHD-2023-R1'!AL12-'AGR-OD-VHD-2023-bez'!AL12</f>
        <v>1.3769999999993843E-2</v>
      </c>
      <c r="AM12" s="10">
        <f>'AGR-OD-VHD-2023-R1'!AM12-'AGR-OD-VHD-2023-bez'!AM12</f>
        <v>0.20105099999999965</v>
      </c>
      <c r="AN12" s="10">
        <f>'AGR-OD-VHD-2023-R1'!AN12-'AGR-OD-VHD-2023-bez'!AN12</f>
        <v>0</v>
      </c>
      <c r="AO12" s="10">
        <f>'AGR-OD-VHD-2023-R1'!AO12-'AGR-OD-VHD-2023-bez'!AO12</f>
        <v>0</v>
      </c>
    </row>
    <row r="13" spans="1:41" x14ac:dyDescent="0.25">
      <c r="A13" s="5">
        <v>33</v>
      </c>
      <c r="B13" s="24" t="s">
        <v>17</v>
      </c>
      <c r="C13" s="21"/>
      <c r="D13" s="10">
        <f>'AGR-OD-VHD-2023-R1'!D13-'AGR-OD-VHD-2023-bez'!D13</f>
        <v>0.1921299999999917</v>
      </c>
      <c r="E13" s="10">
        <f>'AGR-OD-VHD-2023-R1'!E13-'AGR-OD-VHD-2023-bez'!E13</f>
        <v>45.754320000000007</v>
      </c>
      <c r="F13" s="10">
        <f>'AGR-OD-VHD-2023-R1'!F13-'AGR-OD-VHD-2023-bez'!F13</f>
        <v>16.278898999999996</v>
      </c>
      <c r="G13" s="10">
        <f>'AGR-OD-VHD-2023-R1'!G13-'AGR-OD-VHD-2023-bez'!G13</f>
        <v>5.8158899999999676</v>
      </c>
      <c r="H13" s="10">
        <f>'AGR-OD-VHD-2023-R1'!H13-'AGR-OD-VHD-2023-bez'!H13</f>
        <v>2.5099999999156353E-3</v>
      </c>
      <c r="I13" s="10">
        <f>'AGR-OD-VHD-2023-R1'!I13-'AGR-OD-VHD-2023-bez'!I13</f>
        <v>7.3753699999999753</v>
      </c>
      <c r="J13" s="10">
        <f>'AGR-OD-VHD-2023-R1'!J13-'AGR-OD-VHD-2023-bez'!J13</f>
        <v>16.731439999999992</v>
      </c>
      <c r="K13" s="10">
        <f>'AGR-OD-VHD-2023-R1'!K13-'AGR-OD-VHD-2023-bez'!K13</f>
        <v>0</v>
      </c>
      <c r="L13" s="10">
        <f>'AGR-OD-VHD-2023-R1'!L13-'AGR-OD-VHD-2023-bez'!L13</f>
        <v>0</v>
      </c>
      <c r="M13" s="10">
        <f>'AGR-OD-VHD-2023-R1'!M13-'AGR-OD-VHD-2023-bez'!M13</f>
        <v>0</v>
      </c>
      <c r="N13" s="10">
        <f>'AGR-OD-VHD-2023-R1'!N13-'AGR-OD-VHD-2023-bez'!N13</f>
        <v>0</v>
      </c>
      <c r="O13" s="10">
        <f>'AGR-OD-VHD-2023-R1'!O13-'AGR-OD-VHD-2023-bez'!O13</f>
        <v>0</v>
      </c>
      <c r="P13" s="10">
        <f>'AGR-OD-VHD-2023-R1'!P13-'AGR-OD-VHD-2023-bez'!P13</f>
        <v>0</v>
      </c>
      <c r="Q13" s="10">
        <f>'AGR-OD-VHD-2023-R1'!Q13-'AGR-OD-VHD-2023-bez'!Q13</f>
        <v>1.6323000000002139</v>
      </c>
      <c r="R13" s="10">
        <f>'AGR-OD-VHD-2023-R1'!R13-'AGR-OD-VHD-2023-bez'!R13</f>
        <v>38.300000000000182</v>
      </c>
      <c r="S13" s="10">
        <f>'AGR-OD-VHD-2023-R1'!S13-'AGR-OD-VHD-2023-bez'!S13</f>
        <v>0</v>
      </c>
      <c r="T13" s="10">
        <f>'AGR-OD-VHD-2023-R1'!T13-'AGR-OD-VHD-2023-bez'!T13</f>
        <v>51.485059999999976</v>
      </c>
      <c r="U13" s="10">
        <f>'AGR-OD-VHD-2023-R1'!U13-'AGR-OD-VHD-2023-bez'!U13</f>
        <v>44.151728000000006</v>
      </c>
      <c r="V13" s="10">
        <f>'AGR-OD-VHD-2023-R1'!V13-'AGR-OD-VHD-2023-bez'!V13</f>
        <v>6.1537950000000023</v>
      </c>
      <c r="W13" s="10">
        <f>'AGR-OD-VHD-2023-R1'!W13-'AGR-OD-VHD-2023-bez'!W13</f>
        <v>2.086399999999955E-2</v>
      </c>
      <c r="X13" s="10">
        <f>'AGR-OD-VHD-2023-R1'!X13-'AGR-OD-VHD-2023-bez'!X13</f>
        <v>3.5915299999999917</v>
      </c>
      <c r="Y13" s="10">
        <f>'AGR-OD-VHD-2023-R1'!Y13-'AGR-OD-VHD-2023-bez'!Y13</f>
        <v>2.0489000000002306</v>
      </c>
      <c r="Z13" s="10">
        <f>'AGR-OD-VHD-2023-R1'!Z13-'AGR-OD-VHD-2023-bez'!Z13</f>
        <v>1.3299999999617285E-2</v>
      </c>
      <c r="AA13" s="10">
        <f>'AGR-OD-VHD-2023-R1'!AA13-'AGR-OD-VHD-2023-bez'!AA13</f>
        <v>0</v>
      </c>
      <c r="AB13" s="10">
        <f>'AGR-OD-VHD-2023-R1'!AB13-'AGR-OD-VHD-2023-bez'!AB13</f>
        <v>7.2000000000116415E-4</v>
      </c>
      <c r="AC13" s="10">
        <f>'AGR-OD-VHD-2023-R1'!AC13-'AGR-OD-VHD-2023-bez'!AC13</f>
        <v>0</v>
      </c>
      <c r="AD13" s="10">
        <f>'AGR-OD-VHD-2023-R1'!AD13-'AGR-OD-VHD-2023-bez'!AD13</f>
        <v>0</v>
      </c>
      <c r="AE13" s="10">
        <f>'AGR-OD-VHD-2023-R1'!AE13-'AGR-OD-VHD-2023-bez'!AE13</f>
        <v>0</v>
      </c>
      <c r="AF13" s="10">
        <f>'AGR-OD-VHD-2023-R1'!AF13-'AGR-OD-VHD-2023-bez'!AF13</f>
        <v>0</v>
      </c>
      <c r="AG13" s="10">
        <f>'AGR-OD-VHD-2023-R1'!AG13-'AGR-OD-VHD-2023-bez'!AG13</f>
        <v>4.2835999999997512</v>
      </c>
      <c r="AH13" s="10">
        <f>'AGR-OD-VHD-2023-R1'!AH13-'AGR-OD-VHD-2023-bez'!AH13</f>
        <v>3.6450000000058935E-3</v>
      </c>
      <c r="AI13" s="10">
        <f>'AGR-OD-VHD-2023-R1'!AI13-'AGR-OD-VHD-2023-bez'!AI13</f>
        <v>4.0359579999999937</v>
      </c>
      <c r="AJ13" s="10">
        <f>'AGR-OD-VHD-2023-R1'!AJ13-'AGR-OD-VHD-2023-bez'!AJ13</f>
        <v>0</v>
      </c>
      <c r="AK13" s="10">
        <f>'AGR-OD-VHD-2023-R1'!AK13-'AGR-OD-VHD-2023-bez'!AK13</f>
        <v>9.993000000002894E-2</v>
      </c>
      <c r="AL13" s="10">
        <f>'AGR-OD-VHD-2023-R1'!AL13-'AGR-OD-VHD-2023-bez'!AL13</f>
        <v>0.32486000000005788</v>
      </c>
      <c r="AM13" s="10">
        <f>'AGR-OD-VHD-2023-R1'!AM13-'AGR-OD-VHD-2023-bez'!AM13</f>
        <v>4.100000000022419E-4</v>
      </c>
      <c r="AN13" s="10">
        <f>'AGR-OD-VHD-2023-R1'!AN13-'AGR-OD-VHD-2023-bez'!AN13</f>
        <v>0</v>
      </c>
      <c r="AO13" s="10">
        <f>'AGR-OD-VHD-2023-R1'!AO13-'AGR-OD-VHD-2023-bez'!AO13</f>
        <v>0</v>
      </c>
    </row>
    <row r="14" spans="1:41" x14ac:dyDescent="0.25">
      <c r="A14" s="5">
        <v>40</v>
      </c>
      <c r="B14" s="24" t="s">
        <v>21</v>
      </c>
      <c r="C14" s="21"/>
      <c r="D14" s="10">
        <f>'AGR-OD-VHD-2023-R1'!D14-'AGR-OD-VHD-2023-bez'!D14</f>
        <v>8.7040000000001783E-2</v>
      </c>
      <c r="E14" s="10">
        <f>'AGR-OD-VHD-2023-R1'!E14-'AGR-OD-VHD-2023-bez'!E14</f>
        <v>11.840749999999986</v>
      </c>
      <c r="F14" s="10">
        <f>'AGR-OD-VHD-2023-R1'!F14-'AGR-OD-VHD-2023-bez'!F14</f>
        <v>2.057770000000005</v>
      </c>
      <c r="G14" s="10">
        <f>'AGR-OD-VHD-2023-R1'!G14-'AGR-OD-VHD-2023-bez'!G14</f>
        <v>1.3067300000000159</v>
      </c>
      <c r="H14" s="10">
        <f>'AGR-OD-VHD-2023-R1'!H14-'AGR-OD-VHD-2023-bez'!H14</f>
        <v>1.0770000000093205E-2</v>
      </c>
      <c r="I14" s="10">
        <f>'AGR-OD-VHD-2023-R1'!I14-'AGR-OD-VHD-2023-bez'!I14</f>
        <v>0.13796000000002095</v>
      </c>
      <c r="J14" s="10">
        <f>'AGR-OD-VHD-2023-R1'!J14-'AGR-OD-VHD-2023-bez'!J14</f>
        <v>2.5329099999999869</v>
      </c>
      <c r="K14" s="10">
        <f>'AGR-OD-VHD-2023-R1'!K14-'AGR-OD-VHD-2023-bez'!K14</f>
        <v>5.3921000000000276</v>
      </c>
      <c r="L14" s="10">
        <f>'AGR-OD-VHD-2023-R1'!L14-'AGR-OD-VHD-2023-bez'!L14</f>
        <v>0</v>
      </c>
      <c r="M14" s="10">
        <f>'AGR-OD-VHD-2023-R1'!M14-'AGR-OD-VHD-2023-bez'!M14</f>
        <v>0</v>
      </c>
      <c r="N14" s="10">
        <f>'AGR-OD-VHD-2023-R1'!N14-'AGR-OD-VHD-2023-bez'!N14</f>
        <v>0</v>
      </c>
      <c r="O14" s="10">
        <f>'AGR-OD-VHD-2023-R1'!O14-'AGR-OD-VHD-2023-bez'!O14</f>
        <v>0</v>
      </c>
      <c r="P14" s="10">
        <f>'AGR-OD-VHD-2023-R1'!P14-'AGR-OD-VHD-2023-bez'!P14</f>
        <v>0</v>
      </c>
      <c r="Q14" s="10">
        <f>'AGR-OD-VHD-2023-R1'!Q14-'AGR-OD-VHD-2023-bez'!Q14</f>
        <v>1.1800000000221189E-2</v>
      </c>
      <c r="R14" s="10">
        <f>'AGR-OD-VHD-2023-R1'!R14-'AGR-OD-VHD-2023-bez'!R14</f>
        <v>7.9692000000000007</v>
      </c>
      <c r="S14" s="10">
        <f>'AGR-OD-VHD-2023-R1'!S14-'AGR-OD-VHD-2023-bez'!S14</f>
        <v>7.988999999997759E-2</v>
      </c>
      <c r="T14" s="10">
        <f>'AGR-OD-VHD-2023-R1'!T14-'AGR-OD-VHD-2023-bez'!T14</f>
        <v>25.479260000000011</v>
      </c>
      <c r="U14" s="10">
        <f>'AGR-OD-VHD-2023-R1'!U14-'AGR-OD-VHD-2023-bez'!U14</f>
        <v>12.681745999999997</v>
      </c>
      <c r="V14" s="10">
        <f>'AGR-OD-VHD-2023-R1'!V14-'AGR-OD-VHD-2023-bez'!V14</f>
        <v>2.2157300000000077</v>
      </c>
      <c r="W14" s="10">
        <f>'AGR-OD-VHD-2023-R1'!W14-'AGR-OD-VHD-2023-bez'!W14</f>
        <v>1.3387000000001592E-2</v>
      </c>
      <c r="X14" s="10">
        <f>'AGR-OD-VHD-2023-R1'!X14-'AGR-OD-VHD-2023-bez'!X14</f>
        <v>1.0600169999999949</v>
      </c>
      <c r="Y14" s="10">
        <f>'AGR-OD-VHD-2023-R1'!Y14-'AGR-OD-VHD-2023-bez'!Y14</f>
        <v>3.3000000000811269E-3</v>
      </c>
      <c r="Z14" s="10">
        <f>'AGR-OD-VHD-2023-R1'!Z14-'AGR-OD-VHD-2023-bez'!Z14</f>
        <v>0</v>
      </c>
      <c r="AA14" s="10">
        <f>'AGR-OD-VHD-2023-R1'!AA14-'AGR-OD-VHD-2023-bez'!AA14</f>
        <v>0</v>
      </c>
      <c r="AB14" s="10">
        <f>'AGR-OD-VHD-2023-R1'!AB14-'AGR-OD-VHD-2023-bez'!AB14</f>
        <v>1.8999999999778083E-3</v>
      </c>
      <c r="AC14" s="10">
        <f>'AGR-OD-VHD-2023-R1'!AC14-'AGR-OD-VHD-2023-bez'!AC14</f>
        <v>3.5300000000120235E-3</v>
      </c>
      <c r="AD14" s="10">
        <f>'AGR-OD-VHD-2023-R1'!AD14-'AGR-OD-VHD-2023-bez'!AD14</f>
        <v>0.15559999999823049</v>
      </c>
      <c r="AE14" s="10">
        <f>'AGR-OD-VHD-2023-R1'!AE14-'AGR-OD-VHD-2023-bez'!AE14</f>
        <v>0</v>
      </c>
      <c r="AF14" s="10">
        <f>'AGR-OD-VHD-2023-R1'!AF14-'AGR-OD-VHD-2023-bez'!AF14</f>
        <v>0</v>
      </c>
      <c r="AG14" s="10">
        <f>'AGR-OD-VHD-2023-R1'!AG14-'AGR-OD-VHD-2023-bez'!AG14</f>
        <v>3.7999999999556167E-3</v>
      </c>
      <c r="AH14" s="10">
        <f>'AGR-OD-VHD-2023-R1'!AH14-'AGR-OD-VHD-2023-bez'!AH14</f>
        <v>2.6838999999998947E-2</v>
      </c>
      <c r="AI14" s="10">
        <f>'AGR-OD-VHD-2023-R1'!AI14-'AGR-OD-VHD-2023-bez'!AI14</f>
        <v>2.2786900000000117</v>
      </c>
      <c r="AJ14" s="10">
        <f>'AGR-OD-VHD-2023-R1'!AJ14-'AGR-OD-VHD-2023-bez'!AJ14</f>
        <v>0</v>
      </c>
      <c r="AK14" s="10">
        <f>'AGR-OD-VHD-2023-R1'!AK14-'AGR-OD-VHD-2023-bez'!AK14</f>
        <v>0.30569999999988795</v>
      </c>
      <c r="AL14" s="10">
        <f>'AGR-OD-VHD-2023-R1'!AL14-'AGR-OD-VHD-2023-bez'!AL14</f>
        <v>4.9340000000029249E-2</v>
      </c>
      <c r="AM14" s="10">
        <f>'AGR-OD-VHD-2023-R1'!AM14-'AGR-OD-VHD-2023-bez'!AM14</f>
        <v>0</v>
      </c>
      <c r="AN14" s="10">
        <f>'AGR-OD-VHD-2023-R1'!AN14-'AGR-OD-VHD-2023-bez'!AN14</f>
        <v>0</v>
      </c>
      <c r="AO14" s="10">
        <f>'AGR-OD-VHD-2023-R1'!AO14-'AGR-OD-VHD-2023-bez'!AO14</f>
        <v>0</v>
      </c>
    </row>
    <row r="15" spans="1:41" x14ac:dyDescent="0.25">
      <c r="A15" s="5">
        <v>41</v>
      </c>
      <c r="B15" s="24" t="s">
        <v>38</v>
      </c>
      <c r="C15" s="21"/>
      <c r="D15" s="10">
        <f>'AGR-OD-VHD-2023-R1'!D15-'AGR-OD-VHD-2023-bez'!D15</f>
        <v>0</v>
      </c>
      <c r="E15" s="10">
        <f>'AGR-OD-VHD-2023-R1'!E15-'AGR-OD-VHD-2023-bez'!E15</f>
        <v>0</v>
      </c>
      <c r="F15" s="10">
        <f>'AGR-OD-VHD-2023-R1'!F15-'AGR-OD-VHD-2023-bez'!F15</f>
        <v>0</v>
      </c>
      <c r="G15" s="10">
        <f>'AGR-OD-VHD-2023-R1'!G15-'AGR-OD-VHD-2023-bez'!G15</f>
        <v>0</v>
      </c>
      <c r="H15" s="10">
        <f>'AGR-OD-VHD-2023-R1'!H15-'AGR-OD-VHD-2023-bez'!H15</f>
        <v>0</v>
      </c>
      <c r="I15" s="10">
        <f>'AGR-OD-VHD-2023-R1'!I15-'AGR-OD-VHD-2023-bez'!I15</f>
        <v>0</v>
      </c>
      <c r="J15" s="10">
        <f>'AGR-OD-VHD-2023-R1'!J15-'AGR-OD-VHD-2023-bez'!J15</f>
        <v>0</v>
      </c>
      <c r="K15" s="10">
        <f>'AGR-OD-VHD-2023-R1'!K15-'AGR-OD-VHD-2023-bez'!K15</f>
        <v>0</v>
      </c>
      <c r="L15" s="10">
        <f>'AGR-OD-VHD-2023-R1'!L15-'AGR-OD-VHD-2023-bez'!L15</f>
        <v>0</v>
      </c>
      <c r="M15" s="10">
        <f>'AGR-OD-VHD-2023-R1'!M15-'AGR-OD-VHD-2023-bez'!M15</f>
        <v>0</v>
      </c>
      <c r="N15" s="10">
        <f>'AGR-OD-VHD-2023-R1'!N15-'AGR-OD-VHD-2023-bez'!N15</f>
        <v>0</v>
      </c>
      <c r="O15" s="10">
        <f>'AGR-OD-VHD-2023-R1'!O15-'AGR-OD-VHD-2023-bez'!O15</f>
        <v>0</v>
      </c>
      <c r="P15" s="10">
        <f>'AGR-OD-VHD-2023-R1'!P15-'AGR-OD-VHD-2023-bez'!P15</f>
        <v>0</v>
      </c>
      <c r="Q15" s="10">
        <f>'AGR-OD-VHD-2023-R1'!Q15-'AGR-OD-VHD-2023-bez'!Q15</f>
        <v>0</v>
      </c>
      <c r="R15" s="10">
        <f>'AGR-OD-VHD-2023-R1'!R15-'AGR-OD-VHD-2023-bez'!R15</f>
        <v>0</v>
      </c>
      <c r="S15" s="10">
        <f>'AGR-OD-VHD-2023-R1'!S15-'AGR-OD-VHD-2023-bez'!S15</f>
        <v>0</v>
      </c>
      <c r="T15" s="10">
        <f>'AGR-OD-VHD-2023-R1'!T15-'AGR-OD-VHD-2023-bez'!T15</f>
        <v>0</v>
      </c>
      <c r="U15" s="10">
        <f>'AGR-OD-VHD-2023-R1'!U15-'AGR-OD-VHD-2023-bez'!U15</f>
        <v>0</v>
      </c>
      <c r="V15" s="10">
        <f>'AGR-OD-VHD-2023-R1'!V15-'AGR-OD-VHD-2023-bez'!V15</f>
        <v>0</v>
      </c>
      <c r="W15" s="10">
        <f>'AGR-OD-VHD-2023-R1'!W15-'AGR-OD-VHD-2023-bez'!W15</f>
        <v>0</v>
      </c>
      <c r="X15" s="10">
        <f>'AGR-OD-VHD-2023-R1'!X15-'AGR-OD-VHD-2023-bez'!X15</f>
        <v>0</v>
      </c>
      <c r="Y15" s="10">
        <f>'AGR-OD-VHD-2023-R1'!Y15-'AGR-OD-VHD-2023-bez'!Y15</f>
        <v>0</v>
      </c>
      <c r="Z15" s="10">
        <f>'AGR-OD-VHD-2023-R1'!Z15-'AGR-OD-VHD-2023-bez'!Z15</f>
        <v>0</v>
      </c>
      <c r="AA15" s="10">
        <f>'AGR-OD-VHD-2023-R1'!AA15-'AGR-OD-VHD-2023-bez'!AA15</f>
        <v>0</v>
      </c>
      <c r="AB15" s="10">
        <f>'AGR-OD-VHD-2023-R1'!AB15-'AGR-OD-VHD-2023-bez'!AB15</f>
        <v>0</v>
      </c>
      <c r="AC15" s="10">
        <f>'AGR-OD-VHD-2023-R1'!AC15-'AGR-OD-VHD-2023-bez'!AC15</f>
        <v>0</v>
      </c>
      <c r="AD15" s="10">
        <f>'AGR-OD-VHD-2023-R1'!AD15-'AGR-OD-VHD-2023-bez'!AD15</f>
        <v>0</v>
      </c>
      <c r="AE15" s="10">
        <f>'AGR-OD-VHD-2023-R1'!AE15-'AGR-OD-VHD-2023-bez'!AE15</f>
        <v>0</v>
      </c>
      <c r="AF15" s="10">
        <f>'AGR-OD-VHD-2023-R1'!AF15-'AGR-OD-VHD-2023-bez'!AF15</f>
        <v>0</v>
      </c>
      <c r="AG15" s="10">
        <f>'AGR-OD-VHD-2023-R1'!AG15-'AGR-OD-VHD-2023-bez'!AG15</f>
        <v>0</v>
      </c>
      <c r="AH15" s="10">
        <f>'AGR-OD-VHD-2023-R1'!AH15-'AGR-OD-VHD-2023-bez'!AH15</f>
        <v>0</v>
      </c>
      <c r="AI15" s="10">
        <f>'AGR-OD-VHD-2023-R1'!AI15-'AGR-OD-VHD-2023-bez'!AI15</f>
        <v>0</v>
      </c>
      <c r="AJ15" s="10">
        <f>'AGR-OD-VHD-2023-R1'!AJ15-'AGR-OD-VHD-2023-bez'!AJ15</f>
        <v>0</v>
      </c>
      <c r="AK15" s="10">
        <f>'AGR-OD-VHD-2023-R1'!AK15-'AGR-OD-VHD-2023-bez'!AK15</f>
        <v>0</v>
      </c>
      <c r="AL15" s="10">
        <f>'AGR-OD-VHD-2023-R1'!AL15-'AGR-OD-VHD-2023-bez'!AL15</f>
        <v>0</v>
      </c>
      <c r="AM15" s="10">
        <f>'AGR-OD-VHD-2023-R1'!AM15-'AGR-OD-VHD-2023-bez'!AM15</f>
        <v>0</v>
      </c>
      <c r="AN15" s="10">
        <f>'AGR-OD-VHD-2023-R1'!AN15-'AGR-OD-VHD-2023-bez'!AN15</f>
        <v>0</v>
      </c>
      <c r="AO15" s="10">
        <f>'AGR-OD-VHD-2023-R1'!AO15-'AGR-OD-VHD-2023-bez'!AO15</f>
        <v>0</v>
      </c>
    </row>
    <row r="16" spans="1:41" x14ac:dyDescent="0.25">
      <c r="A16" s="5">
        <v>50</v>
      </c>
      <c r="B16" s="24" t="s">
        <v>16</v>
      </c>
      <c r="C16" s="21"/>
      <c r="D16" s="10">
        <f>'AGR-OD-VHD-2023-R1'!D16-'AGR-OD-VHD-2023-bez'!D16</f>
        <v>9.6235999999997546E-2</v>
      </c>
      <c r="E16" s="10">
        <f>'AGR-OD-VHD-2023-R1'!E16-'AGR-OD-VHD-2023-bez'!E16</f>
        <v>98.978700000000003</v>
      </c>
      <c r="F16" s="10">
        <f>'AGR-OD-VHD-2023-R1'!F16-'AGR-OD-VHD-2023-bez'!F16</f>
        <v>91.149985999999984</v>
      </c>
      <c r="G16" s="10">
        <f>'AGR-OD-VHD-2023-R1'!G16-'AGR-OD-VHD-2023-bez'!G16</f>
        <v>46.415359999999993</v>
      </c>
      <c r="H16" s="10">
        <f>'AGR-OD-VHD-2023-R1'!H16-'AGR-OD-VHD-2023-bez'!H16</f>
        <v>2.9700000000048021E-3</v>
      </c>
      <c r="I16" s="10">
        <f>'AGR-OD-VHD-2023-R1'!I16-'AGR-OD-VHD-2023-bez'!I16</f>
        <v>0.11059999999997672</v>
      </c>
      <c r="J16" s="10">
        <f>'AGR-OD-VHD-2023-R1'!J16-'AGR-OD-VHD-2023-bez'!J16</f>
        <v>32.639218999999997</v>
      </c>
      <c r="K16" s="10">
        <f>'AGR-OD-VHD-2023-R1'!K16-'AGR-OD-VHD-2023-bez'!K16</f>
        <v>4.893500000000131</v>
      </c>
      <c r="L16" s="10">
        <f>'AGR-OD-VHD-2023-R1'!L16-'AGR-OD-VHD-2023-bez'!L16</f>
        <v>0</v>
      </c>
      <c r="M16" s="10">
        <f>'AGR-OD-VHD-2023-R1'!M16-'AGR-OD-VHD-2023-bez'!M16</f>
        <v>0</v>
      </c>
      <c r="N16" s="10">
        <f>'AGR-OD-VHD-2023-R1'!N16-'AGR-OD-VHD-2023-bez'!N16</f>
        <v>0</v>
      </c>
      <c r="O16" s="10">
        <f>'AGR-OD-VHD-2023-R1'!O16-'AGR-OD-VHD-2023-bez'!O16</f>
        <v>0</v>
      </c>
      <c r="P16" s="10">
        <f>'AGR-OD-VHD-2023-R1'!P16-'AGR-OD-VHD-2023-bez'!P16</f>
        <v>0</v>
      </c>
      <c r="Q16" s="10">
        <f>'AGR-OD-VHD-2023-R1'!Q16-'AGR-OD-VHD-2023-bez'!Q16</f>
        <v>1.0576000000000931</v>
      </c>
      <c r="R16" s="10">
        <f>'AGR-OD-VHD-2023-R1'!R16-'AGR-OD-VHD-2023-bez'!R16</f>
        <v>57.130000000000109</v>
      </c>
      <c r="S16" s="10">
        <f>'AGR-OD-VHD-2023-R1'!S16-'AGR-OD-VHD-2023-bez'!S16</f>
        <v>0</v>
      </c>
      <c r="T16" s="10">
        <f>'AGR-OD-VHD-2023-R1'!T16-'AGR-OD-VHD-2023-bez'!T16</f>
        <v>14.793620000000004</v>
      </c>
      <c r="U16" s="10">
        <f>'AGR-OD-VHD-2023-R1'!U16-'AGR-OD-VHD-2023-bez'!U16</f>
        <v>122.42852400000001</v>
      </c>
      <c r="V16" s="10">
        <f>'AGR-OD-VHD-2023-R1'!V16-'AGR-OD-VHD-2023-bez'!V16</f>
        <v>0.10092000000000212</v>
      </c>
      <c r="W16" s="10">
        <f>'AGR-OD-VHD-2023-R1'!W16-'AGR-OD-VHD-2023-bez'!W16</f>
        <v>1.0278700000000072</v>
      </c>
      <c r="X16" s="10">
        <f>'AGR-OD-VHD-2023-R1'!X16-'AGR-OD-VHD-2023-bez'!X16</f>
        <v>10.110148999999993</v>
      </c>
      <c r="Y16" s="10">
        <f>'AGR-OD-VHD-2023-R1'!Y16-'AGR-OD-VHD-2023-bez'!Y16</f>
        <v>1.0072000000000116</v>
      </c>
      <c r="Z16" s="10">
        <f>'AGR-OD-VHD-2023-R1'!Z16-'AGR-OD-VHD-2023-bez'!Z16</f>
        <v>0</v>
      </c>
      <c r="AA16" s="10">
        <f>'AGR-OD-VHD-2023-R1'!AA16-'AGR-OD-VHD-2023-bez'!AA16</f>
        <v>0</v>
      </c>
      <c r="AB16" s="10">
        <f>'AGR-OD-VHD-2023-R1'!AB16-'AGR-OD-VHD-2023-bez'!AB16</f>
        <v>0</v>
      </c>
      <c r="AC16" s="10">
        <f>'AGR-OD-VHD-2023-R1'!AC16-'AGR-OD-VHD-2023-bez'!AC16</f>
        <v>0</v>
      </c>
      <c r="AD16" s="10">
        <f>'AGR-OD-VHD-2023-R1'!AD16-'AGR-OD-VHD-2023-bez'!AD16</f>
        <v>0</v>
      </c>
      <c r="AE16" s="10">
        <f>'AGR-OD-VHD-2023-R1'!AE16-'AGR-OD-VHD-2023-bez'!AE16</f>
        <v>0</v>
      </c>
      <c r="AF16" s="10">
        <f>'AGR-OD-VHD-2023-R1'!AF16-'AGR-OD-VHD-2023-bez'!AF16</f>
        <v>0</v>
      </c>
      <c r="AG16" s="10">
        <f>'AGR-OD-VHD-2023-R1'!AG16-'AGR-OD-VHD-2023-bez'!AG16</f>
        <v>0</v>
      </c>
      <c r="AH16" s="10">
        <f>'AGR-OD-VHD-2023-R1'!AH16-'AGR-OD-VHD-2023-bez'!AH16</f>
        <v>2.5020000000012033E-2</v>
      </c>
      <c r="AI16" s="10">
        <f>'AGR-OD-VHD-2023-R1'!AI16-'AGR-OD-VHD-2023-bez'!AI16</f>
        <v>6.1133459999999999</v>
      </c>
      <c r="AJ16" s="10">
        <f>'AGR-OD-VHD-2023-R1'!AJ16-'AGR-OD-VHD-2023-bez'!AJ16</f>
        <v>0</v>
      </c>
      <c r="AK16" s="10">
        <f>'AGR-OD-VHD-2023-R1'!AK16-'AGR-OD-VHD-2023-bez'!AK16</f>
        <v>0.31500000000005457</v>
      </c>
      <c r="AL16" s="10">
        <f>'AGR-OD-VHD-2023-R1'!AL16-'AGR-OD-VHD-2023-bez'!AL16</f>
        <v>6.5000000000736691E-4</v>
      </c>
      <c r="AM16" s="10">
        <f>'AGR-OD-VHD-2023-R1'!AM16-'AGR-OD-VHD-2023-bez'!AM16</f>
        <v>0</v>
      </c>
      <c r="AN16" s="10">
        <f>'AGR-OD-VHD-2023-R1'!AN16-'AGR-OD-VHD-2023-bez'!AN16</f>
        <v>0</v>
      </c>
      <c r="AO16" s="10">
        <f>'AGR-OD-VHD-2023-R1'!AO16-'AGR-OD-VHD-2023-bez'!AO16</f>
        <v>0</v>
      </c>
    </row>
    <row r="17" spans="1:41" x14ac:dyDescent="0.25">
      <c r="A17" s="5">
        <v>51</v>
      </c>
      <c r="B17" s="24" t="s">
        <v>25</v>
      </c>
      <c r="C17" s="21"/>
      <c r="D17" s="10">
        <f>'AGR-OD-VHD-2023-R1'!D17-'AGR-OD-VHD-2023-bez'!D17</f>
        <v>1.2653200000000027</v>
      </c>
      <c r="E17" s="10">
        <f>'AGR-OD-VHD-2023-R1'!E17-'AGR-OD-VHD-2023-bez'!E17</f>
        <v>18.294840000000022</v>
      </c>
      <c r="F17" s="10">
        <f>'AGR-OD-VHD-2023-R1'!F17-'AGR-OD-VHD-2023-bez'!F17</f>
        <v>23.865240000000028</v>
      </c>
      <c r="G17" s="10">
        <f>'AGR-OD-VHD-2023-R1'!G17-'AGR-OD-VHD-2023-bez'!G17</f>
        <v>15.602260000000001</v>
      </c>
      <c r="H17" s="10">
        <f>'AGR-OD-VHD-2023-R1'!H17-'AGR-OD-VHD-2023-bez'!H17</f>
        <v>3.3260000000041146E-2</v>
      </c>
      <c r="I17" s="10">
        <f>'AGR-OD-VHD-2023-R1'!I17-'AGR-OD-VHD-2023-bez'!I17</f>
        <v>0.36704000000008818</v>
      </c>
      <c r="J17" s="10">
        <f>'AGR-OD-VHD-2023-R1'!J17-'AGR-OD-VHD-2023-bez'!J17</f>
        <v>8.2755500000000097</v>
      </c>
      <c r="K17" s="10">
        <f>'AGR-OD-VHD-2023-R1'!K17-'AGR-OD-VHD-2023-bez'!K17</f>
        <v>14.648899999999912</v>
      </c>
      <c r="L17" s="10">
        <f>'AGR-OD-VHD-2023-R1'!L17-'AGR-OD-VHD-2023-bez'!L17</f>
        <v>0</v>
      </c>
      <c r="M17" s="10">
        <f>'AGR-OD-VHD-2023-R1'!M17-'AGR-OD-VHD-2023-bez'!M17</f>
        <v>1.6323000000002139</v>
      </c>
      <c r="N17" s="10">
        <f>'AGR-OD-VHD-2023-R1'!N17-'AGR-OD-VHD-2023-bez'!N17</f>
        <v>1.1800000000221189E-2</v>
      </c>
      <c r="O17" s="10">
        <f>'AGR-OD-VHD-2023-R1'!O17-'AGR-OD-VHD-2023-bez'!O17</f>
        <v>0</v>
      </c>
      <c r="P17" s="10">
        <f>'AGR-OD-VHD-2023-R1'!P17-'AGR-OD-VHD-2023-bez'!P17</f>
        <v>1.0575999999998658</v>
      </c>
      <c r="Q17" s="10">
        <f>'AGR-OD-VHD-2023-R1'!Q17-'AGR-OD-VHD-2023-bez'!Q17</f>
        <v>4.3620999999993728</v>
      </c>
      <c r="R17" s="10">
        <f>'AGR-OD-VHD-2023-R1'!R17-'AGR-OD-VHD-2023-bez'!R17</f>
        <v>13.037199999999757</v>
      </c>
      <c r="S17" s="10">
        <f>'AGR-OD-VHD-2023-R1'!S17-'AGR-OD-VHD-2023-bez'!S17</f>
        <v>2.0920600000000604</v>
      </c>
      <c r="T17" s="10">
        <f>'AGR-OD-VHD-2023-R1'!T17-'AGR-OD-VHD-2023-bez'!T17</f>
        <v>14.763390000000015</v>
      </c>
      <c r="U17" s="10">
        <f>'AGR-OD-VHD-2023-R1'!U17-'AGR-OD-VHD-2023-bez'!U17</f>
        <v>24.609495000000003</v>
      </c>
      <c r="V17" s="10">
        <f>'AGR-OD-VHD-2023-R1'!V17-'AGR-OD-VHD-2023-bez'!V17</f>
        <v>0.47160999999999831</v>
      </c>
      <c r="W17" s="10">
        <f>'AGR-OD-VHD-2023-R1'!W17-'AGR-OD-VHD-2023-bez'!W17</f>
        <v>2.5853999999998933E-2</v>
      </c>
      <c r="X17" s="10">
        <f>'AGR-OD-VHD-2023-R1'!X17-'AGR-OD-VHD-2023-bez'!X17</f>
        <v>2.0518790000000067</v>
      </c>
      <c r="Y17" s="10">
        <f>'AGR-OD-VHD-2023-R1'!Y17-'AGR-OD-VHD-2023-bez'!Y17</f>
        <v>4.1300000000092041E-2</v>
      </c>
      <c r="Z17" s="10">
        <f>'AGR-OD-VHD-2023-R1'!Z17-'AGR-OD-VHD-2023-bez'!Z17</f>
        <v>2.1179999999999382</v>
      </c>
      <c r="AA17" s="10">
        <f>'AGR-OD-VHD-2023-R1'!AA17-'AGR-OD-VHD-2023-bez'!AA17</f>
        <v>3.7869999999998072E-2</v>
      </c>
      <c r="AB17" s="10">
        <f>'AGR-OD-VHD-2023-R1'!AB17-'AGR-OD-VHD-2023-bez'!AB17</f>
        <v>0.40580000000045402</v>
      </c>
      <c r="AC17" s="10">
        <f>'AGR-OD-VHD-2023-R1'!AC17-'AGR-OD-VHD-2023-bez'!AC17</f>
        <v>2.269399999999905</v>
      </c>
      <c r="AD17" s="10">
        <f>'AGR-OD-VHD-2023-R1'!AD17-'AGR-OD-VHD-2023-bez'!AD17</f>
        <v>5.831000000000131</v>
      </c>
      <c r="AE17" s="10">
        <f>'AGR-OD-VHD-2023-R1'!AE17-'AGR-OD-VHD-2023-bez'!AE17</f>
        <v>1.1102999999993699</v>
      </c>
      <c r="AF17" s="10">
        <f>'AGR-OD-VHD-2023-R1'!AF17-'AGR-OD-VHD-2023-bez'!AF17</f>
        <v>0</v>
      </c>
      <c r="AG17" s="10">
        <f>'AGR-OD-VHD-2023-R1'!AG17-'AGR-OD-VHD-2023-bez'!AG17</f>
        <v>2.0174000000006345</v>
      </c>
      <c r="AH17" s="10">
        <f>'AGR-OD-VHD-2023-R1'!AH17-'AGR-OD-VHD-2023-bez'!AH17</f>
        <v>0.11168400000000034</v>
      </c>
      <c r="AI17" s="10">
        <f>'AGR-OD-VHD-2023-R1'!AI17-'AGR-OD-VHD-2023-bez'!AI17</f>
        <v>2.1235930000000138</v>
      </c>
      <c r="AJ17" s="10">
        <f>'AGR-OD-VHD-2023-R1'!AJ17-'AGR-OD-VHD-2023-bez'!AJ17</f>
        <v>5.9970000000042489E-4</v>
      </c>
      <c r="AK17" s="10">
        <f>'AGR-OD-VHD-2023-R1'!AK17-'AGR-OD-VHD-2023-bez'!AK17</f>
        <v>3.0175000000001546</v>
      </c>
      <c r="AL17" s="10">
        <f>'AGR-OD-VHD-2023-R1'!AL17-'AGR-OD-VHD-2023-bez'!AL17</f>
        <v>8.9107999999995968E-2</v>
      </c>
      <c r="AM17" s="10">
        <f>'AGR-OD-VHD-2023-R1'!AM17-'AGR-OD-VHD-2023-bez'!AM17</f>
        <v>2.2449999999984982E-4</v>
      </c>
      <c r="AN17" s="10">
        <f>'AGR-OD-VHD-2023-R1'!AN17-'AGR-OD-VHD-2023-bez'!AN17</f>
        <v>0</v>
      </c>
      <c r="AO17" s="10">
        <f>'AGR-OD-VHD-2023-R1'!AO17-'AGR-OD-VHD-2023-bez'!AO17</f>
        <v>4.7090999999994665E-2</v>
      </c>
    </row>
    <row r="18" spans="1:41" x14ac:dyDescent="0.25">
      <c r="A18" s="5">
        <v>52</v>
      </c>
      <c r="B18" s="24" t="s">
        <v>4</v>
      </c>
      <c r="C18" s="21"/>
      <c r="D18" s="10">
        <f>'AGR-OD-VHD-2023-R1'!D18-'AGR-OD-VHD-2023-bez'!D18</f>
        <v>12.242689999999925</v>
      </c>
      <c r="E18" s="10">
        <f>'AGR-OD-VHD-2023-R1'!E18-'AGR-OD-VHD-2023-bez'!E18</f>
        <v>19.076220000000035</v>
      </c>
      <c r="F18" s="10">
        <f>'AGR-OD-VHD-2023-R1'!F18-'AGR-OD-VHD-2023-bez'!F18</f>
        <v>27.265050000000002</v>
      </c>
      <c r="G18" s="10">
        <f>'AGR-OD-VHD-2023-R1'!G18-'AGR-OD-VHD-2023-bez'!G18</f>
        <v>16.926999999999907</v>
      </c>
      <c r="H18" s="10">
        <f>'AGR-OD-VHD-2023-R1'!H18-'AGR-OD-VHD-2023-bez'!H18</f>
        <v>2.0720000000039818E-2</v>
      </c>
      <c r="I18" s="10">
        <f>'AGR-OD-VHD-2023-R1'!I18-'AGR-OD-VHD-2023-bez'!I18</f>
        <v>1.7400000000179716E-2</v>
      </c>
      <c r="J18" s="10">
        <f>'AGR-OD-VHD-2023-R1'!J18-'AGR-OD-VHD-2023-bez'!J18</f>
        <v>10.631400000000014</v>
      </c>
      <c r="K18" s="10">
        <f>'AGR-OD-VHD-2023-R1'!K18-'AGR-OD-VHD-2023-bez'!K18</f>
        <v>13.575599999999895</v>
      </c>
      <c r="L18" s="10">
        <f>'AGR-OD-VHD-2023-R1'!L18-'AGR-OD-VHD-2023-bez'!L18</f>
        <v>4.67999999999995</v>
      </c>
      <c r="M18" s="10">
        <f>'AGR-OD-VHD-2023-R1'!M18-'AGR-OD-VHD-2023-bez'!M18</f>
        <v>26.670000000000073</v>
      </c>
      <c r="N18" s="10">
        <f>'AGR-OD-VHD-2023-R1'!N18-'AGR-OD-VHD-2023-bez'!N18</f>
        <v>4.4192000000002736</v>
      </c>
      <c r="O18" s="10">
        <f>'AGR-OD-VHD-2023-R1'!O18-'AGR-OD-VHD-2023-bez'!O18</f>
        <v>0</v>
      </c>
      <c r="P18" s="10">
        <f>'AGR-OD-VHD-2023-R1'!P18-'AGR-OD-VHD-2023-bez'!P18</f>
        <v>31.730000000000018</v>
      </c>
      <c r="Q18" s="10">
        <f>'AGR-OD-VHD-2023-R1'!Q18-'AGR-OD-VHD-2023-bez'!Q18</f>
        <v>17.477199999999812</v>
      </c>
      <c r="R18" s="10">
        <f>'AGR-OD-VHD-2023-R1'!R18-'AGR-OD-VHD-2023-bez'!R18</f>
        <v>125.44000000000051</v>
      </c>
      <c r="S18" s="10">
        <f>'AGR-OD-VHD-2023-R1'!S18-'AGR-OD-VHD-2023-bez'!S18</f>
        <v>44.515599999999949</v>
      </c>
      <c r="T18" s="10">
        <f>'AGR-OD-VHD-2023-R1'!T18-'AGR-OD-VHD-2023-bez'!T18</f>
        <v>2.0269200000000183</v>
      </c>
      <c r="U18" s="10">
        <f>'AGR-OD-VHD-2023-R1'!U18-'AGR-OD-VHD-2023-bez'!U18</f>
        <v>88.14242999999999</v>
      </c>
      <c r="V18" s="10">
        <f>'AGR-OD-VHD-2023-R1'!V18-'AGR-OD-VHD-2023-bez'!V18</f>
        <v>1.1442900000000122</v>
      </c>
      <c r="W18" s="10">
        <f>'AGR-OD-VHD-2023-R1'!W18-'AGR-OD-VHD-2023-bez'!W18</f>
        <v>2.0394699999999943</v>
      </c>
      <c r="X18" s="10">
        <f>'AGR-OD-VHD-2023-R1'!X18-'AGR-OD-VHD-2023-bez'!X18</f>
        <v>6.6792999999999552</v>
      </c>
      <c r="Y18" s="10">
        <f>'AGR-OD-VHD-2023-R1'!Y18-'AGR-OD-VHD-2023-bez'!Y18</f>
        <v>122.02050000000054</v>
      </c>
      <c r="Z18" s="10">
        <f>'AGR-OD-VHD-2023-R1'!Z18-'AGR-OD-VHD-2023-bez'!Z18</f>
        <v>32.926699999999983</v>
      </c>
      <c r="AA18" s="10">
        <f>'AGR-OD-VHD-2023-R1'!AA18-'AGR-OD-VHD-2023-bez'!AA18</f>
        <v>2.2410600000000045</v>
      </c>
      <c r="AB18" s="10">
        <f>'AGR-OD-VHD-2023-R1'!AB18-'AGR-OD-VHD-2023-bez'!AB18</f>
        <v>1.8999999999778083E-3</v>
      </c>
      <c r="AC18" s="10">
        <f>'AGR-OD-VHD-2023-R1'!AC18-'AGR-OD-VHD-2023-bez'!AC18</f>
        <v>41.565400000000409</v>
      </c>
      <c r="AD18" s="10">
        <f>'AGR-OD-VHD-2023-R1'!AD18-'AGR-OD-VHD-2023-bez'!AD18</f>
        <v>4.3200000000069849E-2</v>
      </c>
      <c r="AE18" s="10">
        <f>'AGR-OD-VHD-2023-R1'!AE18-'AGR-OD-VHD-2023-bez'!AE18</f>
        <v>6.1599999999998545</v>
      </c>
      <c r="AF18" s="10">
        <f>'AGR-OD-VHD-2023-R1'!AF18-'AGR-OD-VHD-2023-bez'!AF18</f>
        <v>10.003000000000611</v>
      </c>
      <c r="AG18" s="10">
        <f>'AGR-OD-VHD-2023-R1'!AG18-'AGR-OD-VHD-2023-bez'!AG18</f>
        <v>1.2187999999996464</v>
      </c>
      <c r="AH18" s="10">
        <f>'AGR-OD-VHD-2023-R1'!AH18-'AGR-OD-VHD-2023-bez'!AH18</f>
        <v>0.68125000000003411</v>
      </c>
      <c r="AI18" s="10">
        <f>'AGR-OD-VHD-2023-R1'!AI18-'AGR-OD-VHD-2023-bez'!AI18</f>
        <v>6.0570450000000022</v>
      </c>
      <c r="AJ18" s="10">
        <f>'AGR-OD-VHD-2023-R1'!AJ18-'AGR-OD-VHD-2023-bez'!AJ18</f>
        <v>0</v>
      </c>
      <c r="AK18" s="10">
        <f>'AGR-OD-VHD-2023-R1'!AK18-'AGR-OD-VHD-2023-bez'!AK18</f>
        <v>0.80340000000069267</v>
      </c>
      <c r="AL18" s="10">
        <f>'AGR-OD-VHD-2023-R1'!AL18-'AGR-OD-VHD-2023-bez'!AL18</f>
        <v>3.56899999999996</v>
      </c>
      <c r="AM18" s="10">
        <f>'AGR-OD-VHD-2023-R1'!AM18-'AGR-OD-VHD-2023-bez'!AM18</f>
        <v>6.5584999999998672E-2</v>
      </c>
      <c r="AN18" s="10">
        <f>'AGR-OD-VHD-2023-R1'!AN18-'AGR-OD-VHD-2023-bez'!AN18</f>
        <v>7.7786000000003241E-2</v>
      </c>
      <c r="AO18" s="10">
        <f>'AGR-OD-VHD-2023-R1'!AO18-'AGR-OD-VHD-2023-bez'!AO18</f>
        <v>11.367099999999937</v>
      </c>
    </row>
    <row r="19" spans="1:41" x14ac:dyDescent="0.25">
      <c r="A19" s="5">
        <v>53</v>
      </c>
      <c r="B19" s="24" t="s">
        <v>26</v>
      </c>
      <c r="C19" s="21"/>
      <c r="D19" s="10">
        <f>'AGR-OD-VHD-2023-R1'!D19-'AGR-OD-VHD-2023-bez'!D19</f>
        <v>1.9101500000000442</v>
      </c>
      <c r="E19" s="10">
        <f>'AGR-OD-VHD-2023-R1'!E19-'AGR-OD-VHD-2023-bez'!E19</f>
        <v>35.958070000000021</v>
      </c>
      <c r="F19" s="10">
        <f>'AGR-OD-VHD-2023-R1'!F19-'AGR-OD-VHD-2023-bez'!F19</f>
        <v>33.949334999999991</v>
      </c>
      <c r="G19" s="10">
        <f>'AGR-OD-VHD-2023-R1'!G19-'AGR-OD-VHD-2023-bez'!G19</f>
        <v>16.036029999999982</v>
      </c>
      <c r="H19" s="10">
        <f>'AGR-OD-VHD-2023-R1'!H19-'AGR-OD-VHD-2023-bez'!H19</f>
        <v>1.2259300000000053</v>
      </c>
      <c r="I19" s="10">
        <f>'AGR-OD-VHD-2023-R1'!I19-'AGR-OD-VHD-2023-bez'!I19</f>
        <v>7.0299999999861029E-3</v>
      </c>
      <c r="J19" s="10">
        <f>'AGR-OD-VHD-2023-R1'!J19-'AGR-OD-VHD-2023-bez'!J19</f>
        <v>14.907540000000012</v>
      </c>
      <c r="K19" s="10">
        <f>'AGR-OD-VHD-2023-R1'!K19-'AGR-OD-VHD-2023-bez'!K19</f>
        <v>2.0340000000032887E-2</v>
      </c>
      <c r="L19" s="10">
        <f>'AGR-OD-VHD-2023-R1'!L19-'AGR-OD-VHD-2023-bez'!L19</f>
        <v>0</v>
      </c>
      <c r="M19" s="10">
        <f>'AGR-OD-VHD-2023-R1'!M19-'AGR-OD-VHD-2023-bez'!M19</f>
        <v>0</v>
      </c>
      <c r="N19" s="10">
        <f>'AGR-OD-VHD-2023-R1'!N19-'AGR-OD-VHD-2023-bez'!N19</f>
        <v>7.988999999997759E-2</v>
      </c>
      <c r="O19" s="10">
        <f>'AGR-OD-VHD-2023-R1'!O19-'AGR-OD-VHD-2023-bez'!O19</f>
        <v>0</v>
      </c>
      <c r="P19" s="10">
        <f>'AGR-OD-VHD-2023-R1'!P19-'AGR-OD-VHD-2023-bez'!P19</f>
        <v>0</v>
      </c>
      <c r="Q19" s="10">
        <f>'AGR-OD-VHD-2023-R1'!Q19-'AGR-OD-VHD-2023-bez'!Q19</f>
        <v>2.0920599999999467</v>
      </c>
      <c r="R19" s="10">
        <f>'AGR-OD-VHD-2023-R1'!R19-'AGR-OD-VHD-2023-bez'!R19</f>
        <v>42.665700000000015</v>
      </c>
      <c r="S19" s="10">
        <f>'AGR-OD-VHD-2023-R1'!S19-'AGR-OD-VHD-2023-bez'!S19</f>
        <v>0</v>
      </c>
      <c r="T19" s="10">
        <f>'AGR-OD-VHD-2023-R1'!T19-'AGR-OD-VHD-2023-bez'!T19</f>
        <v>2.0141900000000135</v>
      </c>
      <c r="U19" s="10">
        <f>'AGR-OD-VHD-2023-R1'!U19-'AGR-OD-VHD-2023-bez'!U19</f>
        <v>71.839213999999998</v>
      </c>
      <c r="V19" s="10">
        <f>'AGR-OD-VHD-2023-R1'!V19-'AGR-OD-VHD-2023-bez'!V19</f>
        <v>3.5060000000001423E-2</v>
      </c>
      <c r="W19" s="10">
        <f>'AGR-OD-VHD-2023-R1'!W19-'AGR-OD-VHD-2023-bez'!W19</f>
        <v>5.8499999999952479E-3</v>
      </c>
      <c r="X19" s="10">
        <f>'AGR-OD-VHD-2023-R1'!X19-'AGR-OD-VHD-2023-bez'!X19</f>
        <v>5.8200000000000074</v>
      </c>
      <c r="Y19" s="10">
        <f>'AGR-OD-VHD-2023-R1'!Y19-'AGR-OD-VHD-2023-bez'!Y19</f>
        <v>1.0035699999999679</v>
      </c>
      <c r="Z19" s="10">
        <f>'AGR-OD-VHD-2023-R1'!Z19-'AGR-OD-VHD-2023-bez'!Z19</f>
        <v>3.5399999999299325E-3</v>
      </c>
      <c r="AA19" s="10">
        <f>'AGR-OD-VHD-2023-R1'!AA19-'AGR-OD-VHD-2023-bez'!AA19</f>
        <v>0</v>
      </c>
      <c r="AB19" s="10">
        <f>'AGR-OD-VHD-2023-R1'!AB19-'AGR-OD-VHD-2023-bez'!AB19</f>
        <v>0</v>
      </c>
      <c r="AC19" s="10">
        <f>'AGR-OD-VHD-2023-R1'!AC19-'AGR-OD-VHD-2023-bez'!AC19</f>
        <v>1.1500000000069122E-2</v>
      </c>
      <c r="AD19" s="10">
        <f>'AGR-OD-VHD-2023-R1'!AD19-'AGR-OD-VHD-2023-bez'!AD19</f>
        <v>4.1000000001076842E-3</v>
      </c>
      <c r="AE19" s="10">
        <f>'AGR-OD-VHD-2023-R1'!AE19-'AGR-OD-VHD-2023-bez'!AE19</f>
        <v>0</v>
      </c>
      <c r="AF19" s="10">
        <f>'AGR-OD-VHD-2023-R1'!AF19-'AGR-OD-VHD-2023-bez'!AF19</f>
        <v>0</v>
      </c>
      <c r="AG19" s="10">
        <f>'AGR-OD-VHD-2023-R1'!AG19-'AGR-OD-VHD-2023-bez'!AG19</f>
        <v>3.200000000106229E-3</v>
      </c>
      <c r="AH19" s="10">
        <f>'AGR-OD-VHD-2023-R1'!AH19-'AGR-OD-VHD-2023-bez'!AH19</f>
        <v>4.5499999999975671E-2</v>
      </c>
      <c r="AI19" s="10">
        <f>'AGR-OD-VHD-2023-R1'!AI19-'AGR-OD-VHD-2023-bez'!AI19</f>
        <v>8.2118579999999994</v>
      </c>
      <c r="AJ19" s="10">
        <f>'AGR-OD-VHD-2023-R1'!AJ19-'AGR-OD-VHD-2023-bez'!AJ19</f>
        <v>2.3433999999999955E-3</v>
      </c>
      <c r="AK19" s="10">
        <f>'AGR-OD-VHD-2023-R1'!AK19-'AGR-OD-VHD-2023-bez'!AK19</f>
        <v>5.569999999988795E-2</v>
      </c>
      <c r="AL19" s="10">
        <f>'AGR-OD-VHD-2023-R1'!AL19-'AGR-OD-VHD-2023-bez'!AL19</f>
        <v>0.10822000000007392</v>
      </c>
      <c r="AM19" s="10">
        <f>'AGR-OD-VHD-2023-R1'!AM19-'AGR-OD-VHD-2023-bez'!AM19</f>
        <v>7.8619999999958168E-3</v>
      </c>
      <c r="AN19" s="10">
        <f>'AGR-OD-VHD-2023-R1'!AN19-'AGR-OD-VHD-2023-bez'!AN19</f>
        <v>4.0849999999998943E-3</v>
      </c>
      <c r="AO19" s="10">
        <f>'AGR-OD-VHD-2023-R1'!AO19-'AGR-OD-VHD-2023-bez'!AO19</f>
        <v>7.0139999999998537E-3</v>
      </c>
    </row>
    <row r="20" spans="1:41" x14ac:dyDescent="0.25">
      <c r="A20" s="5">
        <v>60</v>
      </c>
      <c r="B20" s="24" t="s">
        <v>5</v>
      </c>
      <c r="C20" s="21"/>
      <c r="D20" s="10">
        <f>'AGR-OD-VHD-2023-R1'!D20-'AGR-OD-VHD-2023-bez'!D20</f>
        <v>3.3369000000000142</v>
      </c>
      <c r="E20" s="10">
        <f>'AGR-OD-VHD-2023-R1'!E20-'AGR-OD-VHD-2023-bez'!E20</f>
        <v>11.566090000000031</v>
      </c>
      <c r="F20" s="10">
        <f>'AGR-OD-VHD-2023-R1'!F20-'AGR-OD-VHD-2023-bez'!F20</f>
        <v>3.1242060000000009</v>
      </c>
      <c r="G20" s="10">
        <f>'AGR-OD-VHD-2023-R1'!G20-'AGR-OD-VHD-2023-bez'!G20</f>
        <v>0.16389999999998395</v>
      </c>
      <c r="H20" s="10">
        <f>'AGR-OD-VHD-2023-R1'!H20-'AGR-OD-VHD-2023-bez'!H20</f>
        <v>1.0153770000000009</v>
      </c>
      <c r="I20" s="10">
        <f>'AGR-OD-VHD-2023-R1'!I20-'AGR-OD-VHD-2023-bez'!I20</f>
        <v>1.4119869999999963</v>
      </c>
      <c r="J20" s="10">
        <f>'AGR-OD-VHD-2023-R1'!J20-'AGR-OD-VHD-2023-bez'!J20</f>
        <v>11.178513000000009</v>
      </c>
      <c r="K20" s="10">
        <f>'AGR-OD-VHD-2023-R1'!K20-'AGR-OD-VHD-2023-bez'!K20</f>
        <v>116.19710000000009</v>
      </c>
      <c r="L20" s="10">
        <f>'AGR-OD-VHD-2023-R1'!L20-'AGR-OD-VHD-2023-bez'!L20</f>
        <v>46.439250000000015</v>
      </c>
      <c r="M20" s="10">
        <f>'AGR-OD-VHD-2023-R1'!M20-'AGR-OD-VHD-2023-bez'!M20</f>
        <v>51.48506000000009</v>
      </c>
      <c r="N20" s="10">
        <f>'AGR-OD-VHD-2023-R1'!N20-'AGR-OD-VHD-2023-bez'!N20</f>
        <v>25.479260000000011</v>
      </c>
      <c r="O20" s="10">
        <f>'AGR-OD-VHD-2023-R1'!O20-'AGR-OD-VHD-2023-bez'!O20</f>
        <v>0</v>
      </c>
      <c r="P20" s="10">
        <f>'AGR-OD-VHD-2023-R1'!P20-'AGR-OD-VHD-2023-bez'!P20</f>
        <v>14.793620000000004</v>
      </c>
      <c r="Q20" s="10">
        <f>'AGR-OD-VHD-2023-R1'!Q20-'AGR-OD-VHD-2023-bez'!Q20</f>
        <v>14.76339999999999</v>
      </c>
      <c r="R20" s="10">
        <f>'AGR-OD-VHD-2023-R1'!R20-'AGR-OD-VHD-2023-bez'!R20</f>
        <v>2.0269099999999867</v>
      </c>
      <c r="S20" s="10">
        <f>'AGR-OD-VHD-2023-R1'!S20-'AGR-OD-VHD-2023-bez'!S20</f>
        <v>2.0141800000000103</v>
      </c>
      <c r="T20" s="10">
        <f>'AGR-OD-VHD-2023-R1'!T20-'AGR-OD-VHD-2023-bez'!T20</f>
        <v>0</v>
      </c>
      <c r="U20" s="10">
        <f>'AGR-OD-VHD-2023-R1'!U20-'AGR-OD-VHD-2023-bez'!U20</f>
        <v>0</v>
      </c>
      <c r="V20" s="10">
        <f>'AGR-OD-VHD-2023-R1'!V20-'AGR-OD-VHD-2023-bez'!V20</f>
        <v>2.6354359999999986</v>
      </c>
      <c r="W20" s="10">
        <f>'AGR-OD-VHD-2023-R1'!W20-'AGR-OD-VHD-2023-bez'!W20</f>
        <v>0</v>
      </c>
      <c r="X20" s="10">
        <f>'AGR-OD-VHD-2023-R1'!X20-'AGR-OD-VHD-2023-bez'!X20</f>
        <v>0</v>
      </c>
      <c r="Y20" s="10">
        <f>'AGR-OD-VHD-2023-R1'!Y20-'AGR-OD-VHD-2023-bez'!Y20</f>
        <v>9.1957400000000007</v>
      </c>
      <c r="Z20" s="10">
        <f>'AGR-OD-VHD-2023-R1'!Z20-'AGR-OD-VHD-2023-bez'!Z20</f>
        <v>36.39206999999999</v>
      </c>
      <c r="AA20" s="10">
        <f>'AGR-OD-VHD-2023-R1'!AA20-'AGR-OD-VHD-2023-bez'!AA20</f>
        <v>0</v>
      </c>
      <c r="AB20" s="10">
        <f>'AGR-OD-VHD-2023-R1'!AB20-'AGR-OD-VHD-2023-bez'!AB20</f>
        <v>4.1834439999999944</v>
      </c>
      <c r="AC20" s="10">
        <f>'AGR-OD-VHD-2023-R1'!AC20-'AGR-OD-VHD-2023-bez'!AC20</f>
        <v>66.636949999999985</v>
      </c>
      <c r="AD20" s="10">
        <f>'AGR-OD-VHD-2023-R1'!AD20-'AGR-OD-VHD-2023-bez'!AD20</f>
        <v>116.10875999999996</v>
      </c>
      <c r="AE20" s="10">
        <f>'AGR-OD-VHD-2023-R1'!AE20-'AGR-OD-VHD-2023-bez'!AE20</f>
        <v>91.008300000000077</v>
      </c>
      <c r="AF20" s="10">
        <f>'AGR-OD-VHD-2023-R1'!AF20-'AGR-OD-VHD-2023-bez'!AF20</f>
        <v>46.750220000000013</v>
      </c>
      <c r="AG20" s="10">
        <f>'AGR-OD-VHD-2023-R1'!AG20-'AGR-OD-VHD-2023-bez'!AG20</f>
        <v>53.03180999999995</v>
      </c>
      <c r="AH20" s="10">
        <f>'AGR-OD-VHD-2023-R1'!AH20-'AGR-OD-VHD-2023-bez'!AH20</f>
        <v>0.52836999999999534</v>
      </c>
      <c r="AI20" s="10">
        <f>'AGR-OD-VHD-2023-R1'!AI20-'AGR-OD-VHD-2023-bez'!AI20</f>
        <v>0</v>
      </c>
      <c r="AJ20" s="10">
        <f>'AGR-OD-VHD-2023-R1'!AJ20-'AGR-OD-VHD-2023-bez'!AJ20</f>
        <v>0</v>
      </c>
      <c r="AK20" s="10">
        <f>'AGR-OD-VHD-2023-R1'!AK20-'AGR-OD-VHD-2023-bez'!AK20</f>
        <v>6.2459899999999777</v>
      </c>
      <c r="AL20" s="10">
        <f>'AGR-OD-VHD-2023-R1'!AL20-'AGR-OD-VHD-2023-bez'!AL20</f>
        <v>0.69483999999999924</v>
      </c>
      <c r="AM20" s="10">
        <f>'AGR-OD-VHD-2023-R1'!AM20-'AGR-OD-VHD-2023-bez'!AM20</f>
        <v>2.1257669999999962</v>
      </c>
      <c r="AN20" s="10">
        <f>'AGR-OD-VHD-2023-R1'!AN20-'AGR-OD-VHD-2023-bez'!AN20</f>
        <v>0.17251000000000261</v>
      </c>
      <c r="AO20" s="10">
        <f>'AGR-OD-VHD-2023-R1'!AO20-'AGR-OD-VHD-2023-bez'!AO20</f>
        <v>3.1216980000000021</v>
      </c>
    </row>
    <row r="21" spans="1:41" x14ac:dyDescent="0.25">
      <c r="A21" s="5">
        <v>61</v>
      </c>
      <c r="B21" s="24" t="s">
        <v>6</v>
      </c>
      <c r="C21" s="21"/>
      <c r="D21" s="10">
        <f>'AGR-OD-VHD-2023-R1'!D21-'AGR-OD-VHD-2023-bez'!D21</f>
        <v>22.624990000000011</v>
      </c>
      <c r="E21" s="10">
        <f>'AGR-OD-VHD-2023-R1'!E21-'AGR-OD-VHD-2023-bez'!E21</f>
        <v>17.282430000000005</v>
      </c>
      <c r="F21" s="10">
        <f>'AGR-OD-VHD-2023-R1'!F21-'AGR-OD-VHD-2023-bez'!F21</f>
        <v>5.8748049</v>
      </c>
      <c r="G21" s="10">
        <f>'AGR-OD-VHD-2023-R1'!G21-'AGR-OD-VHD-2023-bez'!G21</f>
        <v>20.365093999999999</v>
      </c>
      <c r="H21" s="10">
        <f>'AGR-OD-VHD-2023-R1'!H21-'AGR-OD-VHD-2023-bez'!H21</f>
        <v>2.3498000000000019E-2</v>
      </c>
      <c r="I21" s="10">
        <f>'AGR-OD-VHD-2023-R1'!I21-'AGR-OD-VHD-2023-bez'!I21</f>
        <v>8.411999999999864E-3</v>
      </c>
      <c r="J21" s="10">
        <f>'AGR-OD-VHD-2023-R1'!J21-'AGR-OD-VHD-2023-bez'!J21</f>
        <v>7.9300060000000023</v>
      </c>
      <c r="K21" s="10">
        <f>'AGR-OD-VHD-2023-R1'!K21-'AGR-OD-VHD-2023-bez'!K21</f>
        <v>135.07593199999999</v>
      </c>
      <c r="L21" s="10">
        <f>'AGR-OD-VHD-2023-R1'!L21-'AGR-OD-VHD-2023-bez'!L21</f>
        <v>29.233580900000003</v>
      </c>
      <c r="M21" s="10">
        <f>'AGR-OD-VHD-2023-R1'!M21-'AGR-OD-VHD-2023-bez'!M21</f>
        <v>55.411728000000004</v>
      </c>
      <c r="N21" s="10">
        <f>'AGR-OD-VHD-2023-R1'!N21-'AGR-OD-VHD-2023-bez'!N21</f>
        <v>13.261747</v>
      </c>
      <c r="O21" s="10">
        <f>'AGR-OD-VHD-2023-R1'!O21-'AGR-OD-VHD-2023-bez'!O21</f>
        <v>0</v>
      </c>
      <c r="P21" s="10">
        <f>'AGR-OD-VHD-2023-R1'!P21-'AGR-OD-VHD-2023-bez'!P21</f>
        <v>162.86851999999999</v>
      </c>
      <c r="Q21" s="10">
        <f>'AGR-OD-VHD-2023-R1'!Q21-'AGR-OD-VHD-2023-bez'!Q21</f>
        <v>24.669489999999996</v>
      </c>
      <c r="R21" s="10">
        <f>'AGR-OD-VHD-2023-R1'!R21-'AGR-OD-VHD-2023-bez'!R21</f>
        <v>109.952431</v>
      </c>
      <c r="S21" s="10">
        <f>'AGR-OD-VHD-2023-R1'!S21-'AGR-OD-VHD-2023-bez'!S21</f>
        <v>93.529217000000003</v>
      </c>
      <c r="T21" s="10">
        <f>'AGR-OD-VHD-2023-R1'!T21-'AGR-OD-VHD-2023-bez'!T21</f>
        <v>0</v>
      </c>
      <c r="U21" s="10">
        <f>'AGR-OD-VHD-2023-R1'!U21-'AGR-OD-VHD-2023-bez'!U21</f>
        <v>0</v>
      </c>
      <c r="V21" s="10">
        <f>'AGR-OD-VHD-2023-R1'!V21-'AGR-OD-VHD-2023-bez'!V21</f>
        <v>3.0362490000000015</v>
      </c>
      <c r="W21" s="10">
        <f>'AGR-OD-VHD-2023-R1'!W21-'AGR-OD-VHD-2023-bez'!W21</f>
        <v>0</v>
      </c>
      <c r="X21" s="10">
        <f>'AGR-OD-VHD-2023-R1'!X21-'AGR-OD-VHD-2023-bez'!X21</f>
        <v>0</v>
      </c>
      <c r="Y21" s="10">
        <f>'AGR-OD-VHD-2023-R1'!Y21-'AGR-OD-VHD-2023-bez'!Y21</f>
        <v>288.127546</v>
      </c>
      <c r="Z21" s="10">
        <f>'AGR-OD-VHD-2023-R1'!Z21-'AGR-OD-VHD-2023-bez'!Z21</f>
        <v>301.882608</v>
      </c>
      <c r="AA21" s="10">
        <f>'AGR-OD-VHD-2023-R1'!AA21-'AGR-OD-VHD-2023-bez'!AA21</f>
        <v>91.198531000000003</v>
      </c>
      <c r="AB21" s="10">
        <f>'AGR-OD-VHD-2023-R1'!AB21-'AGR-OD-VHD-2023-bez'!AB21</f>
        <v>9.0869999999991791E-3</v>
      </c>
      <c r="AC21" s="10">
        <f>'AGR-OD-VHD-2023-R1'!AC21-'AGR-OD-VHD-2023-bez'!AC21</f>
        <v>257.30377799999997</v>
      </c>
      <c r="AD21" s="10">
        <f>'AGR-OD-VHD-2023-R1'!AD21-'AGR-OD-VHD-2023-bez'!AD21</f>
        <v>8.1767520000000076</v>
      </c>
      <c r="AE21" s="10">
        <f>'AGR-OD-VHD-2023-R1'!AE21-'AGR-OD-VHD-2023-bez'!AE21</f>
        <v>26.06647000000001</v>
      </c>
      <c r="AF21" s="10">
        <f>'AGR-OD-VHD-2023-R1'!AF21-'AGR-OD-VHD-2023-bez'!AF21</f>
        <v>9.5407399999999996</v>
      </c>
      <c r="AG21" s="10">
        <f>'AGR-OD-VHD-2023-R1'!AG21-'AGR-OD-VHD-2023-bez'!AG21</f>
        <v>2.276094999999998</v>
      </c>
      <c r="AH21" s="10">
        <f>'AGR-OD-VHD-2023-R1'!AH21-'AGR-OD-VHD-2023-bez'!AH21</f>
        <v>4.0555000000002117E-3</v>
      </c>
      <c r="AI21" s="10">
        <f>'AGR-OD-VHD-2023-R1'!AI21-'AGR-OD-VHD-2023-bez'!AI21</f>
        <v>0.12712199999999996</v>
      </c>
      <c r="AJ21" s="10">
        <f>'AGR-OD-VHD-2023-R1'!AJ21-'AGR-OD-VHD-2023-bez'!AJ21</f>
        <v>0</v>
      </c>
      <c r="AK21" s="10">
        <f>'AGR-OD-VHD-2023-R1'!AK21-'AGR-OD-VHD-2023-bez'!AK21</f>
        <v>0.25391499999999922</v>
      </c>
      <c r="AL21" s="10">
        <f>'AGR-OD-VHD-2023-R1'!AL21-'AGR-OD-VHD-2023-bez'!AL21</f>
        <v>2.1550099999999794E-2</v>
      </c>
      <c r="AM21" s="10">
        <f>'AGR-OD-VHD-2023-R1'!AM21-'AGR-OD-VHD-2023-bez'!AM21</f>
        <v>3.7130800000000352E-2</v>
      </c>
      <c r="AN21" s="10">
        <f>'AGR-OD-VHD-2023-R1'!AN21-'AGR-OD-VHD-2023-bez'!AN21</f>
        <v>5.7979999999999698E-3</v>
      </c>
      <c r="AO21" s="10">
        <f>'AGR-OD-VHD-2023-R1'!AO21-'AGR-OD-VHD-2023-bez'!AO21</f>
        <v>2.4763499999999938E-2</v>
      </c>
    </row>
    <row r="22" spans="1:41" x14ac:dyDescent="0.25">
      <c r="A22" s="5">
        <v>62</v>
      </c>
      <c r="B22" s="24" t="s">
        <v>7</v>
      </c>
      <c r="C22" s="21"/>
      <c r="D22" s="10">
        <f>'AGR-OD-VHD-2023-R1'!D22-'AGR-OD-VHD-2023-bez'!D22</f>
        <v>17.508313999999999</v>
      </c>
      <c r="E22" s="10">
        <f>'AGR-OD-VHD-2023-R1'!E22-'AGR-OD-VHD-2023-bez'!E22</f>
        <v>17.910366000000003</v>
      </c>
      <c r="F22" s="10">
        <f>'AGR-OD-VHD-2023-R1'!F22-'AGR-OD-VHD-2023-bez'!F22</f>
        <v>6.2433192999999996</v>
      </c>
      <c r="G22" s="10">
        <f>'AGR-OD-VHD-2023-R1'!G22-'AGR-OD-VHD-2023-bez'!G22</f>
        <v>9.1655899999999946</v>
      </c>
      <c r="H22" s="10">
        <f>'AGR-OD-VHD-2023-R1'!H22-'AGR-OD-VHD-2023-bez'!H22</f>
        <v>0.10986199999999968</v>
      </c>
      <c r="I22" s="10">
        <f>'AGR-OD-VHD-2023-R1'!I22-'AGR-OD-VHD-2023-bez'!I22</f>
        <v>7.9245000000000232E-2</v>
      </c>
      <c r="J22" s="10">
        <f>'AGR-OD-VHD-2023-R1'!J22-'AGR-OD-VHD-2023-bez'!J22</f>
        <v>3.2571270000000005</v>
      </c>
      <c r="K22" s="10">
        <f>'AGR-OD-VHD-2023-R1'!K22-'AGR-OD-VHD-2023-bez'!K22</f>
        <v>17.912139999999994</v>
      </c>
      <c r="L22" s="10">
        <f>'AGR-OD-VHD-2023-R1'!L22-'AGR-OD-VHD-2023-bez'!L22</f>
        <v>4.077968000000002</v>
      </c>
      <c r="M22" s="10">
        <f>'AGR-OD-VHD-2023-R1'!M22-'AGR-OD-VHD-2023-bez'!M22</f>
        <v>6.1537950000000023</v>
      </c>
      <c r="N22" s="10">
        <f>'AGR-OD-VHD-2023-R1'!N22-'AGR-OD-VHD-2023-bez'!N22</f>
        <v>2.2157289999999961</v>
      </c>
      <c r="O22" s="10">
        <f>'AGR-OD-VHD-2023-R1'!O22-'AGR-OD-VHD-2023-bez'!O22</f>
        <v>0</v>
      </c>
      <c r="P22" s="10">
        <f>'AGR-OD-VHD-2023-R1'!P22-'AGR-OD-VHD-2023-bez'!P22</f>
        <v>0.10091999999998791</v>
      </c>
      <c r="Q22" s="10">
        <f>'AGR-OD-VHD-2023-R1'!Q22-'AGR-OD-VHD-2023-bez'!Q22</f>
        <v>0.4716020000000043</v>
      </c>
      <c r="R22" s="10">
        <f>'AGR-OD-VHD-2023-R1'!R22-'AGR-OD-VHD-2023-bez'!R22</f>
        <v>1.1442899999999838</v>
      </c>
      <c r="S22" s="10">
        <f>'AGR-OD-VHD-2023-R1'!S22-'AGR-OD-VHD-2023-bez'!S22</f>
        <v>3.5064999999995905E-2</v>
      </c>
      <c r="T22" s="10">
        <f>'AGR-OD-VHD-2023-R1'!T22-'AGR-OD-VHD-2023-bez'!T22</f>
        <v>2.635436999999996</v>
      </c>
      <c r="U22" s="10">
        <f>'AGR-OD-VHD-2023-R1'!U22-'AGR-OD-VHD-2023-bez'!U22</f>
        <v>3.0362480000000005</v>
      </c>
      <c r="V22" s="10">
        <f>'AGR-OD-VHD-2023-R1'!V22-'AGR-OD-VHD-2023-bez'!V22</f>
        <v>2.0213700000000472</v>
      </c>
      <c r="W22" s="10">
        <f>'AGR-OD-VHD-2023-R1'!W22-'AGR-OD-VHD-2023-bez'!W22</f>
        <v>0</v>
      </c>
      <c r="X22" s="10">
        <f>'AGR-OD-VHD-2023-R1'!X22-'AGR-OD-VHD-2023-bez'!X22</f>
        <v>0</v>
      </c>
      <c r="Y22" s="10">
        <f>'AGR-OD-VHD-2023-R1'!Y22-'AGR-OD-VHD-2023-bez'!Y22</f>
        <v>2.0679200000000719</v>
      </c>
      <c r="Z22" s="10">
        <f>'AGR-OD-VHD-2023-R1'!Z22-'AGR-OD-VHD-2023-bez'!Z22</f>
        <v>8.1121029999999976</v>
      </c>
      <c r="AA22" s="10">
        <f>'AGR-OD-VHD-2023-R1'!AA22-'AGR-OD-VHD-2023-bez'!AA22</f>
        <v>0</v>
      </c>
      <c r="AB22" s="10">
        <f>'AGR-OD-VHD-2023-R1'!AB22-'AGR-OD-VHD-2023-bez'!AB22</f>
        <v>5.5300000000002569E-2</v>
      </c>
      <c r="AC22" s="10">
        <f>'AGR-OD-VHD-2023-R1'!AC22-'AGR-OD-VHD-2023-bez'!AC22</f>
        <v>20.909464</v>
      </c>
      <c r="AD22" s="10">
        <f>'AGR-OD-VHD-2023-R1'!AD22-'AGR-OD-VHD-2023-bez'!AD22</f>
        <v>10.141030000000001</v>
      </c>
      <c r="AE22" s="10">
        <f>'AGR-OD-VHD-2023-R1'!AE22-'AGR-OD-VHD-2023-bez'!AE22</f>
        <v>15.827949999999987</v>
      </c>
      <c r="AF22" s="10">
        <f>'AGR-OD-VHD-2023-R1'!AF22-'AGR-OD-VHD-2023-bez'!AF22</f>
        <v>5.4337000000000444</v>
      </c>
      <c r="AG22" s="10">
        <f>'AGR-OD-VHD-2023-R1'!AG22-'AGR-OD-VHD-2023-bez'!AG22</f>
        <v>5.3034199999999885</v>
      </c>
      <c r="AH22" s="10">
        <f>'AGR-OD-VHD-2023-R1'!AH22-'AGR-OD-VHD-2023-bez'!AH22</f>
        <v>7.4537010000000015E-2</v>
      </c>
      <c r="AI22" s="10">
        <f>'AGR-OD-VHD-2023-R1'!AI22-'AGR-OD-VHD-2023-bez'!AI22</f>
        <v>8.5345999999999478E-3</v>
      </c>
      <c r="AJ22" s="10">
        <f>'AGR-OD-VHD-2023-R1'!AJ22-'AGR-OD-VHD-2023-bez'!AJ22</f>
        <v>5.475899999999978E-3</v>
      </c>
      <c r="AK22" s="10">
        <f>'AGR-OD-VHD-2023-R1'!AK22-'AGR-OD-VHD-2023-bez'!AK22</f>
        <v>3.4057399999999944</v>
      </c>
      <c r="AL22" s="10">
        <f>'AGR-OD-VHD-2023-R1'!AL22-'AGR-OD-VHD-2023-bez'!AL22</f>
        <v>3.5923280000000091</v>
      </c>
      <c r="AM22" s="10">
        <f>'AGR-OD-VHD-2023-R1'!AM22-'AGR-OD-VHD-2023-bez'!AM22</f>
        <v>0.26479499999999945</v>
      </c>
      <c r="AN22" s="10">
        <f>'AGR-OD-VHD-2023-R1'!AN22-'AGR-OD-VHD-2023-bez'!AN22</f>
        <v>3.1937400000000338E-2</v>
      </c>
      <c r="AO22" s="10">
        <f>'AGR-OD-VHD-2023-R1'!AO22-'AGR-OD-VHD-2023-bez'!AO22</f>
        <v>7.2421999999995601E-5</v>
      </c>
    </row>
    <row r="23" spans="1:41" x14ac:dyDescent="0.25">
      <c r="A23" s="5">
        <v>63</v>
      </c>
      <c r="B23" s="24" t="s">
        <v>8</v>
      </c>
      <c r="C23" s="21"/>
      <c r="D23" s="10">
        <f>'AGR-OD-VHD-2023-R1'!D23-'AGR-OD-VHD-2023-bez'!D23</f>
        <v>0.56335600000000241</v>
      </c>
      <c r="E23" s="10">
        <f>'AGR-OD-VHD-2023-R1'!E23-'AGR-OD-VHD-2023-bez'!E23</f>
        <v>58.887710000000027</v>
      </c>
      <c r="F23" s="10">
        <f>'AGR-OD-VHD-2023-R1'!F23-'AGR-OD-VHD-2023-bez'!F23</f>
        <v>1.1143174</v>
      </c>
      <c r="G23" s="10">
        <f>'AGR-OD-VHD-2023-R1'!G23-'AGR-OD-VHD-2023-bez'!G23</f>
        <v>1.9505000000002326E-2</v>
      </c>
      <c r="H23" s="10">
        <f>'AGR-OD-VHD-2023-R1'!H23-'AGR-OD-VHD-2023-bez'!H23</f>
        <v>3.2651000000001318E-2</v>
      </c>
      <c r="I23" s="10">
        <f>'AGR-OD-VHD-2023-R1'!I23-'AGR-OD-VHD-2023-bez'!I23</f>
        <v>6.7948999999998705E-2</v>
      </c>
      <c r="J23" s="10">
        <f>'AGR-OD-VHD-2023-R1'!J23-'AGR-OD-VHD-2023-bez'!J23</f>
        <v>1.0353338999999999</v>
      </c>
      <c r="K23" s="10">
        <f>'AGR-OD-VHD-2023-R1'!K23-'AGR-OD-VHD-2023-bez'!K23</f>
        <v>6.1381080000000026</v>
      </c>
      <c r="L23" s="10">
        <f>'AGR-OD-VHD-2023-R1'!L23-'AGR-OD-VHD-2023-bez'!L23</f>
        <v>1.0750000000037119E-4</v>
      </c>
      <c r="M23" s="10">
        <f>'AGR-OD-VHD-2023-R1'!M23-'AGR-OD-VHD-2023-bez'!M23</f>
        <v>2.0863399999999643E-2</v>
      </c>
      <c r="N23" s="10">
        <f>'AGR-OD-VHD-2023-R1'!N23-'AGR-OD-VHD-2023-bez'!N23</f>
        <v>1.3386699999999863E-2</v>
      </c>
      <c r="O23" s="10">
        <f>'AGR-OD-VHD-2023-R1'!O23-'AGR-OD-VHD-2023-bez'!O23</f>
        <v>0</v>
      </c>
      <c r="P23" s="10">
        <f>'AGR-OD-VHD-2023-R1'!P23-'AGR-OD-VHD-2023-bez'!P23</f>
        <v>1.0278619999999989</v>
      </c>
      <c r="Q23" s="10">
        <f>'AGR-OD-VHD-2023-R1'!Q23-'AGR-OD-VHD-2023-bez'!Q23</f>
        <v>2.5854000000002486E-2</v>
      </c>
      <c r="R23" s="10">
        <f>'AGR-OD-VHD-2023-R1'!R23-'AGR-OD-VHD-2023-bez'!R23</f>
        <v>2.0394699999999375</v>
      </c>
      <c r="S23" s="10">
        <f>'AGR-OD-VHD-2023-R1'!S23-'AGR-OD-VHD-2023-bez'!S23</f>
        <v>5.8470000000028222E-3</v>
      </c>
      <c r="T23" s="10">
        <f>'AGR-OD-VHD-2023-R1'!T23-'AGR-OD-VHD-2023-bez'!T23</f>
        <v>0</v>
      </c>
      <c r="U23" s="10">
        <f>'AGR-OD-VHD-2023-R1'!U23-'AGR-OD-VHD-2023-bez'!U23</f>
        <v>0</v>
      </c>
      <c r="V23" s="10">
        <f>'AGR-OD-VHD-2023-R1'!V23-'AGR-OD-VHD-2023-bez'!V23</f>
        <v>0</v>
      </c>
      <c r="W23" s="10">
        <f>'AGR-OD-VHD-2023-R1'!W23-'AGR-OD-VHD-2023-bez'!W23</f>
        <v>0</v>
      </c>
      <c r="X23" s="10">
        <f>'AGR-OD-VHD-2023-R1'!X23-'AGR-OD-VHD-2023-bez'!X23</f>
        <v>0</v>
      </c>
      <c r="Y23" s="10">
        <f>'AGR-OD-VHD-2023-R1'!Y23-'AGR-OD-VHD-2023-bez'!Y23</f>
        <v>2.0143999999999664</v>
      </c>
      <c r="Z23" s="10">
        <f>'AGR-OD-VHD-2023-R1'!Z23-'AGR-OD-VHD-2023-bez'!Z23</f>
        <v>4.3256789999999974</v>
      </c>
      <c r="AA23" s="10">
        <f>'AGR-OD-VHD-2023-R1'!AA23-'AGR-OD-VHD-2023-bez'!AA23</f>
        <v>1.0041057999999996</v>
      </c>
      <c r="AB23" s="10">
        <f>'AGR-OD-VHD-2023-R1'!AB23-'AGR-OD-VHD-2023-bez'!AB23</f>
        <v>8.3346600000000048E-2</v>
      </c>
      <c r="AC23" s="10">
        <f>'AGR-OD-VHD-2023-R1'!AC23-'AGR-OD-VHD-2023-bez'!AC23</f>
        <v>2.0518600000000013</v>
      </c>
      <c r="AD23" s="10">
        <f>'AGR-OD-VHD-2023-R1'!AD23-'AGR-OD-VHD-2023-bez'!AD23</f>
        <v>3.9482300000000237</v>
      </c>
      <c r="AE23" s="10">
        <f>'AGR-OD-VHD-2023-R1'!AE23-'AGR-OD-VHD-2023-bez'!AE23</f>
        <v>4.0477499999999793</v>
      </c>
      <c r="AF23" s="10">
        <f>'AGR-OD-VHD-2023-R1'!AF23-'AGR-OD-VHD-2023-bez'!AF23</f>
        <v>2.0625499999999874</v>
      </c>
      <c r="AG23" s="10">
        <f>'AGR-OD-VHD-2023-R1'!AG23-'AGR-OD-VHD-2023-bez'!AG23</f>
        <v>1.2739590000000049</v>
      </c>
      <c r="AH23" s="10">
        <f>'AGR-OD-VHD-2023-R1'!AH23-'AGR-OD-VHD-2023-bez'!AH23</f>
        <v>5.2209879999999959E-3</v>
      </c>
      <c r="AI23" s="10">
        <f>'AGR-OD-VHD-2023-R1'!AI23-'AGR-OD-VHD-2023-bez'!AI23</f>
        <v>7.0107699999999995E-3</v>
      </c>
      <c r="AJ23" s="10">
        <f>'AGR-OD-VHD-2023-R1'!AJ23-'AGR-OD-VHD-2023-bez'!AJ23</f>
        <v>0</v>
      </c>
      <c r="AK23" s="10">
        <f>'AGR-OD-VHD-2023-R1'!AK23-'AGR-OD-VHD-2023-bez'!AK23</f>
        <v>1.5248400000000117</v>
      </c>
      <c r="AL23" s="10">
        <f>'AGR-OD-VHD-2023-R1'!AL23-'AGR-OD-VHD-2023-bez'!AL23</f>
        <v>0.77326999999999657</v>
      </c>
      <c r="AM23" s="10">
        <f>'AGR-OD-VHD-2023-R1'!AM23-'AGR-OD-VHD-2023-bez'!AM23</f>
        <v>0.27291699999999963</v>
      </c>
      <c r="AN23" s="10">
        <f>'AGR-OD-VHD-2023-R1'!AN23-'AGR-OD-VHD-2023-bez'!AN23</f>
        <v>9.3370000000003728E-4</v>
      </c>
      <c r="AO23" s="10">
        <f>'AGR-OD-VHD-2023-R1'!AO23-'AGR-OD-VHD-2023-bez'!AO23</f>
        <v>3.7349676000000002E-4</v>
      </c>
    </row>
    <row r="24" spans="1:41" x14ac:dyDescent="0.25">
      <c r="A24" s="5">
        <v>64</v>
      </c>
      <c r="B24" s="24" t="s">
        <v>9</v>
      </c>
      <c r="C24" s="21"/>
      <c r="D24" s="10">
        <f>'AGR-OD-VHD-2023-R1'!D24-'AGR-OD-VHD-2023-bez'!D24</f>
        <v>0</v>
      </c>
      <c r="E24" s="10">
        <f>'AGR-OD-VHD-2023-R1'!E24-'AGR-OD-VHD-2023-bez'!E24</f>
        <v>1.0159927999999998</v>
      </c>
      <c r="F24" s="10">
        <f>'AGR-OD-VHD-2023-R1'!F24-'AGR-OD-VHD-2023-bez'!F24</f>
        <v>1.00175155</v>
      </c>
      <c r="G24" s="10">
        <f>'AGR-OD-VHD-2023-R1'!G24-'AGR-OD-VHD-2023-bez'!G24</f>
        <v>5.6899999999915352E-5</v>
      </c>
      <c r="H24" s="10">
        <f>'AGR-OD-VHD-2023-R1'!H24-'AGR-OD-VHD-2023-bez'!H24</f>
        <v>0.25484000000005835</v>
      </c>
      <c r="I24" s="10">
        <f>'AGR-OD-VHD-2023-R1'!I24-'AGR-OD-VHD-2023-bez'!I24</f>
        <v>1.0569999999999524E-2</v>
      </c>
      <c r="J24" s="10">
        <f>'AGR-OD-VHD-2023-R1'!J24-'AGR-OD-VHD-2023-bez'!J24</f>
        <v>0</v>
      </c>
      <c r="K24" s="10">
        <f>'AGR-OD-VHD-2023-R1'!K24-'AGR-OD-VHD-2023-bez'!K24</f>
        <v>16.014690000000002</v>
      </c>
      <c r="L24" s="10">
        <f>'AGR-OD-VHD-2023-R1'!L24-'AGR-OD-VHD-2023-bez'!L24</f>
        <v>2.4404983000000007</v>
      </c>
      <c r="M24" s="10">
        <f>'AGR-OD-VHD-2023-R1'!M24-'AGR-OD-VHD-2023-bez'!M24</f>
        <v>4.5315240000000045</v>
      </c>
      <c r="N24" s="10">
        <f>'AGR-OD-VHD-2023-R1'!N24-'AGR-OD-VHD-2023-bez'!N24</f>
        <v>1.1100160000000017</v>
      </c>
      <c r="O24" s="10">
        <f>'AGR-OD-VHD-2023-R1'!O24-'AGR-OD-VHD-2023-bez'!O24</f>
        <v>0</v>
      </c>
      <c r="P24" s="10">
        <f>'AGR-OD-VHD-2023-R1'!P24-'AGR-OD-VHD-2023-bez'!P24</f>
        <v>13.500149599999999</v>
      </c>
      <c r="Q24" s="10">
        <f>'AGR-OD-VHD-2023-R1'!Q24-'AGR-OD-VHD-2023-bez'!Q24</f>
        <v>2.0618800000000022</v>
      </c>
      <c r="R24" s="10">
        <f>'AGR-OD-VHD-2023-R1'!R24-'AGR-OD-VHD-2023-bez'!R24</f>
        <v>8.4792999999999665</v>
      </c>
      <c r="S24" s="10">
        <f>'AGR-OD-VHD-2023-R1'!S24-'AGR-OD-VHD-2023-bez'!S24</f>
        <v>7.6099999999999994</v>
      </c>
      <c r="T24" s="10">
        <f>'AGR-OD-VHD-2023-R1'!T24-'AGR-OD-VHD-2023-bez'!T24</f>
        <v>0</v>
      </c>
      <c r="U24" s="10">
        <f>'AGR-OD-VHD-2023-R1'!U24-'AGR-OD-VHD-2023-bez'!U24</f>
        <v>0</v>
      </c>
      <c r="V24" s="10">
        <f>'AGR-OD-VHD-2023-R1'!V24-'AGR-OD-VHD-2023-bez'!V24</f>
        <v>0</v>
      </c>
      <c r="W24" s="10">
        <f>'AGR-OD-VHD-2023-R1'!W24-'AGR-OD-VHD-2023-bez'!W24</f>
        <v>0</v>
      </c>
      <c r="X24" s="10">
        <f>'AGR-OD-VHD-2023-R1'!X24-'AGR-OD-VHD-2023-bez'!X24</f>
        <v>0</v>
      </c>
      <c r="Y24" s="10">
        <f>'AGR-OD-VHD-2023-R1'!Y24-'AGR-OD-VHD-2023-bez'!Y24</f>
        <v>23.490149999999971</v>
      </c>
      <c r="Z24" s="10">
        <f>'AGR-OD-VHD-2023-R1'!Z24-'AGR-OD-VHD-2023-bez'!Z24</f>
        <v>28.032080000000008</v>
      </c>
      <c r="AA24" s="10">
        <f>'AGR-OD-VHD-2023-R1'!AA24-'AGR-OD-VHD-2023-bez'!AA24</f>
        <v>7.6000000000000014</v>
      </c>
      <c r="AB24" s="10">
        <f>'AGR-OD-VHD-2023-R1'!AB24-'AGR-OD-VHD-2023-bez'!AB24</f>
        <v>0</v>
      </c>
      <c r="AC24" s="10">
        <f>'AGR-OD-VHD-2023-R1'!AC24-'AGR-OD-VHD-2023-bez'!AC24</f>
        <v>28.342699</v>
      </c>
      <c r="AD24" s="10">
        <f>'AGR-OD-VHD-2023-R1'!AD24-'AGR-OD-VHD-2023-bez'!AD24</f>
        <v>1.0946099999999888</v>
      </c>
      <c r="AE24" s="10">
        <f>'AGR-OD-VHD-2023-R1'!AE24-'AGR-OD-VHD-2023-bez'!AE24</f>
        <v>3.086620000000039</v>
      </c>
      <c r="AF24" s="10">
        <f>'AGR-OD-VHD-2023-R1'!AF24-'AGR-OD-VHD-2023-bez'!AF24</f>
        <v>0.73000000000001819</v>
      </c>
      <c r="AG24" s="10">
        <f>'AGR-OD-VHD-2023-R1'!AG24-'AGR-OD-VHD-2023-bez'!AG24</f>
        <v>2.2707589999999982</v>
      </c>
      <c r="AH24" s="10">
        <f>'AGR-OD-VHD-2023-R1'!AH24-'AGR-OD-VHD-2023-bez'!AH24</f>
        <v>4.0988800000000269E-3</v>
      </c>
      <c r="AI24" s="10">
        <f>'AGR-OD-VHD-2023-R1'!AI24-'AGR-OD-VHD-2023-bez'!AI24</f>
        <v>0</v>
      </c>
      <c r="AJ24" s="10">
        <f>'AGR-OD-VHD-2023-R1'!AJ24-'AGR-OD-VHD-2023-bez'!AJ24</f>
        <v>0</v>
      </c>
      <c r="AK24" s="10">
        <f>'AGR-OD-VHD-2023-R1'!AK24-'AGR-OD-VHD-2023-bez'!AK24</f>
        <v>0.69937000000000182</v>
      </c>
      <c r="AL24" s="10">
        <f>'AGR-OD-VHD-2023-R1'!AL24-'AGR-OD-VHD-2023-bez'!AL24</f>
        <v>0.46852999999998701</v>
      </c>
      <c r="AM24" s="10">
        <f>'AGR-OD-VHD-2023-R1'!AM24-'AGR-OD-VHD-2023-bez'!AM24</f>
        <v>8.1621000000000166E-2</v>
      </c>
      <c r="AN24" s="10">
        <f>'AGR-OD-VHD-2023-R1'!AN24-'AGR-OD-VHD-2023-bez'!AN24</f>
        <v>2.9957531999999995E-2</v>
      </c>
      <c r="AO24" s="10">
        <f>'AGR-OD-VHD-2023-R1'!AO24-'AGR-OD-VHD-2023-bez'!AO24</f>
        <v>0</v>
      </c>
    </row>
    <row r="25" spans="1:41" x14ac:dyDescent="0.25">
      <c r="A25" s="5">
        <v>65</v>
      </c>
      <c r="B25" s="24" t="s">
        <v>10</v>
      </c>
      <c r="C25" s="21"/>
      <c r="D25" s="10">
        <f>'AGR-OD-VHD-2023-R1'!D25-'AGR-OD-VHD-2023-bez'!D25</f>
        <v>1.4445100000000366</v>
      </c>
      <c r="E25" s="10">
        <f>'AGR-OD-VHD-2023-R1'!E25-'AGR-OD-VHD-2023-bez'!E25</f>
        <v>149.10858000000007</v>
      </c>
      <c r="F25" s="10">
        <f>'AGR-OD-VHD-2023-R1'!F25-'AGR-OD-VHD-2023-bez'!F25</f>
        <v>216.650327</v>
      </c>
      <c r="G25" s="10">
        <f>'AGR-OD-VHD-2023-R1'!G25-'AGR-OD-VHD-2023-bez'!G25</f>
        <v>114.58916999999997</v>
      </c>
      <c r="H25" s="10">
        <f>'AGR-OD-VHD-2023-R1'!H25-'AGR-OD-VHD-2023-bez'!H25</f>
        <v>9.5380000000034215E-2</v>
      </c>
      <c r="I25" s="10">
        <f>'AGR-OD-VHD-2023-R1'!I25-'AGR-OD-VHD-2023-bez'!I25</f>
        <v>0.6593300000000113</v>
      </c>
      <c r="J25" s="10">
        <f>'AGR-OD-VHD-2023-R1'!J25-'AGR-OD-VHD-2023-bez'!J25</f>
        <v>77.616790000000009</v>
      </c>
      <c r="K25" s="10">
        <f>'AGR-OD-VHD-2023-R1'!K25-'AGR-OD-VHD-2023-bez'!K25</f>
        <v>15.570580000000007</v>
      </c>
      <c r="L25" s="10">
        <f>'AGR-OD-VHD-2023-R1'!L25-'AGR-OD-VHD-2023-bez'!L25</f>
        <v>0</v>
      </c>
      <c r="M25" s="10">
        <f>'AGR-OD-VHD-2023-R1'!M25-'AGR-OD-VHD-2023-bez'!M25</f>
        <v>2.0488000000000284</v>
      </c>
      <c r="N25" s="10">
        <f>'AGR-OD-VHD-2023-R1'!N25-'AGR-OD-VHD-2023-bez'!N25</f>
        <v>3.2899999999926877E-3</v>
      </c>
      <c r="O25" s="10">
        <f>'AGR-OD-VHD-2023-R1'!O25-'AGR-OD-VHD-2023-bez'!O25</f>
        <v>0</v>
      </c>
      <c r="P25" s="10">
        <f>'AGR-OD-VHD-2023-R1'!P25-'AGR-OD-VHD-2023-bez'!P25</f>
        <v>1.0072000000000116</v>
      </c>
      <c r="Q25" s="10">
        <f>'AGR-OD-VHD-2023-R1'!Q25-'AGR-OD-VHD-2023-bez'!Q25</f>
        <v>4.1299999999864667E-2</v>
      </c>
      <c r="R25" s="10">
        <f>'AGR-OD-VHD-2023-R1'!R25-'AGR-OD-VHD-2023-bez'!R25</f>
        <v>108.2505000000001</v>
      </c>
      <c r="S25" s="10">
        <f>'AGR-OD-VHD-2023-R1'!S25-'AGR-OD-VHD-2023-bez'!S25</f>
        <v>1.0035699999999679</v>
      </c>
      <c r="T25" s="10">
        <f>'AGR-OD-VHD-2023-R1'!T25-'AGR-OD-VHD-2023-bez'!T25</f>
        <v>9.1957400000000007</v>
      </c>
      <c r="U25" s="10">
        <f>'AGR-OD-VHD-2023-R1'!U25-'AGR-OD-VHD-2023-bez'!U25</f>
        <v>281.17754100000002</v>
      </c>
      <c r="V25" s="10">
        <f>'AGR-OD-VHD-2023-R1'!V25-'AGR-OD-VHD-2023-bez'!V25</f>
        <v>2.0679199999999582</v>
      </c>
      <c r="W25" s="10">
        <f>'AGR-OD-VHD-2023-R1'!W25-'AGR-OD-VHD-2023-bez'!W25</f>
        <v>2.0144000000000233</v>
      </c>
      <c r="X25" s="10">
        <f>'AGR-OD-VHD-2023-R1'!X25-'AGR-OD-VHD-2023-bez'!X25</f>
        <v>22.940150000000003</v>
      </c>
      <c r="Y25" s="10">
        <f>'AGR-OD-VHD-2023-R1'!Y25-'AGR-OD-VHD-2023-bez'!Y25</f>
        <v>2.0670000000000073</v>
      </c>
      <c r="Z25" s="10">
        <f>'AGR-OD-VHD-2023-R1'!Z25-'AGR-OD-VHD-2023-bez'!Z25</f>
        <v>6.1734000000001288</v>
      </c>
      <c r="AA25" s="10">
        <f>'AGR-OD-VHD-2023-R1'!AA25-'AGR-OD-VHD-2023-bez'!AA25</f>
        <v>1.003910000000019</v>
      </c>
      <c r="AB25" s="10">
        <f>'AGR-OD-VHD-2023-R1'!AB25-'AGR-OD-VHD-2023-bez'!AB25</f>
        <v>5.0359999999983529E-2</v>
      </c>
      <c r="AC25" s="10">
        <f>'AGR-OD-VHD-2023-R1'!AC25-'AGR-OD-VHD-2023-bez'!AC25</f>
        <v>2.4646300000000565</v>
      </c>
      <c r="AD25" s="10">
        <f>'AGR-OD-VHD-2023-R1'!AD25-'AGR-OD-VHD-2023-bez'!AD25</f>
        <v>1.4148000000000138</v>
      </c>
      <c r="AE25" s="10">
        <f>'AGR-OD-VHD-2023-R1'!AE25-'AGR-OD-VHD-2023-bez'!AE25</f>
        <v>3.3112999999993917</v>
      </c>
      <c r="AF25" s="10">
        <f>'AGR-OD-VHD-2023-R1'!AF25-'AGR-OD-VHD-2023-bez'!AF25</f>
        <v>0.18230000000039581</v>
      </c>
      <c r="AG25" s="10">
        <f>'AGR-OD-VHD-2023-R1'!AG25-'AGR-OD-VHD-2023-bez'!AG25</f>
        <v>3.3987300000000005</v>
      </c>
      <c r="AH25" s="10">
        <f>'AGR-OD-VHD-2023-R1'!AH25-'AGR-OD-VHD-2023-bez'!AH25</f>
        <v>3.2756000000002672E-3</v>
      </c>
      <c r="AI25" s="10">
        <f>'AGR-OD-VHD-2023-R1'!AI25-'AGR-OD-VHD-2023-bez'!AI25</f>
        <v>2.1977880000000027</v>
      </c>
      <c r="AJ25" s="10">
        <f>'AGR-OD-VHD-2023-R1'!AJ25-'AGR-OD-VHD-2023-bez'!AJ25</f>
        <v>1.1350000000014404E-3</v>
      </c>
      <c r="AK25" s="10">
        <f>'AGR-OD-VHD-2023-R1'!AK25-'AGR-OD-VHD-2023-bez'!AK25</f>
        <v>6.4000999999998385</v>
      </c>
      <c r="AL25" s="10">
        <f>'AGR-OD-VHD-2023-R1'!AL25-'AGR-OD-VHD-2023-bez'!AL25</f>
        <v>1.8935999999998785</v>
      </c>
      <c r="AM25" s="10">
        <f>'AGR-OD-VHD-2023-R1'!AM25-'AGR-OD-VHD-2023-bez'!AM25</f>
        <v>0.64114000000000715</v>
      </c>
      <c r="AN25" s="10">
        <f>'AGR-OD-VHD-2023-R1'!AN25-'AGR-OD-VHD-2023-bez'!AN25</f>
        <v>7.1000000000083219E-3</v>
      </c>
      <c r="AO25" s="10">
        <f>'AGR-OD-VHD-2023-R1'!AO25-'AGR-OD-VHD-2023-bez'!AO25</f>
        <v>1.8385799999999897E-2</v>
      </c>
    </row>
    <row r="26" spans="1:41" x14ac:dyDescent="0.25">
      <c r="A26" s="5">
        <v>66</v>
      </c>
      <c r="B26" s="24" t="s">
        <v>13</v>
      </c>
      <c r="C26" s="21"/>
      <c r="D26" s="10">
        <f>'AGR-OD-VHD-2023-R1'!D26-'AGR-OD-VHD-2023-bez'!D26</f>
        <v>10.241219999999998</v>
      </c>
      <c r="E26" s="10">
        <f>'AGR-OD-VHD-2023-R1'!E26-'AGR-OD-VHD-2023-bez'!E26</f>
        <v>175.53352999999998</v>
      </c>
      <c r="F26" s="10">
        <f>'AGR-OD-VHD-2023-R1'!F26-'AGR-OD-VHD-2023-bez'!F26</f>
        <v>143.53956299999999</v>
      </c>
      <c r="G26" s="10">
        <f>'AGR-OD-VHD-2023-R1'!G26-'AGR-OD-VHD-2023-bez'!G26</f>
        <v>70.00741000000005</v>
      </c>
      <c r="H26" s="10">
        <f>'AGR-OD-VHD-2023-R1'!H26-'AGR-OD-VHD-2023-bez'!H26</f>
        <v>4.4538000000000011</v>
      </c>
      <c r="I26" s="10">
        <f>'AGR-OD-VHD-2023-R1'!I26-'AGR-OD-VHD-2023-bez'!I26</f>
        <v>2.0443899999999928</v>
      </c>
      <c r="J26" s="10">
        <f>'AGR-OD-VHD-2023-R1'!J26-'AGR-OD-VHD-2023-bez'!J26</f>
        <v>52.134417999999997</v>
      </c>
      <c r="K26" s="10">
        <f>'AGR-OD-VHD-2023-R1'!K26-'AGR-OD-VHD-2023-bez'!K26</f>
        <v>29.569200000000137</v>
      </c>
      <c r="L26" s="10">
        <f>'AGR-OD-VHD-2023-R1'!L26-'AGR-OD-VHD-2023-bez'!L26</f>
        <v>0</v>
      </c>
      <c r="M26" s="10">
        <f>'AGR-OD-VHD-2023-R1'!M26-'AGR-OD-VHD-2023-bez'!M26</f>
        <v>1.3299999999617285E-2</v>
      </c>
      <c r="N26" s="10">
        <f>'AGR-OD-VHD-2023-R1'!N26-'AGR-OD-VHD-2023-bez'!N26</f>
        <v>0</v>
      </c>
      <c r="O26" s="10">
        <f>'AGR-OD-VHD-2023-R1'!O26-'AGR-OD-VHD-2023-bez'!O26</f>
        <v>0</v>
      </c>
      <c r="P26" s="10">
        <f>'AGR-OD-VHD-2023-R1'!P26-'AGR-OD-VHD-2023-bez'!P26</f>
        <v>0</v>
      </c>
      <c r="Q26" s="10">
        <f>'AGR-OD-VHD-2023-R1'!Q26-'AGR-OD-VHD-2023-bez'!Q26</f>
        <v>2.1179999999994834</v>
      </c>
      <c r="R26" s="10">
        <f>'AGR-OD-VHD-2023-R1'!R26-'AGR-OD-VHD-2023-bez'!R26</f>
        <v>35.486699999999928</v>
      </c>
      <c r="S26" s="10">
        <f>'AGR-OD-VHD-2023-R1'!S26-'AGR-OD-VHD-2023-bez'!S26</f>
        <v>3.5399999999867759E-3</v>
      </c>
      <c r="T26" s="10">
        <f>'AGR-OD-VHD-2023-R1'!T26-'AGR-OD-VHD-2023-bez'!T26</f>
        <v>36.39206999999999</v>
      </c>
      <c r="U26" s="10">
        <f>'AGR-OD-VHD-2023-R1'!U26-'AGR-OD-VHD-2023-bez'!U26</f>
        <v>341.36260300000004</v>
      </c>
      <c r="V26" s="10">
        <f>'AGR-OD-VHD-2023-R1'!V26-'AGR-OD-VHD-2023-bez'!V26</f>
        <v>8.1120999999999981</v>
      </c>
      <c r="W26" s="10">
        <f>'AGR-OD-VHD-2023-R1'!W26-'AGR-OD-VHD-2023-bez'!W26</f>
        <v>4.3256780000000106</v>
      </c>
      <c r="X26" s="10">
        <f>'AGR-OD-VHD-2023-R1'!X26-'AGR-OD-VHD-2023-bez'!X26</f>
        <v>31.302080000000004</v>
      </c>
      <c r="Y26" s="10">
        <f>'AGR-OD-VHD-2023-R1'!Y26-'AGR-OD-VHD-2023-bez'!Y26</f>
        <v>6.1734999999998763</v>
      </c>
      <c r="Z26" s="10">
        <f>'AGR-OD-VHD-2023-R1'!Z26-'AGR-OD-VHD-2023-bez'!Z26</f>
        <v>0</v>
      </c>
      <c r="AA26" s="10">
        <f>'AGR-OD-VHD-2023-R1'!AA26-'AGR-OD-VHD-2023-bez'!AA26</f>
        <v>0</v>
      </c>
      <c r="AB26" s="10">
        <f>'AGR-OD-VHD-2023-R1'!AB26-'AGR-OD-VHD-2023-bez'!AB26</f>
        <v>0</v>
      </c>
      <c r="AC26" s="10">
        <f>'AGR-OD-VHD-2023-R1'!AC26-'AGR-OD-VHD-2023-bez'!AC26</f>
        <v>37.531410000000051</v>
      </c>
      <c r="AD26" s="10">
        <f>'AGR-OD-VHD-2023-R1'!AD26-'AGR-OD-VHD-2023-bez'!AD26</f>
        <v>9.1408000000001266</v>
      </c>
      <c r="AE26" s="10">
        <f>'AGR-OD-VHD-2023-R1'!AE26-'AGR-OD-VHD-2023-bez'!AE26</f>
        <v>2.0037000000002081</v>
      </c>
      <c r="AF26" s="10">
        <f>'AGR-OD-VHD-2023-R1'!AF26-'AGR-OD-VHD-2023-bez'!AF26</f>
        <v>4.9110000000000582</v>
      </c>
      <c r="AG26" s="10">
        <f>'AGR-OD-VHD-2023-R1'!AG26-'AGR-OD-VHD-2023-bez'!AG26</f>
        <v>12.047300000000178</v>
      </c>
      <c r="AH26" s="10">
        <f>'AGR-OD-VHD-2023-R1'!AH26-'AGR-OD-VHD-2023-bez'!AH26</f>
        <v>6.7099999999875592E-4</v>
      </c>
      <c r="AI26" s="10">
        <f>'AGR-OD-VHD-2023-R1'!AI26-'AGR-OD-VHD-2023-bez'!AI26</f>
        <v>1.0180980000000019</v>
      </c>
      <c r="AJ26" s="10">
        <f>'AGR-OD-VHD-2023-R1'!AJ26-'AGR-OD-VHD-2023-bez'!AJ26</f>
        <v>0</v>
      </c>
      <c r="AK26" s="10">
        <f>'AGR-OD-VHD-2023-R1'!AK26-'AGR-OD-VHD-2023-bez'!AK26</f>
        <v>2.0374000000000478</v>
      </c>
      <c r="AL26" s="10">
        <f>'AGR-OD-VHD-2023-R1'!AL26-'AGR-OD-VHD-2023-bez'!AL26</f>
        <v>1.1815999999998894</v>
      </c>
      <c r="AM26" s="10">
        <f>'AGR-OD-VHD-2023-R1'!AM26-'AGR-OD-VHD-2023-bez'!AM26</f>
        <v>1.3048200000000065</v>
      </c>
      <c r="AN26" s="10">
        <f>'AGR-OD-VHD-2023-R1'!AN26-'AGR-OD-VHD-2023-bez'!AN26</f>
        <v>0.20839999999998327</v>
      </c>
      <c r="AO26" s="10">
        <f>'AGR-OD-VHD-2023-R1'!AO26-'AGR-OD-VHD-2023-bez'!AO26</f>
        <v>3.2468000000002162E-4</v>
      </c>
    </row>
    <row r="27" spans="1:41" x14ac:dyDescent="0.25">
      <c r="A27" s="5">
        <v>67</v>
      </c>
      <c r="B27" s="24" t="s">
        <v>27</v>
      </c>
      <c r="C27" s="21"/>
      <c r="D27" s="10">
        <f>'AGR-OD-VHD-2023-R1'!D27-'AGR-OD-VHD-2023-bez'!D27</f>
        <v>1.352099999999723E-2</v>
      </c>
      <c r="E27" s="10">
        <f>'AGR-OD-VHD-2023-R1'!E27-'AGR-OD-VHD-2023-bez'!E27</f>
        <v>16.797586999999993</v>
      </c>
      <c r="F27" s="10">
        <f>'AGR-OD-VHD-2023-R1'!F27-'AGR-OD-VHD-2023-bez'!F27</f>
        <v>20.707091000000002</v>
      </c>
      <c r="G27" s="10">
        <f>'AGR-OD-VHD-2023-R1'!G27-'AGR-OD-VHD-2023-bez'!G27</f>
        <v>12.258460000000014</v>
      </c>
      <c r="H27" s="10">
        <f>'AGR-OD-VHD-2023-R1'!H27-'AGR-OD-VHD-2023-bez'!H27</f>
        <v>7.8270000000003392E-2</v>
      </c>
      <c r="I27" s="10">
        <f>'AGR-OD-VHD-2023-R1'!I27-'AGR-OD-VHD-2023-bez'!I27</f>
        <v>7.0499999999995566E-3</v>
      </c>
      <c r="J27" s="10">
        <f>'AGR-OD-VHD-2023-R1'!J27-'AGR-OD-VHD-2023-bez'!J27</f>
        <v>6.5599999999999987</v>
      </c>
      <c r="K27" s="10">
        <f>'AGR-OD-VHD-2023-R1'!K27-'AGR-OD-VHD-2023-bez'!K27</f>
        <v>5.4128999999999792</v>
      </c>
      <c r="L27" s="10">
        <f>'AGR-OD-VHD-2023-R1'!L27-'AGR-OD-VHD-2023-bez'!L27</f>
        <v>0</v>
      </c>
      <c r="M27" s="10">
        <f>'AGR-OD-VHD-2023-R1'!M27-'AGR-OD-VHD-2023-bez'!M27</f>
        <v>0</v>
      </c>
      <c r="N27" s="10">
        <f>'AGR-OD-VHD-2023-R1'!N27-'AGR-OD-VHD-2023-bez'!N27</f>
        <v>0</v>
      </c>
      <c r="O27" s="10">
        <f>'AGR-OD-VHD-2023-R1'!O27-'AGR-OD-VHD-2023-bez'!O27</f>
        <v>0</v>
      </c>
      <c r="P27" s="10">
        <f>'AGR-OD-VHD-2023-R1'!P27-'AGR-OD-VHD-2023-bez'!P27</f>
        <v>0</v>
      </c>
      <c r="Q27" s="10">
        <f>'AGR-OD-VHD-2023-R1'!Q27-'AGR-OD-VHD-2023-bez'!Q27</f>
        <v>3.7880000000001246E-2</v>
      </c>
      <c r="R27" s="10">
        <f>'AGR-OD-VHD-2023-R1'!R27-'AGR-OD-VHD-2023-bez'!R27</f>
        <v>3.821060000000017</v>
      </c>
      <c r="S27" s="10">
        <f>'AGR-OD-VHD-2023-R1'!S27-'AGR-OD-VHD-2023-bez'!S27</f>
        <v>0</v>
      </c>
      <c r="T27" s="10">
        <f>'AGR-OD-VHD-2023-R1'!T27-'AGR-OD-VHD-2023-bez'!T27</f>
        <v>0</v>
      </c>
      <c r="U27" s="10">
        <f>'AGR-OD-VHD-2023-R1'!U27-'AGR-OD-VHD-2023-bez'!U27</f>
        <v>97.938531999999995</v>
      </c>
      <c r="V27" s="10">
        <f>'AGR-OD-VHD-2023-R1'!V27-'AGR-OD-VHD-2023-bez'!V27</f>
        <v>0</v>
      </c>
      <c r="W27" s="10">
        <f>'AGR-OD-VHD-2023-R1'!W27-'AGR-OD-VHD-2023-bez'!W27</f>
        <v>1.0041060000000002</v>
      </c>
      <c r="X27" s="10">
        <f>'AGR-OD-VHD-2023-R1'!X27-'AGR-OD-VHD-2023-bez'!X27</f>
        <v>8.1700000000000017</v>
      </c>
      <c r="Y27" s="10">
        <f>'AGR-OD-VHD-2023-R1'!Y27-'AGR-OD-VHD-2023-bez'!Y27</f>
        <v>1.0039000000001579</v>
      </c>
      <c r="Z27" s="10">
        <f>'AGR-OD-VHD-2023-R1'!Z27-'AGR-OD-VHD-2023-bez'!Z27</f>
        <v>0</v>
      </c>
      <c r="AA27" s="10">
        <f>'AGR-OD-VHD-2023-R1'!AA27-'AGR-OD-VHD-2023-bez'!AA27</f>
        <v>0</v>
      </c>
      <c r="AB27" s="10">
        <f>'AGR-OD-VHD-2023-R1'!AB27-'AGR-OD-VHD-2023-bez'!AB27</f>
        <v>0</v>
      </c>
      <c r="AC27" s="10">
        <f>'AGR-OD-VHD-2023-R1'!AC27-'AGR-OD-VHD-2023-bez'!AC27</f>
        <v>12.812729999999988</v>
      </c>
      <c r="AD27" s="10">
        <f>'AGR-OD-VHD-2023-R1'!AD27-'AGR-OD-VHD-2023-bez'!AD27</f>
        <v>3.7416000000000622</v>
      </c>
      <c r="AE27" s="10">
        <f>'AGR-OD-VHD-2023-R1'!AE27-'AGR-OD-VHD-2023-bez'!AE27</f>
        <v>0</v>
      </c>
      <c r="AF27" s="10">
        <f>'AGR-OD-VHD-2023-R1'!AF27-'AGR-OD-VHD-2023-bez'!AF27</f>
        <v>0</v>
      </c>
      <c r="AG27" s="10">
        <f>'AGR-OD-VHD-2023-R1'!AG27-'AGR-OD-VHD-2023-bez'!AG27</f>
        <v>1.2019200000000296</v>
      </c>
      <c r="AH27" s="10">
        <f>'AGR-OD-VHD-2023-R1'!AH27-'AGR-OD-VHD-2023-bez'!AH27</f>
        <v>0</v>
      </c>
      <c r="AI27" s="10">
        <f>'AGR-OD-VHD-2023-R1'!AI27-'AGR-OD-VHD-2023-bez'!AI27</f>
        <v>3.2890999999999337E-2</v>
      </c>
      <c r="AJ27" s="10">
        <f>'AGR-OD-VHD-2023-R1'!AJ27-'AGR-OD-VHD-2023-bez'!AJ27</f>
        <v>0</v>
      </c>
      <c r="AK27" s="10">
        <f>'AGR-OD-VHD-2023-R1'!AK27-'AGR-OD-VHD-2023-bez'!AK27</f>
        <v>1.4685099999999807</v>
      </c>
      <c r="AL27" s="10">
        <f>'AGR-OD-VHD-2023-R1'!AL27-'AGR-OD-VHD-2023-bez'!AL27</f>
        <v>0.37802000000004909</v>
      </c>
      <c r="AM27" s="10">
        <f>'AGR-OD-VHD-2023-R1'!AM27-'AGR-OD-VHD-2023-bez'!AM27</f>
        <v>6.9513000000000602E-2</v>
      </c>
      <c r="AN27" s="10">
        <f>'AGR-OD-VHD-2023-R1'!AN27-'AGR-OD-VHD-2023-bez'!AN27</f>
        <v>2.3567400000000127E-2</v>
      </c>
      <c r="AO27" s="10">
        <f>'AGR-OD-VHD-2023-R1'!AO27-'AGR-OD-VHD-2023-bez'!AO27</f>
        <v>0</v>
      </c>
    </row>
    <row r="28" spans="1:41" x14ac:dyDescent="0.25">
      <c r="A28" s="5">
        <v>68</v>
      </c>
      <c r="B28" s="24" t="s">
        <v>28</v>
      </c>
      <c r="C28" s="21"/>
      <c r="D28" s="10">
        <f>'AGR-OD-VHD-2023-R1'!D28-'AGR-OD-VHD-2023-bez'!D28</f>
        <v>2.2720000000006735E-2</v>
      </c>
      <c r="E28" s="10">
        <f>'AGR-OD-VHD-2023-R1'!E28-'AGR-OD-VHD-2023-bez'!E28</f>
        <v>0.82392800000000932</v>
      </c>
      <c r="F28" s="10">
        <f>'AGR-OD-VHD-2023-R1'!F28-'AGR-OD-VHD-2023-bez'!F28</f>
        <v>0.21996700000000402</v>
      </c>
      <c r="G28" s="10">
        <f>'AGR-OD-VHD-2023-R1'!G28-'AGR-OD-VHD-2023-bez'!G28</f>
        <v>0.10848000000001434</v>
      </c>
      <c r="H28" s="10">
        <f>'AGR-OD-VHD-2023-R1'!H28-'AGR-OD-VHD-2023-bez'!H28</f>
        <v>0.16445999999996275</v>
      </c>
      <c r="I28" s="10">
        <f>'AGR-OD-VHD-2023-R1'!I28-'AGR-OD-VHD-2023-bez'!I28</f>
        <v>0</v>
      </c>
      <c r="J28" s="10">
        <f>'AGR-OD-VHD-2023-R1'!J28-'AGR-OD-VHD-2023-bez'!J28</f>
        <v>1.2559350000000009</v>
      </c>
      <c r="K28" s="10">
        <f>'AGR-OD-VHD-2023-R1'!K28-'AGR-OD-VHD-2023-bez'!K28</f>
        <v>6.2228199999999845</v>
      </c>
      <c r="L28" s="10">
        <f>'AGR-OD-VHD-2023-R1'!L28-'AGR-OD-VHD-2023-bez'!L28</f>
        <v>0</v>
      </c>
      <c r="M28" s="10">
        <f>'AGR-OD-VHD-2023-R1'!M28-'AGR-OD-VHD-2023-bez'!M28</f>
        <v>7.2000000000116415E-4</v>
      </c>
      <c r="N28" s="10">
        <f>'AGR-OD-VHD-2023-R1'!N28-'AGR-OD-VHD-2023-bez'!N28</f>
        <v>1.8999999999778083E-3</v>
      </c>
      <c r="O28" s="10">
        <f>'AGR-OD-VHD-2023-R1'!O28-'AGR-OD-VHD-2023-bez'!O28</f>
        <v>0</v>
      </c>
      <c r="P28" s="10">
        <f>'AGR-OD-VHD-2023-R1'!P28-'AGR-OD-VHD-2023-bez'!P28</f>
        <v>0</v>
      </c>
      <c r="Q28" s="10">
        <f>'AGR-OD-VHD-2023-R1'!Q28-'AGR-OD-VHD-2023-bez'!Q28</f>
        <v>0.4058999999997468</v>
      </c>
      <c r="R28" s="10">
        <f>'AGR-OD-VHD-2023-R1'!R28-'AGR-OD-VHD-2023-bez'!R28</f>
        <v>1.8999999999778083E-3</v>
      </c>
      <c r="S28" s="10">
        <f>'AGR-OD-VHD-2023-R1'!S28-'AGR-OD-VHD-2023-bez'!S28</f>
        <v>0</v>
      </c>
      <c r="T28" s="10">
        <f>'AGR-OD-VHD-2023-R1'!T28-'AGR-OD-VHD-2023-bez'!T28</f>
        <v>4.1834439999999944</v>
      </c>
      <c r="U28" s="10">
        <f>'AGR-OD-VHD-2023-R1'!U28-'AGR-OD-VHD-2023-bez'!U28</f>
        <v>9.0870000000009554E-3</v>
      </c>
      <c r="V28" s="10">
        <f>'AGR-OD-VHD-2023-R1'!V28-'AGR-OD-VHD-2023-bez'!V28</f>
        <v>5.5299999999995464E-2</v>
      </c>
      <c r="W28" s="10">
        <f>'AGR-OD-VHD-2023-R1'!W28-'AGR-OD-VHD-2023-bez'!W28</f>
        <v>8.3346999999996285E-2</v>
      </c>
      <c r="X28" s="10">
        <f>'AGR-OD-VHD-2023-R1'!X28-'AGR-OD-VHD-2023-bez'!X28</f>
        <v>0</v>
      </c>
      <c r="Y28" s="10">
        <f>'AGR-OD-VHD-2023-R1'!Y28-'AGR-OD-VHD-2023-bez'!Y28</f>
        <v>5.0360000000011951E-2</v>
      </c>
      <c r="Z28" s="10">
        <f>'AGR-OD-VHD-2023-R1'!Z28-'AGR-OD-VHD-2023-bez'!Z28</f>
        <v>0</v>
      </c>
      <c r="AA28" s="10">
        <f>'AGR-OD-VHD-2023-R1'!AA28-'AGR-OD-VHD-2023-bez'!AA28</f>
        <v>0</v>
      </c>
      <c r="AB28" s="10">
        <f>'AGR-OD-VHD-2023-R1'!AB28-'AGR-OD-VHD-2023-bez'!AB28</f>
        <v>0</v>
      </c>
      <c r="AC28" s="10">
        <f>'AGR-OD-VHD-2023-R1'!AC28-'AGR-OD-VHD-2023-bez'!AC28</f>
        <v>13.236649999999997</v>
      </c>
      <c r="AD28" s="10">
        <f>'AGR-OD-VHD-2023-R1'!AD28-'AGR-OD-VHD-2023-bez'!AD28</f>
        <v>7.2365500000000793</v>
      </c>
      <c r="AE28" s="10">
        <f>'AGR-OD-VHD-2023-R1'!AE28-'AGR-OD-VHD-2023-bez'!AE28</f>
        <v>0</v>
      </c>
      <c r="AF28" s="10">
        <f>'AGR-OD-VHD-2023-R1'!AF28-'AGR-OD-VHD-2023-bez'!AF28</f>
        <v>2.1167900000000373</v>
      </c>
      <c r="AG28" s="10">
        <f>'AGR-OD-VHD-2023-R1'!AG28-'AGR-OD-VHD-2023-bez'!AG28</f>
        <v>16.991899999999987</v>
      </c>
      <c r="AH28" s="10">
        <f>'AGR-OD-VHD-2023-R1'!AH28-'AGR-OD-VHD-2023-bez'!AH28</f>
        <v>0</v>
      </c>
      <c r="AI28" s="10">
        <f>'AGR-OD-VHD-2023-R1'!AI28-'AGR-OD-VHD-2023-bez'!AI28</f>
        <v>2.2729999999997474E-3</v>
      </c>
      <c r="AJ28" s="10">
        <f>'AGR-OD-VHD-2023-R1'!AJ28-'AGR-OD-VHD-2023-bez'!AJ28</f>
        <v>9.599999999920783E-4</v>
      </c>
      <c r="AK28" s="10">
        <f>'AGR-OD-VHD-2023-R1'!AK28-'AGR-OD-VHD-2023-bez'!AK28</f>
        <v>7.8630000000003974E-2</v>
      </c>
      <c r="AL28" s="10">
        <f>'AGR-OD-VHD-2023-R1'!AL28-'AGR-OD-VHD-2023-bez'!AL28</f>
        <v>0.40864999999996598</v>
      </c>
      <c r="AM28" s="10">
        <f>'AGR-OD-VHD-2023-R1'!AM28-'AGR-OD-VHD-2023-bez'!AM28</f>
        <v>0.12491099999999733</v>
      </c>
      <c r="AN28" s="10">
        <f>'AGR-OD-VHD-2023-R1'!AN28-'AGR-OD-VHD-2023-bez'!AN28</f>
        <v>6.9899999999734064E-3</v>
      </c>
      <c r="AO28" s="10">
        <f>'AGR-OD-VHD-2023-R1'!AO28-'AGR-OD-VHD-2023-bez'!AO28</f>
        <v>0</v>
      </c>
    </row>
    <row r="29" spans="1:41" x14ac:dyDescent="0.25">
      <c r="A29" s="5">
        <v>70</v>
      </c>
      <c r="B29" s="24" t="s">
        <v>12</v>
      </c>
      <c r="C29" s="21"/>
      <c r="D29" s="10">
        <f>'AGR-OD-VHD-2023-R1'!D29-'AGR-OD-VHD-2023-bez'!D29</f>
        <v>26.687049999999971</v>
      </c>
      <c r="E29" s="10">
        <f>'AGR-OD-VHD-2023-R1'!E29-'AGR-OD-VHD-2023-bez'!E29</f>
        <v>228.79676000000001</v>
      </c>
      <c r="F29" s="10">
        <f>'AGR-OD-VHD-2023-R1'!F29-'AGR-OD-VHD-2023-bez'!F29</f>
        <v>155.1003</v>
      </c>
      <c r="G29" s="10">
        <f>'AGR-OD-VHD-2023-R1'!G29-'AGR-OD-VHD-2023-bez'!G29</f>
        <v>87.333059999999932</v>
      </c>
      <c r="H29" s="10">
        <f>'AGR-OD-VHD-2023-R1'!H29-'AGR-OD-VHD-2023-bez'!H29</f>
        <v>22.18870000000004</v>
      </c>
      <c r="I29" s="10">
        <f>'AGR-OD-VHD-2023-R1'!I29-'AGR-OD-VHD-2023-bez'!I29</f>
        <v>60.331340000000012</v>
      </c>
      <c r="J29" s="10">
        <f>'AGR-OD-VHD-2023-R1'!J29-'AGR-OD-VHD-2023-bez'!J29</f>
        <v>59.378600000000006</v>
      </c>
      <c r="K29" s="10">
        <f>'AGR-OD-VHD-2023-R1'!K29-'AGR-OD-VHD-2023-bez'!K29</f>
        <v>12.002400000000307</v>
      </c>
      <c r="L29" s="10">
        <f>'AGR-OD-VHD-2023-R1'!L29-'AGR-OD-VHD-2023-bez'!L29</f>
        <v>0</v>
      </c>
      <c r="M29" s="10">
        <f>'AGR-OD-VHD-2023-R1'!M29-'AGR-OD-VHD-2023-bez'!M29</f>
        <v>0</v>
      </c>
      <c r="N29" s="10">
        <f>'AGR-OD-VHD-2023-R1'!N29-'AGR-OD-VHD-2023-bez'!N29</f>
        <v>3.5300000000120235E-3</v>
      </c>
      <c r="O29" s="10">
        <f>'AGR-OD-VHD-2023-R1'!O29-'AGR-OD-VHD-2023-bez'!O29</f>
        <v>0</v>
      </c>
      <c r="P29" s="10">
        <f>'AGR-OD-VHD-2023-R1'!P29-'AGR-OD-VHD-2023-bez'!P29</f>
        <v>0</v>
      </c>
      <c r="Q29" s="10">
        <f>'AGR-OD-VHD-2023-R1'!Q29-'AGR-OD-VHD-2023-bez'!Q29</f>
        <v>2.2694999999998799</v>
      </c>
      <c r="R29" s="10">
        <f>'AGR-OD-VHD-2023-R1'!R29-'AGR-OD-VHD-2023-bez'!R29</f>
        <v>26.475400000000263</v>
      </c>
      <c r="S29" s="10">
        <f>'AGR-OD-VHD-2023-R1'!S29-'AGR-OD-VHD-2023-bez'!S29</f>
        <v>1.1500000000069122E-2</v>
      </c>
      <c r="T29" s="10">
        <f>'AGR-OD-VHD-2023-R1'!T29-'AGR-OD-VHD-2023-bez'!T29</f>
        <v>66.636959999999988</v>
      </c>
      <c r="U29" s="10">
        <f>'AGR-OD-VHD-2023-R1'!U29-'AGR-OD-VHD-2023-bez'!U29</f>
        <v>364.51378599999998</v>
      </c>
      <c r="V29" s="10">
        <f>'AGR-OD-VHD-2023-R1'!V29-'AGR-OD-VHD-2023-bez'!V29</f>
        <v>20.909469999999999</v>
      </c>
      <c r="W29" s="10">
        <f>'AGR-OD-VHD-2023-R1'!W29-'AGR-OD-VHD-2023-bez'!W29</f>
        <v>2.0518610000000024</v>
      </c>
      <c r="X29" s="10">
        <f>'AGR-OD-VHD-2023-R1'!X29-'AGR-OD-VHD-2023-bez'!X29</f>
        <v>37.302699999999987</v>
      </c>
      <c r="Y29" s="10">
        <f>'AGR-OD-VHD-2023-R1'!Y29-'AGR-OD-VHD-2023-bez'!Y29</f>
        <v>2.4646300000000565</v>
      </c>
      <c r="Z29" s="10">
        <f>'AGR-OD-VHD-2023-R1'!Z29-'AGR-OD-VHD-2023-bez'!Z29</f>
        <v>37.531399999999849</v>
      </c>
      <c r="AA29" s="10">
        <f>'AGR-OD-VHD-2023-R1'!AA29-'AGR-OD-VHD-2023-bez'!AA29</f>
        <v>12.812729999999988</v>
      </c>
      <c r="AB29" s="10">
        <f>'AGR-OD-VHD-2023-R1'!AB29-'AGR-OD-VHD-2023-bez'!AB29</f>
        <v>13.236660000000001</v>
      </c>
      <c r="AC29" s="10">
        <f>'AGR-OD-VHD-2023-R1'!AC29-'AGR-OD-VHD-2023-bez'!AC29</f>
        <v>4.9158999999999651</v>
      </c>
      <c r="AD29" s="10">
        <f>'AGR-OD-VHD-2023-R1'!AD29-'AGR-OD-VHD-2023-bez'!AD29</f>
        <v>14.726000000000568</v>
      </c>
      <c r="AE29" s="10">
        <f>'AGR-OD-VHD-2023-R1'!AE29-'AGR-OD-VHD-2023-bez'!AE29</f>
        <v>3.0970000000015716</v>
      </c>
      <c r="AF29" s="10">
        <f>'AGR-OD-VHD-2023-R1'!AF29-'AGR-OD-VHD-2023-bez'!AF29</f>
        <v>1.0119999999988067</v>
      </c>
      <c r="AG29" s="10">
        <f>'AGR-OD-VHD-2023-R1'!AG29-'AGR-OD-VHD-2023-bez'!AG29</f>
        <v>0</v>
      </c>
      <c r="AH29" s="10">
        <f>'AGR-OD-VHD-2023-R1'!AH29-'AGR-OD-VHD-2023-bez'!AH29</f>
        <v>0</v>
      </c>
      <c r="AI29" s="10">
        <f>'AGR-OD-VHD-2023-R1'!AI29-'AGR-OD-VHD-2023-bez'!AI29</f>
        <v>4.2835879999999946</v>
      </c>
      <c r="AJ29" s="10">
        <f>'AGR-OD-VHD-2023-R1'!AJ29-'AGR-OD-VHD-2023-bez'!AJ29</f>
        <v>3.9999999984274837E-5</v>
      </c>
      <c r="AK29" s="10">
        <f>'AGR-OD-VHD-2023-R1'!AK29-'AGR-OD-VHD-2023-bez'!AK29</f>
        <v>0.35523999999998068</v>
      </c>
      <c r="AL29" s="10">
        <f>'AGR-OD-VHD-2023-R1'!AL29-'AGR-OD-VHD-2023-bez'!AL29</f>
        <v>0.69349999999985812</v>
      </c>
      <c r="AM29" s="10">
        <f>'AGR-OD-VHD-2023-R1'!AM29-'AGR-OD-VHD-2023-bez'!AM29</f>
        <v>0.27448000000001116</v>
      </c>
      <c r="AN29" s="10">
        <f>'AGR-OD-VHD-2023-R1'!AN29-'AGR-OD-VHD-2023-bez'!AN29</f>
        <v>1.3476000000004262E-2</v>
      </c>
      <c r="AO29" s="10">
        <f>'AGR-OD-VHD-2023-R1'!AO29-'AGR-OD-VHD-2023-bez'!AO29</f>
        <v>5.3242000000004452E-3</v>
      </c>
    </row>
    <row r="30" spans="1:41" x14ac:dyDescent="0.25">
      <c r="A30" s="5">
        <v>81</v>
      </c>
      <c r="B30" s="24" t="s">
        <v>18</v>
      </c>
      <c r="C30" s="21"/>
      <c r="D30" s="10">
        <f>'AGR-OD-VHD-2023-R1'!D30-'AGR-OD-VHD-2023-bez'!D30</f>
        <v>2.4465900000000147</v>
      </c>
      <c r="E30" s="10">
        <f>'AGR-OD-VHD-2023-R1'!E30-'AGR-OD-VHD-2023-bez'!E30</f>
        <v>62.120340000000056</v>
      </c>
      <c r="F30" s="10">
        <f>'AGR-OD-VHD-2023-R1'!F30-'AGR-OD-VHD-2023-bez'!F30</f>
        <v>5.8170799999999758</v>
      </c>
      <c r="G30" s="10">
        <f>'AGR-OD-VHD-2023-R1'!G30-'AGR-OD-VHD-2023-bez'!G30</f>
        <v>4.347409999999968</v>
      </c>
      <c r="H30" s="10">
        <f>'AGR-OD-VHD-2023-R1'!H30-'AGR-OD-VHD-2023-bez'!H30</f>
        <v>1.079000000004271E-2</v>
      </c>
      <c r="I30" s="10">
        <f>'AGR-OD-VHD-2023-R1'!I30-'AGR-OD-VHD-2023-bez'!I30</f>
        <v>27.018700000000081</v>
      </c>
      <c r="J30" s="10">
        <f>'AGR-OD-VHD-2023-R1'!J30-'AGR-OD-VHD-2023-bez'!J30</f>
        <v>23.595640000000003</v>
      </c>
      <c r="K30" s="10">
        <f>'AGR-OD-VHD-2023-R1'!K30-'AGR-OD-VHD-2023-bez'!K30</f>
        <v>4.7716000000000349</v>
      </c>
      <c r="L30" s="10">
        <f>'AGR-OD-VHD-2023-R1'!L30-'AGR-OD-VHD-2023-bez'!L30</f>
        <v>0</v>
      </c>
      <c r="M30" s="10">
        <f>'AGR-OD-VHD-2023-R1'!M30-'AGR-OD-VHD-2023-bez'!M30</f>
        <v>0</v>
      </c>
      <c r="N30" s="10">
        <f>'AGR-OD-VHD-2023-R1'!N30-'AGR-OD-VHD-2023-bez'!N30</f>
        <v>0.15599999999903957</v>
      </c>
      <c r="O30" s="10">
        <f>'AGR-OD-VHD-2023-R1'!O30-'AGR-OD-VHD-2023-bez'!O30</f>
        <v>0</v>
      </c>
      <c r="P30" s="10">
        <f>'AGR-OD-VHD-2023-R1'!P30-'AGR-OD-VHD-2023-bez'!P30</f>
        <v>0</v>
      </c>
      <c r="Q30" s="10">
        <f>'AGR-OD-VHD-2023-R1'!Q30-'AGR-OD-VHD-2023-bez'!Q30</f>
        <v>5.8309000000008382</v>
      </c>
      <c r="R30" s="10">
        <f>'AGR-OD-VHD-2023-R1'!R30-'AGR-OD-VHD-2023-bez'!R30</f>
        <v>4.3200000000069849E-2</v>
      </c>
      <c r="S30" s="10">
        <f>'AGR-OD-VHD-2023-R1'!S30-'AGR-OD-VHD-2023-bez'!S30</f>
        <v>4.1999999994004611E-3</v>
      </c>
      <c r="T30" s="10">
        <f>'AGR-OD-VHD-2023-R1'!T30-'AGR-OD-VHD-2023-bez'!T30</f>
        <v>116.10876000000007</v>
      </c>
      <c r="U30" s="10">
        <f>'AGR-OD-VHD-2023-R1'!U30-'AGR-OD-VHD-2023-bez'!U30</f>
        <v>10.076751999999999</v>
      </c>
      <c r="V30" s="10">
        <f>'AGR-OD-VHD-2023-R1'!V30-'AGR-OD-VHD-2023-bez'!V30</f>
        <v>10.141039999999975</v>
      </c>
      <c r="W30" s="10">
        <f>'AGR-OD-VHD-2023-R1'!W30-'AGR-OD-VHD-2023-bez'!W30</f>
        <v>3.9482270000000028</v>
      </c>
      <c r="X30" s="10">
        <f>'AGR-OD-VHD-2023-R1'!X30-'AGR-OD-VHD-2023-bez'!X30</f>
        <v>1.2546200000000454</v>
      </c>
      <c r="Y30" s="10">
        <f>'AGR-OD-VHD-2023-R1'!Y30-'AGR-OD-VHD-2023-bez'!Y30</f>
        <v>1.4148999999997613</v>
      </c>
      <c r="Z30" s="10">
        <f>'AGR-OD-VHD-2023-R1'!Z30-'AGR-OD-VHD-2023-bez'!Z30</f>
        <v>9.1408000000001266</v>
      </c>
      <c r="AA30" s="10">
        <f>'AGR-OD-VHD-2023-R1'!AA30-'AGR-OD-VHD-2023-bez'!AA30</f>
        <v>3.7416000000000622</v>
      </c>
      <c r="AB30" s="10">
        <f>'AGR-OD-VHD-2023-R1'!AB30-'AGR-OD-VHD-2023-bez'!AB30</f>
        <v>7.2365999999999531</v>
      </c>
      <c r="AC30" s="10">
        <f>'AGR-OD-VHD-2023-R1'!AC30-'AGR-OD-VHD-2023-bez'!AC30</f>
        <v>14.726599999999962</v>
      </c>
      <c r="AD30" s="10">
        <f>'AGR-OD-VHD-2023-R1'!AD30-'AGR-OD-VHD-2023-bez'!AD30</f>
        <v>0</v>
      </c>
      <c r="AE30" s="10">
        <f>'AGR-OD-VHD-2023-R1'!AE30-'AGR-OD-VHD-2023-bez'!AE30</f>
        <v>1.2470000000030268</v>
      </c>
      <c r="AF30" s="10">
        <f>'AGR-OD-VHD-2023-R1'!AF30-'AGR-OD-VHD-2023-bez'!AF30</f>
        <v>0.32999999999992724</v>
      </c>
      <c r="AG30" s="10">
        <f>'AGR-OD-VHD-2023-R1'!AG30-'AGR-OD-VHD-2023-bez'!AG30</f>
        <v>0</v>
      </c>
      <c r="AH30" s="10">
        <f>'AGR-OD-VHD-2023-R1'!AH30-'AGR-OD-VHD-2023-bez'!AH30</f>
        <v>7.3599999999984789E-4</v>
      </c>
      <c r="AI30" s="10">
        <f>'AGR-OD-VHD-2023-R1'!AI30-'AGR-OD-VHD-2023-bez'!AI30</f>
        <v>1.007850000000019</v>
      </c>
      <c r="AJ30" s="10">
        <f>'AGR-OD-VHD-2023-R1'!AJ30-'AGR-OD-VHD-2023-bez'!AJ30</f>
        <v>0</v>
      </c>
      <c r="AK30" s="10">
        <f>'AGR-OD-VHD-2023-R1'!AK30-'AGR-OD-VHD-2023-bez'!AK30</f>
        <v>1.7695000000001073</v>
      </c>
      <c r="AL30" s="10">
        <f>'AGR-OD-VHD-2023-R1'!AL30-'AGR-OD-VHD-2023-bez'!AL30</f>
        <v>0.14899999999988722</v>
      </c>
      <c r="AM30" s="10">
        <f>'AGR-OD-VHD-2023-R1'!AM30-'AGR-OD-VHD-2023-bez'!AM30</f>
        <v>0.11480000000000246</v>
      </c>
      <c r="AN30" s="10">
        <f>'AGR-OD-VHD-2023-R1'!AN30-'AGR-OD-VHD-2023-bez'!AN30</f>
        <v>0.15976000000000568</v>
      </c>
      <c r="AO30" s="10">
        <f>'AGR-OD-VHD-2023-R1'!AO30-'AGR-OD-VHD-2023-bez'!AO30</f>
        <v>0.37933999999999912</v>
      </c>
    </row>
    <row r="31" spans="1:41" x14ac:dyDescent="0.25">
      <c r="A31" s="5">
        <v>82</v>
      </c>
      <c r="B31" s="24" t="s">
        <v>19</v>
      </c>
      <c r="C31" s="21"/>
      <c r="D31" s="10">
        <f>'AGR-OD-VHD-2023-R1'!D31-'AGR-OD-VHD-2023-bez'!D31</f>
        <v>1.199939999999998</v>
      </c>
      <c r="E31" s="10">
        <f>'AGR-OD-VHD-2023-R1'!E31-'AGR-OD-VHD-2023-bez'!E31</f>
        <v>61.178740000000062</v>
      </c>
      <c r="F31" s="10">
        <f>'AGR-OD-VHD-2023-R1'!F31-'AGR-OD-VHD-2023-bez'!F31</f>
        <v>7.4955499999999802</v>
      </c>
      <c r="G31" s="10">
        <f>'AGR-OD-VHD-2023-R1'!G31-'AGR-OD-VHD-2023-bez'!G31</f>
        <v>1.3441000000000258</v>
      </c>
      <c r="H31" s="10">
        <f>'AGR-OD-VHD-2023-R1'!H31-'AGR-OD-VHD-2023-bez'!H31</f>
        <v>1.3500000000021828E-2</v>
      </c>
      <c r="I31" s="10">
        <f>'AGR-OD-VHD-2023-R1'!I31-'AGR-OD-VHD-2023-bez'!I31</f>
        <v>6.1550999999999476</v>
      </c>
      <c r="J31" s="10">
        <f>'AGR-OD-VHD-2023-R1'!J31-'AGR-OD-VHD-2023-bez'!J31</f>
        <v>17.062650000000076</v>
      </c>
      <c r="K31" s="10">
        <f>'AGR-OD-VHD-2023-R1'!K31-'AGR-OD-VHD-2023-bez'!K31</f>
        <v>2.1040000000011787</v>
      </c>
      <c r="L31" s="10">
        <f>'AGR-OD-VHD-2023-R1'!L31-'AGR-OD-VHD-2023-bez'!L31</f>
        <v>0</v>
      </c>
      <c r="M31" s="10">
        <f>'AGR-OD-VHD-2023-R1'!M31-'AGR-OD-VHD-2023-bez'!M31</f>
        <v>0</v>
      </c>
      <c r="N31" s="10">
        <f>'AGR-OD-VHD-2023-R1'!N31-'AGR-OD-VHD-2023-bez'!N31</f>
        <v>0</v>
      </c>
      <c r="O31" s="10">
        <f>'AGR-OD-VHD-2023-R1'!O31-'AGR-OD-VHD-2023-bez'!O31</f>
        <v>0</v>
      </c>
      <c r="P31" s="10">
        <f>'AGR-OD-VHD-2023-R1'!P31-'AGR-OD-VHD-2023-bez'!P31</f>
        <v>0</v>
      </c>
      <c r="Q31" s="10">
        <f>'AGR-OD-VHD-2023-R1'!Q31-'AGR-OD-VHD-2023-bez'!Q31</f>
        <v>1.1103000000002794</v>
      </c>
      <c r="R31" s="10">
        <f>'AGR-OD-VHD-2023-R1'!R31-'AGR-OD-VHD-2023-bez'!R31</f>
        <v>7.9099999999998545</v>
      </c>
      <c r="S31" s="10">
        <f>'AGR-OD-VHD-2023-R1'!S31-'AGR-OD-VHD-2023-bez'!S31</f>
        <v>0</v>
      </c>
      <c r="T31" s="10">
        <f>'AGR-OD-VHD-2023-R1'!T31-'AGR-OD-VHD-2023-bez'!T31</f>
        <v>91.008300000000077</v>
      </c>
      <c r="U31" s="10">
        <f>'AGR-OD-VHD-2023-R1'!U31-'AGR-OD-VHD-2023-bez'!U31</f>
        <v>9.3464729999999889</v>
      </c>
      <c r="V31" s="10">
        <f>'AGR-OD-VHD-2023-R1'!V31-'AGR-OD-VHD-2023-bez'!V31</f>
        <v>15.827949999999987</v>
      </c>
      <c r="W31" s="10">
        <f>'AGR-OD-VHD-2023-R1'!W31-'AGR-OD-VHD-2023-bez'!W31</f>
        <v>4.0477459999999983</v>
      </c>
      <c r="X31" s="10">
        <f>'AGR-OD-VHD-2023-R1'!X31-'AGR-OD-VHD-2023-bez'!X31</f>
        <v>1.7066300000000183</v>
      </c>
      <c r="Y31" s="10">
        <f>'AGR-OD-VHD-2023-R1'!Y31-'AGR-OD-VHD-2023-bez'!Y31</f>
        <v>3.3113000000003012</v>
      </c>
      <c r="Z31" s="10">
        <f>'AGR-OD-VHD-2023-R1'!Z31-'AGR-OD-VHD-2023-bez'!Z31</f>
        <v>2.0037000000002081</v>
      </c>
      <c r="AA31" s="10">
        <f>'AGR-OD-VHD-2023-R1'!AA31-'AGR-OD-VHD-2023-bez'!AA31</f>
        <v>0</v>
      </c>
      <c r="AB31" s="10">
        <f>'AGR-OD-VHD-2023-R1'!AB31-'AGR-OD-VHD-2023-bez'!AB31</f>
        <v>0</v>
      </c>
      <c r="AC31" s="10">
        <f>'AGR-OD-VHD-2023-R1'!AC31-'AGR-OD-VHD-2023-bez'!AC31</f>
        <v>3.0969999999997526</v>
      </c>
      <c r="AD31" s="10">
        <f>'AGR-OD-VHD-2023-R1'!AD31-'AGR-OD-VHD-2023-bez'!AD31</f>
        <v>1.2479999999995925</v>
      </c>
      <c r="AE31" s="10">
        <f>'AGR-OD-VHD-2023-R1'!AE31-'AGR-OD-VHD-2023-bez'!AE31</f>
        <v>0</v>
      </c>
      <c r="AF31" s="10">
        <f>'AGR-OD-VHD-2023-R1'!AF31-'AGR-OD-VHD-2023-bez'!AF31</f>
        <v>0</v>
      </c>
      <c r="AG31" s="10">
        <f>'AGR-OD-VHD-2023-R1'!AG31-'AGR-OD-VHD-2023-bez'!AG31</f>
        <v>0</v>
      </c>
      <c r="AH31" s="10">
        <f>'AGR-OD-VHD-2023-R1'!AH31-'AGR-OD-VHD-2023-bez'!AH31</f>
        <v>0</v>
      </c>
      <c r="AI31" s="10">
        <f>'AGR-OD-VHD-2023-R1'!AI31-'AGR-OD-VHD-2023-bez'!AI31</f>
        <v>11.666600000000017</v>
      </c>
      <c r="AJ31" s="10">
        <f>'AGR-OD-VHD-2023-R1'!AJ31-'AGR-OD-VHD-2023-bez'!AJ31</f>
        <v>0</v>
      </c>
      <c r="AK31" s="10">
        <f>'AGR-OD-VHD-2023-R1'!AK31-'AGR-OD-VHD-2023-bez'!AK31</f>
        <v>4.7399999999925058E-2</v>
      </c>
      <c r="AL31" s="10">
        <f>'AGR-OD-VHD-2023-R1'!AL31-'AGR-OD-VHD-2023-bez'!AL31</f>
        <v>0</v>
      </c>
      <c r="AM31" s="10">
        <f>'AGR-OD-VHD-2023-R1'!AM31-'AGR-OD-VHD-2023-bez'!AM31</f>
        <v>0</v>
      </c>
      <c r="AN31" s="10">
        <f>'AGR-OD-VHD-2023-R1'!AN31-'AGR-OD-VHD-2023-bez'!AN31</f>
        <v>0</v>
      </c>
      <c r="AO31" s="10">
        <f>'AGR-OD-VHD-2023-R1'!AO31-'AGR-OD-VHD-2023-bez'!AO31</f>
        <v>7.0146999999998627E-2</v>
      </c>
    </row>
    <row r="32" spans="1:41" x14ac:dyDescent="0.25">
      <c r="A32" s="5">
        <v>83</v>
      </c>
      <c r="B32" s="24" t="s">
        <v>20</v>
      </c>
      <c r="C32" s="21"/>
      <c r="D32" s="10">
        <f>'AGR-OD-VHD-2023-R1'!D32-'AGR-OD-VHD-2023-bez'!D32</f>
        <v>0.21406000000001768</v>
      </c>
      <c r="E32" s="10">
        <f>'AGR-OD-VHD-2023-R1'!E32-'AGR-OD-VHD-2023-bez'!E32</f>
        <v>41.481920000000059</v>
      </c>
      <c r="F32" s="10">
        <f>'AGR-OD-VHD-2023-R1'!F32-'AGR-OD-VHD-2023-bez'!F32</f>
        <v>3.1005999999999858</v>
      </c>
      <c r="G32" s="10">
        <f>'AGR-OD-VHD-2023-R1'!G32-'AGR-OD-VHD-2023-bez'!G32</f>
        <v>1.4893000000000711</v>
      </c>
      <c r="H32" s="10">
        <f>'AGR-OD-VHD-2023-R1'!H32-'AGR-OD-VHD-2023-bez'!H32</f>
        <v>8.7499999999863576E-2</v>
      </c>
      <c r="I32" s="10">
        <f>'AGR-OD-VHD-2023-R1'!I32-'AGR-OD-VHD-2023-bez'!I32</f>
        <v>106.74440000000004</v>
      </c>
      <c r="J32" s="10">
        <f>'AGR-OD-VHD-2023-R1'!J32-'AGR-OD-VHD-2023-bez'!J32</f>
        <v>24.92859999999996</v>
      </c>
      <c r="K32" s="10">
        <f>'AGR-OD-VHD-2023-R1'!K32-'AGR-OD-VHD-2023-bez'!K32</f>
        <v>6.9160000000010768</v>
      </c>
      <c r="L32" s="10">
        <f>'AGR-OD-VHD-2023-R1'!L32-'AGR-OD-VHD-2023-bez'!L32</f>
        <v>0</v>
      </c>
      <c r="M32" s="10">
        <f>'AGR-OD-VHD-2023-R1'!M32-'AGR-OD-VHD-2023-bez'!M32</f>
        <v>0</v>
      </c>
      <c r="N32" s="10">
        <f>'AGR-OD-VHD-2023-R1'!N32-'AGR-OD-VHD-2023-bez'!N32</f>
        <v>0</v>
      </c>
      <c r="O32" s="10">
        <f>'AGR-OD-VHD-2023-R1'!O32-'AGR-OD-VHD-2023-bez'!O32</f>
        <v>0</v>
      </c>
      <c r="P32" s="10">
        <f>'AGR-OD-VHD-2023-R1'!P32-'AGR-OD-VHD-2023-bez'!P32</f>
        <v>0</v>
      </c>
      <c r="Q32" s="10">
        <f>'AGR-OD-VHD-2023-R1'!Q32-'AGR-OD-VHD-2023-bez'!Q32</f>
        <v>0</v>
      </c>
      <c r="R32" s="10">
        <f>'AGR-OD-VHD-2023-R1'!R32-'AGR-OD-VHD-2023-bez'!R32</f>
        <v>11.472999999998137</v>
      </c>
      <c r="S32" s="10">
        <f>'AGR-OD-VHD-2023-R1'!S32-'AGR-OD-VHD-2023-bez'!S32</f>
        <v>0</v>
      </c>
      <c r="T32" s="10">
        <f>'AGR-OD-VHD-2023-R1'!T32-'AGR-OD-VHD-2023-bez'!T32</f>
        <v>46.750229999999988</v>
      </c>
      <c r="U32" s="10">
        <f>'AGR-OD-VHD-2023-R1'!U32-'AGR-OD-VHD-2023-bez'!U32</f>
        <v>9.0707339999999874</v>
      </c>
      <c r="V32" s="10">
        <f>'AGR-OD-VHD-2023-R1'!V32-'AGR-OD-VHD-2023-bez'!V32</f>
        <v>5.4336999999999307</v>
      </c>
      <c r="W32" s="10">
        <f>'AGR-OD-VHD-2023-R1'!W32-'AGR-OD-VHD-2023-bez'!W32</f>
        <v>2.0625459999999975</v>
      </c>
      <c r="X32" s="10">
        <f>'AGR-OD-VHD-2023-R1'!X32-'AGR-OD-VHD-2023-bez'!X32</f>
        <v>0.67000000000007276</v>
      </c>
      <c r="Y32" s="10">
        <f>'AGR-OD-VHD-2023-R1'!Y32-'AGR-OD-VHD-2023-bez'!Y32</f>
        <v>0.1819999999988795</v>
      </c>
      <c r="Z32" s="10">
        <f>'AGR-OD-VHD-2023-R1'!Z32-'AGR-OD-VHD-2023-bez'!Z32</f>
        <v>4.9099999999998545</v>
      </c>
      <c r="AA32" s="10">
        <f>'AGR-OD-VHD-2023-R1'!AA32-'AGR-OD-VHD-2023-bez'!AA32</f>
        <v>0</v>
      </c>
      <c r="AB32" s="10">
        <f>'AGR-OD-VHD-2023-R1'!AB32-'AGR-OD-VHD-2023-bez'!AB32</f>
        <v>2.1167999999997846</v>
      </c>
      <c r="AC32" s="10">
        <f>'AGR-OD-VHD-2023-R1'!AC32-'AGR-OD-VHD-2023-bez'!AC32</f>
        <v>1.0119999999988067</v>
      </c>
      <c r="AD32" s="10">
        <f>'AGR-OD-VHD-2023-R1'!AD32-'AGR-OD-VHD-2023-bez'!AD32</f>
        <v>0.33100000000013097</v>
      </c>
      <c r="AE32" s="10">
        <f>'AGR-OD-VHD-2023-R1'!AE32-'AGR-OD-VHD-2023-bez'!AE32</f>
        <v>0</v>
      </c>
      <c r="AF32" s="10">
        <f>'AGR-OD-VHD-2023-R1'!AF32-'AGR-OD-VHD-2023-bez'!AF32</f>
        <v>0</v>
      </c>
      <c r="AG32" s="10">
        <f>'AGR-OD-VHD-2023-R1'!AG32-'AGR-OD-VHD-2023-bez'!AG32</f>
        <v>0</v>
      </c>
      <c r="AH32" s="10">
        <f>'AGR-OD-VHD-2023-R1'!AH32-'AGR-OD-VHD-2023-bez'!AH32</f>
        <v>1.4609999999976253E-2</v>
      </c>
      <c r="AI32" s="10">
        <f>'AGR-OD-VHD-2023-R1'!AI32-'AGR-OD-VHD-2023-bez'!AI32</f>
        <v>6.5552000000000135</v>
      </c>
      <c r="AJ32" s="10">
        <f>'AGR-OD-VHD-2023-R1'!AJ32-'AGR-OD-VHD-2023-bez'!AJ32</f>
        <v>8.6000000000012733E-2</v>
      </c>
      <c r="AK32" s="10">
        <f>'AGR-OD-VHD-2023-R1'!AK32-'AGR-OD-VHD-2023-bez'!AK32</f>
        <v>3.5151400000000876</v>
      </c>
      <c r="AL32" s="10">
        <f>'AGR-OD-VHD-2023-R1'!AL32-'AGR-OD-VHD-2023-bez'!AL32</f>
        <v>0</v>
      </c>
      <c r="AM32" s="10">
        <f>'AGR-OD-VHD-2023-R1'!AM32-'AGR-OD-VHD-2023-bez'!AM32</f>
        <v>0</v>
      </c>
      <c r="AN32" s="10">
        <f>'AGR-OD-VHD-2023-R1'!AN32-'AGR-OD-VHD-2023-bez'!AN32</f>
        <v>0</v>
      </c>
      <c r="AO32" s="10">
        <f>'AGR-OD-VHD-2023-R1'!AO32-'AGR-OD-VHD-2023-bez'!AO32</f>
        <v>4.2799999999942884E-3</v>
      </c>
    </row>
    <row r="33" spans="1:41" x14ac:dyDescent="0.25">
      <c r="A33" s="5">
        <v>84</v>
      </c>
      <c r="B33" s="24" t="s">
        <v>11</v>
      </c>
      <c r="C33" s="21"/>
      <c r="D33" s="10">
        <f>'AGR-OD-VHD-2023-R1'!D33-'AGR-OD-VHD-2023-bez'!D33</f>
        <v>0.82890499999999179</v>
      </c>
      <c r="E33" s="10">
        <f>'AGR-OD-VHD-2023-R1'!E33-'AGR-OD-VHD-2023-bez'!E33</f>
        <v>15.809500000000014</v>
      </c>
      <c r="F33" s="10">
        <f>'AGR-OD-VHD-2023-R1'!F33-'AGR-OD-VHD-2023-bez'!F33</f>
        <v>6.8486799999999732</v>
      </c>
      <c r="G33" s="10">
        <f>'AGR-OD-VHD-2023-R1'!G33-'AGR-OD-VHD-2023-bez'!G33</f>
        <v>0.50649999999995998</v>
      </c>
      <c r="H33" s="10">
        <f>'AGR-OD-VHD-2023-R1'!H33-'AGR-OD-VHD-2023-bez'!H33</f>
        <v>1.2216100000000552</v>
      </c>
      <c r="I33" s="10">
        <f>'AGR-OD-VHD-2023-R1'!I33-'AGR-OD-VHD-2023-bez'!I33</f>
        <v>10.900700000000143</v>
      </c>
      <c r="J33" s="10">
        <f>'AGR-OD-VHD-2023-R1'!J33-'AGR-OD-VHD-2023-bez'!J33</f>
        <v>3.9068269999999927</v>
      </c>
      <c r="K33" s="10">
        <f>'AGR-OD-VHD-2023-R1'!K33-'AGR-OD-VHD-2023-bez'!K33</f>
        <v>2.3504000000002634</v>
      </c>
      <c r="L33" s="10">
        <f>'AGR-OD-VHD-2023-R1'!L33-'AGR-OD-VHD-2023-bez'!L33</f>
        <v>1.7299999999664806E-4</v>
      </c>
      <c r="M33" s="10">
        <f>'AGR-OD-VHD-2023-R1'!M33-'AGR-OD-VHD-2023-bez'!M33</f>
        <v>4.2836000000002059</v>
      </c>
      <c r="N33" s="10">
        <f>'AGR-OD-VHD-2023-R1'!N33-'AGR-OD-VHD-2023-bez'!N33</f>
        <v>3.7999999999556167E-3</v>
      </c>
      <c r="O33" s="10">
        <f>'AGR-OD-VHD-2023-R1'!O33-'AGR-OD-VHD-2023-bez'!O33</f>
        <v>0</v>
      </c>
      <c r="P33" s="10">
        <f>'AGR-OD-VHD-2023-R1'!P33-'AGR-OD-VHD-2023-bez'!P33</f>
        <v>0</v>
      </c>
      <c r="Q33" s="10">
        <f>'AGR-OD-VHD-2023-R1'!Q33-'AGR-OD-VHD-2023-bez'!Q33</f>
        <v>2.0174000000001797</v>
      </c>
      <c r="R33" s="10">
        <f>'AGR-OD-VHD-2023-R1'!R33-'AGR-OD-VHD-2023-bez'!R33</f>
        <v>1.2188000000005559</v>
      </c>
      <c r="S33" s="10">
        <f>'AGR-OD-VHD-2023-R1'!S33-'AGR-OD-VHD-2023-bez'!S33</f>
        <v>3.200000000106229E-3</v>
      </c>
      <c r="T33" s="10">
        <f>'AGR-OD-VHD-2023-R1'!T33-'AGR-OD-VHD-2023-bez'!T33</f>
        <v>53.03180999999995</v>
      </c>
      <c r="U33" s="10">
        <f>'AGR-OD-VHD-2023-R1'!U33-'AGR-OD-VHD-2023-bez'!U33</f>
        <v>2.2760999999999996</v>
      </c>
      <c r="V33" s="10">
        <f>'AGR-OD-VHD-2023-R1'!V33-'AGR-OD-VHD-2023-bez'!V33</f>
        <v>5.3034199999999885</v>
      </c>
      <c r="W33" s="10">
        <f>'AGR-OD-VHD-2023-R1'!W33-'AGR-OD-VHD-2023-bez'!W33</f>
        <v>1.2739589999999907</v>
      </c>
      <c r="X33" s="10">
        <f>'AGR-OD-VHD-2023-R1'!X33-'AGR-OD-VHD-2023-bez'!X33</f>
        <v>2.2707600000000099</v>
      </c>
      <c r="Y33" s="10">
        <f>'AGR-OD-VHD-2023-R1'!Y33-'AGR-OD-VHD-2023-bez'!Y33</f>
        <v>3.3987300000000005</v>
      </c>
      <c r="Z33" s="10">
        <f>'AGR-OD-VHD-2023-R1'!Z33-'AGR-OD-VHD-2023-bez'!Z33</f>
        <v>12.047300000000178</v>
      </c>
      <c r="AA33" s="10">
        <f>'AGR-OD-VHD-2023-R1'!AA33-'AGR-OD-VHD-2023-bez'!AA33</f>
        <v>1.2019299999999475</v>
      </c>
      <c r="AB33" s="10">
        <f>'AGR-OD-VHD-2023-R1'!AB33-'AGR-OD-VHD-2023-bez'!AB33</f>
        <v>16.991899999999987</v>
      </c>
      <c r="AC33" s="10">
        <f>'AGR-OD-VHD-2023-R1'!AC33-'AGR-OD-VHD-2023-bez'!AC33</f>
        <v>0</v>
      </c>
      <c r="AD33" s="10">
        <f>'AGR-OD-VHD-2023-R1'!AD33-'AGR-OD-VHD-2023-bez'!AD33</f>
        <v>0</v>
      </c>
      <c r="AE33" s="10">
        <f>'AGR-OD-VHD-2023-R1'!AE33-'AGR-OD-VHD-2023-bez'!AE33</f>
        <v>0</v>
      </c>
      <c r="AF33" s="10">
        <f>'AGR-OD-VHD-2023-R1'!AF33-'AGR-OD-VHD-2023-bez'!AF33</f>
        <v>0</v>
      </c>
      <c r="AG33" s="10">
        <f>'AGR-OD-VHD-2023-R1'!AG33-'AGR-OD-VHD-2023-bez'!AG33</f>
        <v>0</v>
      </c>
      <c r="AH33" s="10">
        <f>'AGR-OD-VHD-2023-R1'!AH33-'AGR-OD-VHD-2023-bez'!AH33</f>
        <v>0</v>
      </c>
      <c r="AI33" s="10">
        <f>'AGR-OD-VHD-2023-R1'!AI33-'AGR-OD-VHD-2023-bez'!AI33</f>
        <v>0.47534999999999172</v>
      </c>
      <c r="AJ33" s="10">
        <f>'AGR-OD-VHD-2023-R1'!AJ33-'AGR-OD-VHD-2023-bez'!AJ33</f>
        <v>0</v>
      </c>
      <c r="AK33" s="10">
        <f>'AGR-OD-VHD-2023-R1'!AK33-'AGR-OD-VHD-2023-bez'!AK33</f>
        <v>0.36236999999994168</v>
      </c>
      <c r="AL33" s="10">
        <f>'AGR-OD-VHD-2023-R1'!AL33-'AGR-OD-VHD-2023-bez'!AL33</f>
        <v>0</v>
      </c>
      <c r="AM33" s="10">
        <f>'AGR-OD-VHD-2023-R1'!AM33-'AGR-OD-VHD-2023-bez'!AM33</f>
        <v>0</v>
      </c>
      <c r="AN33" s="10">
        <f>'AGR-OD-VHD-2023-R1'!AN33-'AGR-OD-VHD-2023-bez'!AN33</f>
        <v>0</v>
      </c>
      <c r="AO33" s="10">
        <f>'AGR-OD-VHD-2023-R1'!AO33-'AGR-OD-VHD-2023-bez'!AO33</f>
        <v>0.43190000000001305</v>
      </c>
    </row>
    <row r="34" spans="1:41" x14ac:dyDescent="0.25">
      <c r="A34" s="5">
        <v>91</v>
      </c>
      <c r="B34" s="24" t="s">
        <v>30</v>
      </c>
      <c r="C34" s="21"/>
      <c r="D34" s="10">
        <f>'AGR-OD-VHD-2023-R1'!D34-'AGR-OD-VHD-2023-bez'!D34</f>
        <v>6.3516153000000006E-2</v>
      </c>
      <c r="E34" s="10">
        <f>'AGR-OD-VHD-2023-R1'!E34-'AGR-OD-VHD-2023-bez'!E34</f>
        <v>7.3505000000000376E-3</v>
      </c>
      <c r="F34" s="10">
        <f>'AGR-OD-VHD-2023-R1'!F34-'AGR-OD-VHD-2023-bez'!F34</f>
        <v>0</v>
      </c>
      <c r="G34" s="10">
        <f>'AGR-OD-VHD-2023-R1'!G34-'AGR-OD-VHD-2023-bez'!G34</f>
        <v>2.4419300000000366E-3</v>
      </c>
      <c r="H34" s="10">
        <f>'AGR-OD-VHD-2023-R1'!H34-'AGR-OD-VHD-2023-bez'!H34</f>
        <v>0</v>
      </c>
      <c r="I34" s="10">
        <f>'AGR-OD-VHD-2023-R1'!I34-'AGR-OD-VHD-2023-bez'!I34</f>
        <v>7.9300000000159798E-4</v>
      </c>
      <c r="J34" s="10">
        <f>'AGR-OD-VHD-2023-R1'!J34-'AGR-OD-VHD-2023-bez'!J34</f>
        <v>1.3192340000000001E-3</v>
      </c>
      <c r="K34" s="10">
        <f>'AGR-OD-VHD-2023-R1'!K34-'AGR-OD-VHD-2023-bez'!K34</f>
        <v>1.102000000003045E-2</v>
      </c>
      <c r="L34" s="10">
        <f>'AGR-OD-VHD-2023-R1'!L34-'AGR-OD-VHD-2023-bez'!L34</f>
        <v>0</v>
      </c>
      <c r="M34" s="10">
        <f>'AGR-OD-VHD-2023-R1'!M34-'AGR-OD-VHD-2023-bez'!M34</f>
        <v>3.6449999999987881E-3</v>
      </c>
      <c r="N34" s="10">
        <f>'AGR-OD-VHD-2023-R1'!N34-'AGR-OD-VHD-2023-bez'!N34</f>
        <v>2.6837999999997919E-2</v>
      </c>
      <c r="O34" s="10">
        <f>'AGR-OD-VHD-2023-R1'!O34-'AGR-OD-VHD-2023-bez'!O34</f>
        <v>0</v>
      </c>
      <c r="P34" s="10">
        <f>'AGR-OD-VHD-2023-R1'!P34-'AGR-OD-VHD-2023-bez'!P34</f>
        <v>2.5020000000012033E-2</v>
      </c>
      <c r="Q34" s="10">
        <f>'AGR-OD-VHD-2023-R1'!Q34-'AGR-OD-VHD-2023-bez'!Q34</f>
        <v>0.11168400000000034</v>
      </c>
      <c r="R34" s="10">
        <f>'AGR-OD-VHD-2023-R1'!R34-'AGR-OD-VHD-2023-bez'!R34</f>
        <v>0.68125000000000568</v>
      </c>
      <c r="S34" s="10">
        <f>'AGR-OD-VHD-2023-R1'!S34-'AGR-OD-VHD-2023-bez'!S34</f>
        <v>4.5489999999972497E-2</v>
      </c>
      <c r="T34" s="10">
        <f>'AGR-OD-VHD-2023-R1'!T34-'AGR-OD-VHD-2023-bez'!T34</f>
        <v>0.52837999999999852</v>
      </c>
      <c r="U34" s="10">
        <f>'AGR-OD-VHD-2023-R1'!U34-'AGR-OD-VHD-2023-bez'!U34</f>
        <v>4.0554999999997676E-3</v>
      </c>
      <c r="V34" s="10">
        <f>'AGR-OD-VHD-2023-R1'!V34-'AGR-OD-VHD-2023-bez'!V34</f>
        <v>7.4536999999999409E-2</v>
      </c>
      <c r="W34" s="10">
        <f>'AGR-OD-VHD-2023-R1'!W34-'AGR-OD-VHD-2023-bez'!W34</f>
        <v>5.2209900000000919E-3</v>
      </c>
      <c r="X34" s="10">
        <f>'AGR-OD-VHD-2023-R1'!X34-'AGR-OD-VHD-2023-bez'!X34</f>
        <v>4.0988999999997944E-3</v>
      </c>
      <c r="Y34" s="10">
        <f>'AGR-OD-VHD-2023-R1'!Y34-'AGR-OD-VHD-2023-bez'!Y34</f>
        <v>3.2759999999996126E-3</v>
      </c>
      <c r="Z34" s="10">
        <f>'AGR-OD-VHD-2023-R1'!Z34-'AGR-OD-VHD-2023-bez'!Z34</f>
        <v>6.71000000004085E-4</v>
      </c>
      <c r="AA34" s="10">
        <f>'AGR-OD-VHD-2023-R1'!AA34-'AGR-OD-VHD-2023-bez'!AA34</f>
        <v>0</v>
      </c>
      <c r="AB34" s="10">
        <f>'AGR-OD-VHD-2023-R1'!AB34-'AGR-OD-VHD-2023-bez'!AB34</f>
        <v>0</v>
      </c>
      <c r="AC34" s="10">
        <f>'AGR-OD-VHD-2023-R1'!AC34-'AGR-OD-VHD-2023-bez'!AC34</f>
        <v>0</v>
      </c>
      <c r="AD34" s="10">
        <f>'AGR-OD-VHD-2023-R1'!AD34-'AGR-OD-VHD-2023-bez'!AD34</f>
        <v>7.3599999999984789E-4</v>
      </c>
      <c r="AE34" s="10">
        <f>'AGR-OD-VHD-2023-R1'!AE34-'AGR-OD-VHD-2023-bez'!AE34</f>
        <v>0</v>
      </c>
      <c r="AF34" s="10">
        <f>'AGR-OD-VHD-2023-R1'!AF34-'AGR-OD-VHD-2023-bez'!AF34</f>
        <v>1.4609999999976253E-2</v>
      </c>
      <c r="AG34" s="10">
        <f>'AGR-OD-VHD-2023-R1'!AG34-'AGR-OD-VHD-2023-bez'!AG34</f>
        <v>0</v>
      </c>
      <c r="AH34" s="10">
        <f>'AGR-OD-VHD-2023-R1'!AH34-'AGR-OD-VHD-2023-bez'!AH34</f>
        <v>0</v>
      </c>
      <c r="AI34" s="10">
        <f>'AGR-OD-VHD-2023-R1'!AI34-'AGR-OD-VHD-2023-bez'!AI34</f>
        <v>0</v>
      </c>
      <c r="AJ34" s="10">
        <f>'AGR-OD-VHD-2023-R1'!AJ34-'AGR-OD-VHD-2023-bez'!AJ34</f>
        <v>0</v>
      </c>
      <c r="AK34" s="10">
        <f>'AGR-OD-VHD-2023-R1'!AK34-'AGR-OD-VHD-2023-bez'!AK34</f>
        <v>0</v>
      </c>
      <c r="AL34" s="10">
        <f>'AGR-OD-VHD-2023-R1'!AL34-'AGR-OD-VHD-2023-bez'!AL34</f>
        <v>0</v>
      </c>
      <c r="AM34" s="10">
        <f>'AGR-OD-VHD-2023-R1'!AM34-'AGR-OD-VHD-2023-bez'!AM34</f>
        <v>0</v>
      </c>
      <c r="AN34" s="10">
        <f>'AGR-OD-VHD-2023-R1'!AN34-'AGR-OD-VHD-2023-bez'!AN34</f>
        <v>0</v>
      </c>
      <c r="AO34" s="10">
        <f>'AGR-OD-VHD-2023-R1'!AO34-'AGR-OD-VHD-2023-bez'!AO34</f>
        <v>0</v>
      </c>
    </row>
    <row r="35" spans="1:41" x14ac:dyDescent="0.25">
      <c r="A35" s="5">
        <v>92</v>
      </c>
      <c r="B35" s="24" t="s">
        <v>39</v>
      </c>
      <c r="C35" s="21"/>
      <c r="D35" s="10">
        <f>'AGR-OD-VHD-2023-R1'!D35-'AGR-OD-VHD-2023-bez'!D35</f>
        <v>9.9040169999999961</v>
      </c>
      <c r="E35" s="10">
        <f>'AGR-OD-VHD-2023-R1'!E35-'AGR-OD-VHD-2023-bez'!E35</f>
        <v>5.4679700000000082</v>
      </c>
      <c r="F35" s="10">
        <f>'AGR-OD-VHD-2023-R1'!F35-'AGR-OD-VHD-2023-bez'!F35</f>
        <v>0</v>
      </c>
      <c r="G35" s="10">
        <f>'AGR-OD-VHD-2023-R1'!G35-'AGR-OD-VHD-2023-bez'!G35</f>
        <v>1.0169421999999999</v>
      </c>
      <c r="H35" s="10">
        <f>'AGR-OD-VHD-2023-R1'!H35-'AGR-OD-VHD-2023-bez'!H35</f>
        <v>1.0032458999999996</v>
      </c>
      <c r="I35" s="10">
        <f>'AGR-OD-VHD-2023-R1'!I35-'AGR-OD-VHD-2023-bez'!I35</f>
        <v>6.5593409000000005</v>
      </c>
      <c r="J35" s="10">
        <f>'AGR-OD-VHD-2023-R1'!J35-'AGR-OD-VHD-2023-bez'!J35</f>
        <v>2.4380899999999928E-2</v>
      </c>
      <c r="K35" s="10">
        <f>'AGR-OD-VHD-2023-R1'!K35-'AGR-OD-VHD-2023-bez'!K35</f>
        <v>1.0314409999999974</v>
      </c>
      <c r="L35" s="10">
        <f>'AGR-OD-VHD-2023-R1'!L35-'AGR-OD-VHD-2023-bez'!L35</f>
        <v>4.061039000000001</v>
      </c>
      <c r="M35" s="10">
        <f>'AGR-OD-VHD-2023-R1'!M35-'AGR-OD-VHD-2023-bez'!M35</f>
        <v>4.0359579999999937</v>
      </c>
      <c r="N35" s="10">
        <f>'AGR-OD-VHD-2023-R1'!N35-'AGR-OD-VHD-2023-bez'!N35</f>
        <v>2.2787009999999981</v>
      </c>
      <c r="O35" s="10">
        <f>'AGR-OD-VHD-2023-R1'!O35-'AGR-OD-VHD-2023-bez'!O35</f>
        <v>0</v>
      </c>
      <c r="P35" s="10">
        <f>'AGR-OD-VHD-2023-R1'!P35-'AGR-OD-VHD-2023-bez'!P35</f>
        <v>6.113347000000001</v>
      </c>
      <c r="Q35" s="10">
        <f>'AGR-OD-VHD-2023-R1'!Q35-'AGR-OD-VHD-2023-bez'!Q35</f>
        <v>2.1235929999999996</v>
      </c>
      <c r="R35" s="10">
        <f>'AGR-OD-VHD-2023-R1'!R35-'AGR-OD-VHD-2023-bez'!R35</f>
        <v>6.0570450000000022</v>
      </c>
      <c r="S35" s="10">
        <f>'AGR-OD-VHD-2023-R1'!S35-'AGR-OD-VHD-2023-bez'!S35</f>
        <v>8.2118590000000005</v>
      </c>
      <c r="T35" s="10">
        <f>'AGR-OD-VHD-2023-R1'!T35-'AGR-OD-VHD-2023-bez'!T35</f>
        <v>0</v>
      </c>
      <c r="U35" s="10">
        <f>'AGR-OD-VHD-2023-R1'!U35-'AGR-OD-VHD-2023-bez'!U35</f>
        <v>0.12712199999999996</v>
      </c>
      <c r="V35" s="10">
        <f>'AGR-OD-VHD-2023-R1'!V35-'AGR-OD-VHD-2023-bez'!V35</f>
        <v>8.5345000000005555E-3</v>
      </c>
      <c r="W35" s="10">
        <f>'AGR-OD-VHD-2023-R1'!W35-'AGR-OD-VHD-2023-bez'!W35</f>
        <v>7.0107999999999837E-3</v>
      </c>
      <c r="X35" s="10">
        <f>'AGR-OD-VHD-2023-R1'!X35-'AGR-OD-VHD-2023-bez'!X35</f>
        <v>0</v>
      </c>
      <c r="Y35" s="10">
        <f>'AGR-OD-VHD-2023-R1'!Y35-'AGR-OD-VHD-2023-bez'!Y35</f>
        <v>2.1977880000000027</v>
      </c>
      <c r="Z35" s="10">
        <f>'AGR-OD-VHD-2023-R1'!Z35-'AGR-OD-VHD-2023-bez'!Z35</f>
        <v>1.0180990000000065</v>
      </c>
      <c r="AA35" s="10">
        <f>'AGR-OD-VHD-2023-R1'!AA35-'AGR-OD-VHD-2023-bez'!AA35</f>
        <v>3.2890000000000086E-2</v>
      </c>
      <c r="AB35" s="10">
        <f>'AGR-OD-VHD-2023-R1'!AB35-'AGR-OD-VHD-2023-bez'!AB35</f>
        <v>2.2729999999997474E-3</v>
      </c>
      <c r="AC35" s="10">
        <f>'AGR-OD-VHD-2023-R1'!AC35-'AGR-OD-VHD-2023-bez'!AC35</f>
        <v>4.2835889999999992</v>
      </c>
      <c r="AD35" s="10">
        <f>'AGR-OD-VHD-2023-R1'!AD35-'AGR-OD-VHD-2023-bez'!AD35</f>
        <v>1.0078469999999982</v>
      </c>
      <c r="AE35" s="10">
        <f>'AGR-OD-VHD-2023-R1'!AE35-'AGR-OD-VHD-2023-bez'!AE35</f>
        <v>11.666609999999991</v>
      </c>
      <c r="AF35" s="10">
        <f>'AGR-OD-VHD-2023-R1'!AF35-'AGR-OD-VHD-2023-bez'!AF35</f>
        <v>6.5552000000000135</v>
      </c>
      <c r="AG35" s="10">
        <f>'AGR-OD-VHD-2023-R1'!AG35-'AGR-OD-VHD-2023-bez'!AG35</f>
        <v>0.47534600000000182</v>
      </c>
      <c r="AH35" s="10">
        <f>'AGR-OD-VHD-2023-R1'!AH35-'AGR-OD-VHD-2023-bez'!AH35</f>
        <v>0</v>
      </c>
      <c r="AI35" s="10">
        <f>'AGR-OD-VHD-2023-R1'!AI35-'AGR-OD-VHD-2023-bez'!AI35</f>
        <v>0</v>
      </c>
      <c r="AJ35" s="10">
        <f>'AGR-OD-VHD-2023-R1'!AJ35-'AGR-OD-VHD-2023-bez'!AJ35</f>
        <v>0</v>
      </c>
      <c r="AK35" s="10">
        <f>'AGR-OD-VHD-2023-R1'!AK35-'AGR-OD-VHD-2023-bez'!AK35</f>
        <v>0</v>
      </c>
      <c r="AL35" s="10">
        <f>'AGR-OD-VHD-2023-R1'!AL35-'AGR-OD-VHD-2023-bez'!AL35</f>
        <v>0</v>
      </c>
      <c r="AM35" s="10">
        <f>'AGR-OD-VHD-2023-R1'!AM35-'AGR-OD-VHD-2023-bez'!AM35</f>
        <v>0</v>
      </c>
      <c r="AN35" s="10">
        <f>'AGR-OD-VHD-2023-R1'!AN35-'AGR-OD-VHD-2023-bez'!AN35</f>
        <v>0</v>
      </c>
      <c r="AO35" s="10">
        <f>'AGR-OD-VHD-2023-R1'!AO35-'AGR-OD-VHD-2023-bez'!AO35</f>
        <v>0</v>
      </c>
    </row>
    <row r="36" spans="1:41" x14ac:dyDescent="0.25">
      <c r="A36" s="5">
        <v>93</v>
      </c>
      <c r="B36" s="24" t="s">
        <v>29</v>
      </c>
      <c r="C36" s="21"/>
      <c r="D36" s="10">
        <f>'AGR-OD-VHD-2023-R1'!D36-'AGR-OD-VHD-2023-bez'!D36</f>
        <v>1.0582618000000004</v>
      </c>
      <c r="E36" s="10">
        <f>'AGR-OD-VHD-2023-R1'!E36-'AGR-OD-VHD-2023-bez'!E36</f>
        <v>1.2223699999999837E-2</v>
      </c>
      <c r="F36" s="10">
        <f>'AGR-OD-VHD-2023-R1'!F36-'AGR-OD-VHD-2023-bez'!F36</f>
        <v>0</v>
      </c>
      <c r="G36" s="10">
        <f>'AGR-OD-VHD-2023-R1'!G36-'AGR-OD-VHD-2023-bez'!G36</f>
        <v>3.3309999999980855E-5</v>
      </c>
      <c r="H36" s="10">
        <f>'AGR-OD-VHD-2023-R1'!H36-'AGR-OD-VHD-2023-bez'!H36</f>
        <v>0</v>
      </c>
      <c r="I36" s="10">
        <f>'AGR-OD-VHD-2023-R1'!I36-'AGR-OD-VHD-2023-bez'!I36</f>
        <v>0</v>
      </c>
      <c r="J36" s="10">
        <f>'AGR-OD-VHD-2023-R1'!J36-'AGR-OD-VHD-2023-bez'!J36</f>
        <v>1.9716089999999992E-3</v>
      </c>
      <c r="K36" s="10">
        <f>'AGR-OD-VHD-2023-R1'!K36-'AGR-OD-VHD-2023-bez'!K36</f>
        <v>0</v>
      </c>
      <c r="L36" s="10">
        <f>'AGR-OD-VHD-2023-R1'!L36-'AGR-OD-VHD-2023-bez'!L36</f>
        <v>0</v>
      </c>
      <c r="M36" s="10">
        <f>'AGR-OD-VHD-2023-R1'!M36-'AGR-OD-VHD-2023-bez'!M36</f>
        <v>0</v>
      </c>
      <c r="N36" s="10">
        <f>'AGR-OD-VHD-2023-R1'!N36-'AGR-OD-VHD-2023-bez'!N36</f>
        <v>0</v>
      </c>
      <c r="O36" s="10">
        <f>'AGR-OD-VHD-2023-R1'!O36-'AGR-OD-VHD-2023-bez'!O36</f>
        <v>0</v>
      </c>
      <c r="P36" s="10">
        <f>'AGR-OD-VHD-2023-R1'!P36-'AGR-OD-VHD-2023-bez'!P36</f>
        <v>0</v>
      </c>
      <c r="Q36" s="10">
        <f>'AGR-OD-VHD-2023-R1'!Q36-'AGR-OD-VHD-2023-bez'!Q36</f>
        <v>5.9979999999981715E-4</v>
      </c>
      <c r="R36" s="10">
        <f>'AGR-OD-VHD-2023-R1'!R36-'AGR-OD-VHD-2023-bez'!R36</f>
        <v>0</v>
      </c>
      <c r="S36" s="10">
        <f>'AGR-OD-VHD-2023-R1'!S36-'AGR-OD-VHD-2023-bez'!S36</f>
        <v>2.3429999999997619E-3</v>
      </c>
      <c r="T36" s="10">
        <f>'AGR-OD-VHD-2023-R1'!T36-'AGR-OD-VHD-2023-bez'!T36</f>
        <v>0</v>
      </c>
      <c r="U36" s="10">
        <f>'AGR-OD-VHD-2023-R1'!U36-'AGR-OD-VHD-2023-bez'!U36</f>
        <v>0</v>
      </c>
      <c r="V36" s="10">
        <f>'AGR-OD-VHD-2023-R1'!V36-'AGR-OD-VHD-2023-bez'!V36</f>
        <v>5.4759999999998143E-3</v>
      </c>
      <c r="W36" s="10">
        <f>'AGR-OD-VHD-2023-R1'!W36-'AGR-OD-VHD-2023-bez'!W36</f>
        <v>0</v>
      </c>
      <c r="X36" s="10">
        <f>'AGR-OD-VHD-2023-R1'!X36-'AGR-OD-VHD-2023-bez'!X36</f>
        <v>0</v>
      </c>
      <c r="Y36" s="10">
        <f>'AGR-OD-VHD-2023-R1'!Y36-'AGR-OD-VHD-2023-bez'!Y36</f>
        <v>1.1350000000049931E-3</v>
      </c>
      <c r="Z36" s="10">
        <f>'AGR-OD-VHD-2023-R1'!Z36-'AGR-OD-VHD-2023-bez'!Z36</f>
        <v>0</v>
      </c>
      <c r="AA36" s="10">
        <f>'AGR-OD-VHD-2023-R1'!AA36-'AGR-OD-VHD-2023-bez'!AA36</f>
        <v>0</v>
      </c>
      <c r="AB36" s="10">
        <f>'AGR-OD-VHD-2023-R1'!AB36-'AGR-OD-VHD-2023-bez'!AB36</f>
        <v>9.6460000000053725E-4</v>
      </c>
      <c r="AC36" s="10">
        <f>'AGR-OD-VHD-2023-R1'!AC36-'AGR-OD-VHD-2023-bez'!AC36</f>
        <v>3.9999999984274837E-5</v>
      </c>
      <c r="AD36" s="10">
        <f>'AGR-OD-VHD-2023-R1'!AD36-'AGR-OD-VHD-2023-bez'!AD36</f>
        <v>0</v>
      </c>
      <c r="AE36" s="10">
        <f>'AGR-OD-VHD-2023-R1'!AE36-'AGR-OD-VHD-2023-bez'!AE36</f>
        <v>0</v>
      </c>
      <c r="AF36" s="10">
        <f>'AGR-OD-VHD-2023-R1'!AF36-'AGR-OD-VHD-2023-bez'!AF36</f>
        <v>8.6000000000012733E-2</v>
      </c>
      <c r="AG36" s="10">
        <f>'AGR-OD-VHD-2023-R1'!AG36-'AGR-OD-VHD-2023-bez'!AG36</f>
        <v>0</v>
      </c>
      <c r="AH36" s="10">
        <f>'AGR-OD-VHD-2023-R1'!AH36-'AGR-OD-VHD-2023-bez'!AH36</f>
        <v>0</v>
      </c>
      <c r="AI36" s="10">
        <f>'AGR-OD-VHD-2023-R1'!AI36-'AGR-OD-VHD-2023-bez'!AI36</f>
        <v>0</v>
      </c>
      <c r="AJ36" s="10">
        <f>'AGR-OD-VHD-2023-R1'!AJ36-'AGR-OD-VHD-2023-bez'!AJ36</f>
        <v>0</v>
      </c>
      <c r="AK36" s="10">
        <f>'AGR-OD-VHD-2023-R1'!AK36-'AGR-OD-VHD-2023-bez'!AK36</f>
        <v>0</v>
      </c>
      <c r="AL36" s="10">
        <f>'AGR-OD-VHD-2023-R1'!AL36-'AGR-OD-VHD-2023-bez'!AL36</f>
        <v>0</v>
      </c>
      <c r="AM36" s="10">
        <f>'AGR-OD-VHD-2023-R1'!AM36-'AGR-OD-VHD-2023-bez'!AM36</f>
        <v>0</v>
      </c>
      <c r="AN36" s="10">
        <f>'AGR-OD-VHD-2023-R1'!AN36-'AGR-OD-VHD-2023-bez'!AN36</f>
        <v>0</v>
      </c>
      <c r="AO36" s="10">
        <f>'AGR-OD-VHD-2023-R1'!AO36-'AGR-OD-VHD-2023-bez'!AO36</f>
        <v>0</v>
      </c>
    </row>
    <row r="37" spans="1:41" x14ac:dyDescent="0.25">
      <c r="A37" s="5">
        <v>94</v>
      </c>
      <c r="B37" s="24" t="s">
        <v>31</v>
      </c>
      <c r="C37" s="21"/>
      <c r="D37" s="10">
        <f>'AGR-OD-VHD-2023-R1'!D37-'AGR-OD-VHD-2023-bez'!D37</f>
        <v>7.8542300000000065E-2</v>
      </c>
      <c r="E37" s="10">
        <f>'AGR-OD-VHD-2023-R1'!E37-'AGR-OD-VHD-2023-bez'!E37</f>
        <v>0.84115200000000101</v>
      </c>
      <c r="F37" s="10">
        <f>'AGR-OD-VHD-2023-R1'!F37-'AGR-OD-VHD-2023-bez'!F37</f>
        <v>0</v>
      </c>
      <c r="G37" s="10">
        <f>'AGR-OD-VHD-2023-R1'!G37-'AGR-OD-VHD-2023-bez'!G37</f>
        <v>2.5326200000000298E-2</v>
      </c>
      <c r="H37" s="10">
        <f>'AGR-OD-VHD-2023-R1'!H37-'AGR-OD-VHD-2023-bez'!H37</f>
        <v>4.1980000000023665E-3</v>
      </c>
      <c r="I37" s="10">
        <f>'AGR-OD-VHD-2023-R1'!I37-'AGR-OD-VHD-2023-bez'!I37</f>
        <v>0</v>
      </c>
      <c r="J37" s="10">
        <f>'AGR-OD-VHD-2023-R1'!J37-'AGR-OD-VHD-2023-bez'!J37</f>
        <v>8.5153895999999995E-4</v>
      </c>
      <c r="K37" s="10">
        <f>'AGR-OD-VHD-2023-R1'!K37-'AGR-OD-VHD-2023-bez'!K37</f>
        <v>5.5600000000595173E-3</v>
      </c>
      <c r="L37" s="10">
        <f>'AGR-OD-VHD-2023-R1'!L37-'AGR-OD-VHD-2023-bez'!L37</f>
        <v>0.18276000000000181</v>
      </c>
      <c r="M37" s="10">
        <f>'AGR-OD-VHD-2023-R1'!M37-'AGR-OD-VHD-2023-bez'!M37</f>
        <v>9.9930000000000518E-2</v>
      </c>
      <c r="N37" s="10">
        <f>'AGR-OD-VHD-2023-R1'!N37-'AGR-OD-VHD-2023-bez'!N37</f>
        <v>0.30570999999997639</v>
      </c>
      <c r="O37" s="10">
        <f>'AGR-OD-VHD-2023-R1'!O37-'AGR-OD-VHD-2023-bez'!O37</f>
        <v>0</v>
      </c>
      <c r="P37" s="10">
        <f>'AGR-OD-VHD-2023-R1'!P37-'AGR-OD-VHD-2023-bez'!P37</f>
        <v>0.31496999999990294</v>
      </c>
      <c r="Q37" s="10">
        <f>'AGR-OD-VHD-2023-R1'!Q37-'AGR-OD-VHD-2023-bez'!Q37</f>
        <v>3.017500000000382</v>
      </c>
      <c r="R37" s="10">
        <f>'AGR-OD-VHD-2023-R1'!R37-'AGR-OD-VHD-2023-bez'!R37</f>
        <v>0.80339999999978318</v>
      </c>
      <c r="S37" s="10">
        <f>'AGR-OD-VHD-2023-R1'!S37-'AGR-OD-VHD-2023-bez'!S37</f>
        <v>5.5800000000090222E-2</v>
      </c>
      <c r="T37" s="10">
        <f>'AGR-OD-VHD-2023-R1'!T37-'AGR-OD-VHD-2023-bez'!T37</f>
        <v>6.245980000000003</v>
      </c>
      <c r="U37" s="10">
        <f>'AGR-OD-VHD-2023-R1'!U37-'AGR-OD-VHD-2023-bez'!U37</f>
        <v>0.25391400000000175</v>
      </c>
      <c r="V37" s="10">
        <f>'AGR-OD-VHD-2023-R1'!V37-'AGR-OD-VHD-2023-bez'!V37</f>
        <v>3.4057499999999834</v>
      </c>
      <c r="W37" s="10">
        <f>'AGR-OD-VHD-2023-R1'!W37-'AGR-OD-VHD-2023-bez'!W37</f>
        <v>1.5248379999999955</v>
      </c>
      <c r="X37" s="10">
        <f>'AGR-OD-VHD-2023-R1'!X37-'AGR-OD-VHD-2023-bez'!X37</f>
        <v>0.69937000000001603</v>
      </c>
      <c r="Y37" s="10">
        <f>'AGR-OD-VHD-2023-R1'!Y37-'AGR-OD-VHD-2023-bez'!Y37</f>
        <v>6.4001299999999901</v>
      </c>
      <c r="Z37" s="10">
        <f>'AGR-OD-VHD-2023-R1'!Z37-'AGR-OD-VHD-2023-bez'!Z37</f>
        <v>2.0374000000000478</v>
      </c>
      <c r="AA37" s="10">
        <f>'AGR-OD-VHD-2023-R1'!AA37-'AGR-OD-VHD-2023-bez'!AA37</f>
        <v>1.4685000000000059</v>
      </c>
      <c r="AB37" s="10">
        <f>'AGR-OD-VHD-2023-R1'!AB37-'AGR-OD-VHD-2023-bez'!AB37</f>
        <v>7.8630000000003974E-2</v>
      </c>
      <c r="AC37" s="10">
        <f>'AGR-OD-VHD-2023-R1'!AC37-'AGR-OD-VHD-2023-bez'!AC37</f>
        <v>0.35524000000003753</v>
      </c>
      <c r="AD37" s="10">
        <f>'AGR-OD-VHD-2023-R1'!AD37-'AGR-OD-VHD-2023-bez'!AD37</f>
        <v>1.76952</v>
      </c>
      <c r="AE37" s="10">
        <f>'AGR-OD-VHD-2023-R1'!AE37-'AGR-OD-VHD-2023-bez'!AE37</f>
        <v>4.7399999999925058E-2</v>
      </c>
      <c r="AF37" s="10">
        <f>'AGR-OD-VHD-2023-R1'!AF37-'AGR-OD-VHD-2023-bez'!AF37</f>
        <v>3.5151000000000749</v>
      </c>
      <c r="AG37" s="10">
        <f>'AGR-OD-VHD-2023-R1'!AG37-'AGR-OD-VHD-2023-bez'!AG37</f>
        <v>0.36236999999994168</v>
      </c>
      <c r="AH37" s="10">
        <f>'AGR-OD-VHD-2023-R1'!AH37-'AGR-OD-VHD-2023-bez'!AH37</f>
        <v>0</v>
      </c>
      <c r="AI37" s="10">
        <f>'AGR-OD-VHD-2023-R1'!AI37-'AGR-OD-VHD-2023-bez'!AI37</f>
        <v>0</v>
      </c>
      <c r="AJ37" s="10">
        <f>'AGR-OD-VHD-2023-R1'!AJ37-'AGR-OD-VHD-2023-bez'!AJ37</f>
        <v>0</v>
      </c>
      <c r="AK37" s="10">
        <f>'AGR-OD-VHD-2023-R1'!AK37-'AGR-OD-VHD-2023-bez'!AK37</f>
        <v>0</v>
      </c>
      <c r="AL37" s="10">
        <f>'AGR-OD-VHD-2023-R1'!AL37-'AGR-OD-VHD-2023-bez'!AL37</f>
        <v>0</v>
      </c>
      <c r="AM37" s="10">
        <f>'AGR-OD-VHD-2023-R1'!AM37-'AGR-OD-VHD-2023-bez'!AM37</f>
        <v>0</v>
      </c>
      <c r="AN37" s="10">
        <f>'AGR-OD-VHD-2023-R1'!AN37-'AGR-OD-VHD-2023-bez'!AN37</f>
        <v>0</v>
      </c>
      <c r="AO37" s="10">
        <f>'AGR-OD-VHD-2023-R1'!AO37-'AGR-OD-VHD-2023-bez'!AO37</f>
        <v>0</v>
      </c>
    </row>
    <row r="38" spans="1:41" x14ac:dyDescent="0.25">
      <c r="A38" s="5">
        <v>95</v>
      </c>
      <c r="B38" s="24" t="s">
        <v>32</v>
      </c>
      <c r="C38" s="21"/>
      <c r="D38" s="10">
        <f>'AGR-OD-VHD-2023-R1'!D38-'AGR-OD-VHD-2023-bez'!D38</f>
        <v>0.29757099999999959</v>
      </c>
      <c r="E38" s="10">
        <f>'AGR-OD-VHD-2023-R1'!E38-'AGR-OD-VHD-2023-bez'!E38</f>
        <v>0.29708800000000224</v>
      </c>
      <c r="F38" s="10">
        <f>'AGR-OD-VHD-2023-R1'!F38-'AGR-OD-VHD-2023-bez'!F38</f>
        <v>0</v>
      </c>
      <c r="G38" s="10">
        <f>'AGR-OD-VHD-2023-R1'!G38-'AGR-OD-VHD-2023-bez'!G38</f>
        <v>2.7312000000002001E-2</v>
      </c>
      <c r="H38" s="10">
        <f>'AGR-OD-VHD-2023-R1'!H38-'AGR-OD-VHD-2023-bez'!H38</f>
        <v>0</v>
      </c>
      <c r="I38" s="10">
        <f>'AGR-OD-VHD-2023-R1'!I38-'AGR-OD-VHD-2023-bez'!I38</f>
        <v>0</v>
      </c>
      <c r="J38" s="10">
        <f>'AGR-OD-VHD-2023-R1'!J38-'AGR-OD-VHD-2023-bez'!J38</f>
        <v>6.9872300000000109E-3</v>
      </c>
      <c r="K38" s="10">
        <f>'AGR-OD-VHD-2023-R1'!K38-'AGR-OD-VHD-2023-bez'!K38</f>
        <v>5.7219999999972515E-2</v>
      </c>
      <c r="L38" s="10">
        <f>'AGR-OD-VHD-2023-R1'!L38-'AGR-OD-VHD-2023-bez'!L38</f>
        <v>1.3769999999993843E-2</v>
      </c>
      <c r="M38" s="10">
        <f>'AGR-OD-VHD-2023-R1'!M38-'AGR-OD-VHD-2023-bez'!M38</f>
        <v>0.32487000000003263</v>
      </c>
      <c r="N38" s="10">
        <f>'AGR-OD-VHD-2023-R1'!N38-'AGR-OD-VHD-2023-bez'!N38</f>
        <v>4.9400000000105138E-2</v>
      </c>
      <c r="O38" s="10">
        <f>'AGR-OD-VHD-2023-R1'!O38-'AGR-OD-VHD-2023-bez'!O38</f>
        <v>0</v>
      </c>
      <c r="P38" s="10">
        <f>'AGR-OD-VHD-2023-R1'!P38-'AGR-OD-VHD-2023-bez'!P38</f>
        <v>6.4399999999409374E-4</v>
      </c>
      <c r="Q38" s="10">
        <f>'AGR-OD-VHD-2023-R1'!Q38-'AGR-OD-VHD-2023-bez'!Q38</f>
        <v>8.9099999999987745E-2</v>
      </c>
      <c r="R38" s="10">
        <f>'AGR-OD-VHD-2023-R1'!R38-'AGR-OD-VHD-2023-bez'!R38</f>
        <v>3.5690000000001874</v>
      </c>
      <c r="S38" s="10">
        <f>'AGR-OD-VHD-2023-R1'!S38-'AGR-OD-VHD-2023-bez'!S38</f>
        <v>0.10821999999996024</v>
      </c>
      <c r="T38" s="10">
        <f>'AGR-OD-VHD-2023-R1'!T38-'AGR-OD-VHD-2023-bez'!T38</f>
        <v>0.69482999999996764</v>
      </c>
      <c r="U38" s="10">
        <f>'AGR-OD-VHD-2023-R1'!U38-'AGR-OD-VHD-2023-bez'!U38</f>
        <v>2.1550099999999794E-2</v>
      </c>
      <c r="V38" s="10">
        <f>'AGR-OD-VHD-2023-R1'!V38-'AGR-OD-VHD-2023-bez'!V38</f>
        <v>3.592330000000004</v>
      </c>
      <c r="W38" s="10">
        <f>'AGR-OD-VHD-2023-R1'!W38-'AGR-OD-VHD-2023-bez'!W38</f>
        <v>0.77327799999999058</v>
      </c>
      <c r="X38" s="10">
        <f>'AGR-OD-VHD-2023-R1'!X38-'AGR-OD-VHD-2023-bez'!X38</f>
        <v>0.46853600000000029</v>
      </c>
      <c r="Y38" s="10">
        <f>'AGR-OD-VHD-2023-R1'!Y38-'AGR-OD-VHD-2023-bez'!Y38</f>
        <v>1.8935800000000427</v>
      </c>
      <c r="Z38" s="10">
        <f>'AGR-OD-VHD-2023-R1'!Z38-'AGR-OD-VHD-2023-bez'!Z38</f>
        <v>1.1815699999999651</v>
      </c>
      <c r="AA38" s="10">
        <f>'AGR-OD-VHD-2023-R1'!AA38-'AGR-OD-VHD-2023-bez'!AA38</f>
        <v>0.37802999999999543</v>
      </c>
      <c r="AB38" s="10">
        <f>'AGR-OD-VHD-2023-R1'!AB38-'AGR-OD-VHD-2023-bez'!AB38</f>
        <v>0.40863999999999123</v>
      </c>
      <c r="AC38" s="10">
        <f>'AGR-OD-VHD-2023-R1'!AC38-'AGR-OD-VHD-2023-bez'!AC38</f>
        <v>0.69356000000001927</v>
      </c>
      <c r="AD38" s="10">
        <f>'AGR-OD-VHD-2023-R1'!AD38-'AGR-OD-VHD-2023-bez'!AD38</f>
        <v>0.14901999999995041</v>
      </c>
      <c r="AE38" s="10">
        <f>'AGR-OD-VHD-2023-R1'!AE38-'AGR-OD-VHD-2023-bez'!AE38</f>
        <v>0</v>
      </c>
      <c r="AF38" s="10">
        <f>'AGR-OD-VHD-2023-R1'!AF38-'AGR-OD-VHD-2023-bez'!AF38</f>
        <v>0</v>
      </c>
      <c r="AG38" s="10">
        <f>'AGR-OD-VHD-2023-R1'!AG38-'AGR-OD-VHD-2023-bez'!AG38</f>
        <v>0</v>
      </c>
      <c r="AH38" s="10">
        <f>'AGR-OD-VHD-2023-R1'!AH38-'AGR-OD-VHD-2023-bez'!AH38</f>
        <v>0</v>
      </c>
      <c r="AI38" s="10">
        <f>'AGR-OD-VHD-2023-R1'!AI38-'AGR-OD-VHD-2023-bez'!AI38</f>
        <v>0</v>
      </c>
      <c r="AJ38" s="10">
        <f>'AGR-OD-VHD-2023-R1'!AJ38-'AGR-OD-VHD-2023-bez'!AJ38</f>
        <v>0</v>
      </c>
      <c r="AK38" s="10">
        <f>'AGR-OD-VHD-2023-R1'!AK38-'AGR-OD-VHD-2023-bez'!AK38</f>
        <v>0</v>
      </c>
      <c r="AL38" s="10">
        <f>'AGR-OD-VHD-2023-R1'!AL38-'AGR-OD-VHD-2023-bez'!AL38</f>
        <v>0</v>
      </c>
      <c r="AM38" s="10">
        <f>'AGR-OD-VHD-2023-R1'!AM38-'AGR-OD-VHD-2023-bez'!AM38</f>
        <v>0</v>
      </c>
      <c r="AN38" s="10">
        <f>'AGR-OD-VHD-2023-R1'!AN38-'AGR-OD-VHD-2023-bez'!AN38</f>
        <v>0</v>
      </c>
      <c r="AO38" s="10">
        <f>'AGR-OD-VHD-2023-R1'!AO38-'AGR-OD-VHD-2023-bez'!AO38</f>
        <v>0</v>
      </c>
    </row>
    <row r="39" spans="1:41" x14ac:dyDescent="0.25">
      <c r="A39" s="5">
        <v>96</v>
      </c>
      <c r="B39" s="24" t="s">
        <v>33</v>
      </c>
      <c r="C39" s="21"/>
      <c r="D39" s="10">
        <f>'AGR-OD-VHD-2023-R1'!D39-'AGR-OD-VHD-2023-bez'!D39</f>
        <v>0</v>
      </c>
      <c r="E39" s="10">
        <f>'AGR-OD-VHD-2023-R1'!E39-'AGR-OD-VHD-2023-bez'!E39</f>
        <v>0</v>
      </c>
      <c r="F39" s="10">
        <f>'AGR-OD-VHD-2023-R1'!F39-'AGR-OD-VHD-2023-bez'!F39</f>
        <v>0</v>
      </c>
      <c r="G39" s="10">
        <f>'AGR-OD-VHD-2023-R1'!G39-'AGR-OD-VHD-2023-bez'!G39</f>
        <v>1.0033699999999923E-2</v>
      </c>
      <c r="H39" s="10">
        <f>'AGR-OD-VHD-2023-R1'!H39-'AGR-OD-VHD-2023-bez'!H39</f>
        <v>0</v>
      </c>
      <c r="I39" s="10">
        <f>'AGR-OD-VHD-2023-R1'!I39-'AGR-OD-VHD-2023-bez'!I39</f>
        <v>0</v>
      </c>
      <c r="J39" s="10">
        <f>'AGR-OD-VHD-2023-R1'!J39-'AGR-OD-VHD-2023-bez'!J39</f>
        <v>0</v>
      </c>
      <c r="K39" s="10">
        <f>'AGR-OD-VHD-2023-R1'!K39-'AGR-OD-VHD-2023-bez'!K39</f>
        <v>4.4360000000011723E-2</v>
      </c>
      <c r="L39" s="10">
        <f>'AGR-OD-VHD-2023-R1'!L39-'AGR-OD-VHD-2023-bez'!L39</f>
        <v>0.20105999999998403</v>
      </c>
      <c r="M39" s="10">
        <f>'AGR-OD-VHD-2023-R1'!M39-'AGR-OD-VHD-2023-bez'!M39</f>
        <v>4.1199999999719239E-4</v>
      </c>
      <c r="N39" s="10">
        <f>'AGR-OD-VHD-2023-R1'!N39-'AGR-OD-VHD-2023-bez'!N39</f>
        <v>0</v>
      </c>
      <c r="O39" s="10">
        <f>'AGR-OD-VHD-2023-R1'!O39-'AGR-OD-VHD-2023-bez'!O39</f>
        <v>0</v>
      </c>
      <c r="P39" s="10">
        <f>'AGR-OD-VHD-2023-R1'!P39-'AGR-OD-VHD-2023-bez'!P39</f>
        <v>0</v>
      </c>
      <c r="Q39" s="10">
        <f>'AGR-OD-VHD-2023-R1'!Q39-'AGR-OD-VHD-2023-bez'!Q39</f>
        <v>2.2499999999858744E-4</v>
      </c>
      <c r="R39" s="10">
        <f>'AGR-OD-VHD-2023-R1'!R39-'AGR-OD-VHD-2023-bez'!R39</f>
        <v>6.5580000000011296E-2</v>
      </c>
      <c r="S39" s="10">
        <f>'AGR-OD-VHD-2023-R1'!S39-'AGR-OD-VHD-2023-bez'!S39</f>
        <v>7.8619999999958168E-3</v>
      </c>
      <c r="T39" s="10">
        <f>'AGR-OD-VHD-2023-R1'!T39-'AGR-OD-VHD-2023-bez'!T39</f>
        <v>2.1257669999999962</v>
      </c>
      <c r="U39" s="10">
        <f>'AGR-OD-VHD-2023-R1'!U39-'AGR-OD-VHD-2023-bez'!U39</f>
        <v>3.7130800000000352E-2</v>
      </c>
      <c r="V39" s="10">
        <f>'AGR-OD-VHD-2023-R1'!V39-'AGR-OD-VHD-2023-bez'!V39</f>
        <v>0.26479499999999945</v>
      </c>
      <c r="W39" s="10">
        <f>'AGR-OD-VHD-2023-R1'!W39-'AGR-OD-VHD-2023-bez'!W39</f>
        <v>0.27291739999999987</v>
      </c>
      <c r="X39" s="10">
        <f>'AGR-OD-VHD-2023-R1'!X39-'AGR-OD-VHD-2023-bez'!X39</f>
        <v>8.1621000000000166E-2</v>
      </c>
      <c r="Y39" s="10">
        <f>'AGR-OD-VHD-2023-R1'!Y39-'AGR-OD-VHD-2023-bez'!Y39</f>
        <v>0.64114000000000715</v>
      </c>
      <c r="Z39" s="10">
        <f>'AGR-OD-VHD-2023-R1'!Z39-'AGR-OD-VHD-2023-bez'!Z39</f>
        <v>1.3048199999999497</v>
      </c>
      <c r="AA39" s="10">
        <f>'AGR-OD-VHD-2023-R1'!AA39-'AGR-OD-VHD-2023-bez'!AA39</f>
        <v>6.9511999999999574E-2</v>
      </c>
      <c r="AB39" s="10">
        <f>'AGR-OD-VHD-2023-R1'!AB39-'AGR-OD-VHD-2023-bez'!AB39</f>
        <v>0.12491099999999733</v>
      </c>
      <c r="AC39" s="10">
        <f>'AGR-OD-VHD-2023-R1'!AC39-'AGR-OD-VHD-2023-bez'!AC39</f>
        <v>0.27448000000001116</v>
      </c>
      <c r="AD39" s="10">
        <f>'AGR-OD-VHD-2023-R1'!AD39-'AGR-OD-VHD-2023-bez'!AD39</f>
        <v>0.11480000000000246</v>
      </c>
      <c r="AE39" s="10">
        <f>'AGR-OD-VHD-2023-R1'!AE39-'AGR-OD-VHD-2023-bez'!AE39</f>
        <v>0</v>
      </c>
      <c r="AF39" s="10">
        <f>'AGR-OD-VHD-2023-R1'!AF39-'AGR-OD-VHD-2023-bez'!AF39</f>
        <v>0</v>
      </c>
      <c r="AG39" s="10">
        <f>'AGR-OD-VHD-2023-R1'!AG39-'AGR-OD-VHD-2023-bez'!AG39</f>
        <v>0</v>
      </c>
      <c r="AH39" s="10">
        <f>'AGR-OD-VHD-2023-R1'!AH39-'AGR-OD-VHD-2023-bez'!AH39</f>
        <v>0</v>
      </c>
      <c r="AI39" s="10">
        <f>'AGR-OD-VHD-2023-R1'!AI39-'AGR-OD-VHD-2023-bez'!AI39</f>
        <v>0</v>
      </c>
      <c r="AJ39" s="10">
        <f>'AGR-OD-VHD-2023-R1'!AJ39-'AGR-OD-VHD-2023-bez'!AJ39</f>
        <v>0</v>
      </c>
      <c r="AK39" s="10">
        <f>'AGR-OD-VHD-2023-R1'!AK39-'AGR-OD-VHD-2023-bez'!AK39</f>
        <v>0</v>
      </c>
      <c r="AL39" s="10">
        <f>'AGR-OD-VHD-2023-R1'!AL39-'AGR-OD-VHD-2023-bez'!AL39</f>
        <v>0</v>
      </c>
      <c r="AM39" s="10">
        <f>'AGR-OD-VHD-2023-R1'!AM39-'AGR-OD-VHD-2023-bez'!AM39</f>
        <v>0</v>
      </c>
      <c r="AN39" s="10">
        <f>'AGR-OD-VHD-2023-R1'!AN39-'AGR-OD-VHD-2023-bez'!AN39</f>
        <v>0</v>
      </c>
      <c r="AO39" s="10">
        <f>'AGR-OD-VHD-2023-R1'!AO39-'AGR-OD-VHD-2023-bez'!AO39</f>
        <v>0</v>
      </c>
    </row>
    <row r="40" spans="1:41" x14ac:dyDescent="0.25">
      <c r="A40" s="5">
        <v>97</v>
      </c>
      <c r="B40" s="24" t="s">
        <v>34</v>
      </c>
      <c r="C40" s="21"/>
      <c r="D40" s="10">
        <f>'AGR-OD-VHD-2023-R1'!D40-'AGR-OD-VHD-2023-bez'!D40</f>
        <v>1.2618759999999951E-2</v>
      </c>
      <c r="E40" s="10">
        <f>'AGR-OD-VHD-2023-R1'!E40-'AGR-OD-VHD-2023-bez'!E40</f>
        <v>1.5303745000000001E-2</v>
      </c>
      <c r="F40" s="10">
        <f>'AGR-OD-VHD-2023-R1'!F40-'AGR-OD-VHD-2023-bez'!F40</f>
        <v>0</v>
      </c>
      <c r="G40" s="10">
        <f>'AGR-OD-VHD-2023-R1'!G40-'AGR-OD-VHD-2023-bez'!G40</f>
        <v>0</v>
      </c>
      <c r="H40" s="10">
        <f>'AGR-OD-VHD-2023-R1'!H40-'AGR-OD-VHD-2023-bez'!H40</f>
        <v>0</v>
      </c>
      <c r="I40" s="10">
        <f>'AGR-OD-VHD-2023-R1'!I40-'AGR-OD-VHD-2023-bez'!I40</f>
        <v>0</v>
      </c>
      <c r="J40" s="10">
        <f>'AGR-OD-VHD-2023-R1'!J40-'AGR-OD-VHD-2023-bez'!J40</f>
        <v>4.4835000000000291E-3</v>
      </c>
      <c r="K40" s="10">
        <f>'AGR-OD-VHD-2023-R1'!K40-'AGR-OD-VHD-2023-bez'!K40</f>
        <v>9.4628999999997632E-2</v>
      </c>
      <c r="L40" s="10">
        <f>'AGR-OD-VHD-2023-R1'!L40-'AGR-OD-VHD-2023-bez'!L40</f>
        <v>0</v>
      </c>
      <c r="M40" s="10">
        <f>'AGR-OD-VHD-2023-R1'!M40-'AGR-OD-VHD-2023-bez'!M40</f>
        <v>0</v>
      </c>
      <c r="N40" s="10">
        <f>'AGR-OD-VHD-2023-R1'!N40-'AGR-OD-VHD-2023-bez'!N40</f>
        <v>0</v>
      </c>
      <c r="O40" s="10">
        <f>'AGR-OD-VHD-2023-R1'!O40-'AGR-OD-VHD-2023-bez'!O40</f>
        <v>0</v>
      </c>
      <c r="P40" s="10">
        <f>'AGR-OD-VHD-2023-R1'!P40-'AGR-OD-VHD-2023-bez'!P40</f>
        <v>0</v>
      </c>
      <c r="Q40" s="10">
        <f>'AGR-OD-VHD-2023-R1'!Q40-'AGR-OD-VHD-2023-bez'!Q40</f>
        <v>0</v>
      </c>
      <c r="R40" s="10">
        <f>'AGR-OD-VHD-2023-R1'!R40-'AGR-OD-VHD-2023-bez'!R40</f>
        <v>7.7787000000000717E-2</v>
      </c>
      <c r="S40" s="10">
        <f>'AGR-OD-VHD-2023-R1'!S40-'AGR-OD-VHD-2023-bez'!S40</f>
        <v>4.0849999999998943E-3</v>
      </c>
      <c r="T40" s="10">
        <f>'AGR-OD-VHD-2023-R1'!T40-'AGR-OD-VHD-2023-bez'!T40</f>
        <v>0.17251000000000261</v>
      </c>
      <c r="U40" s="10">
        <f>'AGR-OD-VHD-2023-R1'!U40-'AGR-OD-VHD-2023-bez'!U40</f>
        <v>5.7979999999999698E-3</v>
      </c>
      <c r="V40" s="10">
        <f>'AGR-OD-VHD-2023-R1'!V40-'AGR-OD-VHD-2023-bez'!V40</f>
        <v>3.1937400000000338E-2</v>
      </c>
      <c r="W40" s="10">
        <f>'AGR-OD-VHD-2023-R1'!W40-'AGR-OD-VHD-2023-bez'!W40</f>
        <v>9.3370000000003728E-4</v>
      </c>
      <c r="X40" s="10">
        <f>'AGR-OD-VHD-2023-R1'!X40-'AGR-OD-VHD-2023-bez'!X40</f>
        <v>2.9956999999999567E-2</v>
      </c>
      <c r="Y40" s="10">
        <f>'AGR-OD-VHD-2023-R1'!Y40-'AGR-OD-VHD-2023-bez'!Y40</f>
        <v>7.1009999999986917E-3</v>
      </c>
      <c r="Z40" s="10">
        <f>'AGR-OD-VHD-2023-R1'!Z40-'AGR-OD-VHD-2023-bez'!Z40</f>
        <v>0.20839999999998327</v>
      </c>
      <c r="AA40" s="10">
        <f>'AGR-OD-VHD-2023-R1'!AA40-'AGR-OD-VHD-2023-bez'!AA40</f>
        <v>2.3566999999999894E-2</v>
      </c>
      <c r="AB40" s="10">
        <f>'AGR-OD-VHD-2023-R1'!AB40-'AGR-OD-VHD-2023-bez'!AB40</f>
        <v>7.0000000000618456E-3</v>
      </c>
      <c r="AC40" s="10">
        <f>'AGR-OD-VHD-2023-R1'!AC40-'AGR-OD-VHD-2023-bez'!AC40</f>
        <v>1.3475999999997157E-2</v>
      </c>
      <c r="AD40" s="10">
        <f>'AGR-OD-VHD-2023-R1'!AD40-'AGR-OD-VHD-2023-bez'!AD40</f>
        <v>0.15976000000000568</v>
      </c>
      <c r="AE40" s="10">
        <f>'AGR-OD-VHD-2023-R1'!AE40-'AGR-OD-VHD-2023-bez'!AE40</f>
        <v>0</v>
      </c>
      <c r="AF40" s="10">
        <f>'AGR-OD-VHD-2023-R1'!AF40-'AGR-OD-VHD-2023-bez'!AF40</f>
        <v>0</v>
      </c>
      <c r="AG40" s="10">
        <f>'AGR-OD-VHD-2023-R1'!AG40-'AGR-OD-VHD-2023-bez'!AG40</f>
        <v>0</v>
      </c>
      <c r="AH40" s="10">
        <f>'AGR-OD-VHD-2023-R1'!AH40-'AGR-OD-VHD-2023-bez'!AH40</f>
        <v>0</v>
      </c>
      <c r="AI40" s="10">
        <f>'AGR-OD-VHD-2023-R1'!AI40-'AGR-OD-VHD-2023-bez'!AI40</f>
        <v>0</v>
      </c>
      <c r="AJ40" s="10">
        <f>'AGR-OD-VHD-2023-R1'!AJ40-'AGR-OD-VHD-2023-bez'!AJ40</f>
        <v>0</v>
      </c>
      <c r="AK40" s="10">
        <f>'AGR-OD-VHD-2023-R1'!AK40-'AGR-OD-VHD-2023-bez'!AK40</f>
        <v>0</v>
      </c>
      <c r="AL40" s="10">
        <f>'AGR-OD-VHD-2023-R1'!AL40-'AGR-OD-VHD-2023-bez'!AL40</f>
        <v>0</v>
      </c>
      <c r="AM40" s="10">
        <f>'AGR-OD-VHD-2023-R1'!AM40-'AGR-OD-VHD-2023-bez'!AM40</f>
        <v>0</v>
      </c>
      <c r="AN40" s="10">
        <f>'AGR-OD-VHD-2023-R1'!AN40-'AGR-OD-VHD-2023-bez'!AN40</f>
        <v>0</v>
      </c>
      <c r="AO40" s="10">
        <f>'AGR-OD-VHD-2023-R1'!AO40-'AGR-OD-VHD-2023-bez'!AO40</f>
        <v>0</v>
      </c>
    </row>
    <row r="41" spans="1:41" x14ac:dyDescent="0.25">
      <c r="A41" s="5">
        <v>98</v>
      </c>
      <c r="B41" s="25" t="s">
        <v>37</v>
      </c>
      <c r="C41" s="21"/>
      <c r="D41" s="10">
        <f>'AGR-OD-VHD-2023-R1'!D41-'AGR-OD-VHD-2023-bez'!D41</f>
        <v>1.0558430000000008E-2</v>
      </c>
      <c r="E41" s="10">
        <f>'AGR-OD-VHD-2023-R1'!E41-'AGR-OD-VHD-2023-bez'!E41</f>
        <v>1.5690769999999965E-2</v>
      </c>
      <c r="F41" s="10">
        <f>'AGR-OD-VHD-2023-R1'!F41-'AGR-OD-VHD-2023-bez'!F41</f>
        <v>0</v>
      </c>
      <c r="G41" s="10">
        <f>'AGR-OD-VHD-2023-R1'!G41-'AGR-OD-VHD-2023-bez'!G41</f>
        <v>0</v>
      </c>
      <c r="H41" s="10">
        <f>'AGR-OD-VHD-2023-R1'!H41-'AGR-OD-VHD-2023-bez'!H41</f>
        <v>0</v>
      </c>
      <c r="I41" s="10">
        <f>'AGR-OD-VHD-2023-R1'!I41-'AGR-OD-VHD-2023-bez'!I41</f>
        <v>3.9505600000000474E-4</v>
      </c>
      <c r="J41" s="10">
        <f>'AGR-OD-VHD-2023-R1'!J41-'AGR-OD-VHD-2023-bez'!J41</f>
        <v>0</v>
      </c>
      <c r="K41" s="10">
        <f>'AGR-OD-VHD-2023-R1'!K41-'AGR-OD-VHD-2023-bez'!K41</f>
        <v>1.3312260000000009</v>
      </c>
      <c r="L41" s="10">
        <f>'AGR-OD-VHD-2023-R1'!L41-'AGR-OD-VHD-2023-bez'!L41</f>
        <v>0</v>
      </c>
      <c r="M41" s="10">
        <f>'AGR-OD-VHD-2023-R1'!M41-'AGR-OD-VHD-2023-bez'!M41</f>
        <v>0</v>
      </c>
      <c r="N41" s="10">
        <f>'AGR-OD-VHD-2023-R1'!N41-'AGR-OD-VHD-2023-bez'!N41</f>
        <v>0</v>
      </c>
      <c r="O41" s="10">
        <f>'AGR-OD-VHD-2023-R1'!O41-'AGR-OD-VHD-2023-bez'!O41</f>
        <v>0</v>
      </c>
      <c r="P41" s="10">
        <f>'AGR-OD-VHD-2023-R1'!P41-'AGR-OD-VHD-2023-bez'!P41</f>
        <v>0</v>
      </c>
      <c r="Q41" s="10">
        <f>'AGR-OD-VHD-2023-R1'!Q41-'AGR-OD-VHD-2023-bez'!Q41</f>
        <v>4.708999999999719E-2</v>
      </c>
      <c r="R41" s="10">
        <f>'AGR-OD-VHD-2023-R1'!R41-'AGR-OD-VHD-2023-bez'!R41</f>
        <v>11.367099999999937</v>
      </c>
      <c r="S41" s="10">
        <f>'AGR-OD-VHD-2023-R1'!S41-'AGR-OD-VHD-2023-bez'!S41</f>
        <v>7.0139999999980773E-3</v>
      </c>
      <c r="T41" s="10">
        <f>'AGR-OD-VHD-2023-R1'!T41-'AGR-OD-VHD-2023-bez'!T41</f>
        <v>3.1216969999999975</v>
      </c>
      <c r="U41" s="10">
        <f>'AGR-OD-VHD-2023-R1'!U41-'AGR-OD-VHD-2023-bez'!U41</f>
        <v>2.4763599999999997E-2</v>
      </c>
      <c r="V41" s="10">
        <f>'AGR-OD-VHD-2023-R1'!V41-'AGR-OD-VHD-2023-bez'!V41</f>
        <v>7.2421999999995601E-5</v>
      </c>
      <c r="W41" s="10">
        <f>'AGR-OD-VHD-2023-R1'!W41-'AGR-OD-VHD-2023-bez'!W41</f>
        <v>3.7349700000000041E-4</v>
      </c>
      <c r="X41" s="10">
        <f>'AGR-OD-VHD-2023-R1'!X41-'AGR-OD-VHD-2023-bez'!X41</f>
        <v>0</v>
      </c>
      <c r="Y41" s="10">
        <f>'AGR-OD-VHD-2023-R1'!Y41-'AGR-OD-VHD-2023-bez'!Y41</f>
        <v>1.8385799999999897E-2</v>
      </c>
      <c r="Z41" s="10">
        <f>'AGR-OD-VHD-2023-R1'!Z41-'AGR-OD-VHD-2023-bez'!Z41</f>
        <v>3.2467999999999386E-4</v>
      </c>
      <c r="AA41" s="10">
        <f>'AGR-OD-VHD-2023-R1'!AA41-'AGR-OD-VHD-2023-bez'!AA41</f>
        <v>0</v>
      </c>
      <c r="AB41" s="10">
        <f>'AGR-OD-VHD-2023-R1'!AB41-'AGR-OD-VHD-2023-bez'!AB41</f>
        <v>0</v>
      </c>
      <c r="AC41" s="10">
        <f>'AGR-OD-VHD-2023-R1'!AC41-'AGR-OD-VHD-2023-bez'!AC41</f>
        <v>5.3242000000004452E-3</v>
      </c>
      <c r="AD41" s="10">
        <f>'AGR-OD-VHD-2023-R1'!AD41-'AGR-OD-VHD-2023-bez'!AD41</f>
        <v>0.37933999999999912</v>
      </c>
      <c r="AE41" s="10">
        <f>'AGR-OD-VHD-2023-R1'!AE41-'AGR-OD-VHD-2023-bez'!AE41</f>
        <v>7.0146999999998627E-2</v>
      </c>
      <c r="AF41" s="10">
        <f>'AGR-OD-VHD-2023-R1'!AF41-'AGR-OD-VHD-2023-bez'!AF41</f>
        <v>4.283000000000925E-3</v>
      </c>
      <c r="AG41" s="10">
        <f>'AGR-OD-VHD-2023-R1'!AG41-'AGR-OD-VHD-2023-bez'!AG41</f>
        <v>0.43189600000000183</v>
      </c>
      <c r="AH41" s="10">
        <f>'AGR-OD-VHD-2023-R1'!AH41-'AGR-OD-VHD-2023-bez'!AH41</f>
        <v>0</v>
      </c>
      <c r="AI41" s="10">
        <f>'AGR-OD-VHD-2023-R1'!AI41-'AGR-OD-VHD-2023-bez'!AI41</f>
        <v>0</v>
      </c>
      <c r="AJ41" s="10">
        <f>'AGR-OD-VHD-2023-R1'!AJ41-'AGR-OD-VHD-2023-bez'!AJ41</f>
        <v>0</v>
      </c>
      <c r="AK41" s="10">
        <f>'AGR-OD-VHD-2023-R1'!AK41-'AGR-OD-VHD-2023-bez'!AK41</f>
        <v>0</v>
      </c>
      <c r="AL41" s="10">
        <f>'AGR-OD-VHD-2023-R1'!AL41-'AGR-OD-VHD-2023-bez'!AL41</f>
        <v>0</v>
      </c>
      <c r="AM41" s="10">
        <f>'AGR-OD-VHD-2023-R1'!AM41-'AGR-OD-VHD-2023-bez'!AM41</f>
        <v>0</v>
      </c>
      <c r="AN41" s="10">
        <f>'AGR-OD-VHD-2023-R1'!AN41-'AGR-OD-VHD-2023-bez'!AN41</f>
        <v>0</v>
      </c>
      <c r="AO41" s="10">
        <f>'AGR-OD-VHD-2023-R1'!AO41-'AGR-OD-VHD-2023-bez'!AO41</f>
        <v>0</v>
      </c>
    </row>
  </sheetData>
  <mergeCells count="2">
    <mergeCell ref="A1:B1"/>
    <mergeCell ref="A2:B2"/>
  </mergeCells>
  <conditionalFormatting sqref="D4:AO41">
    <cfRule type="cellIs" dxfId="6" priority="1" operator="greaterThan">
      <formula>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3"/>
  <sheetViews>
    <sheetView workbookViewId="0"/>
  </sheetViews>
  <sheetFormatPr defaultRowHeight="15" x14ac:dyDescent="0.25"/>
  <cols>
    <col min="1" max="2" width="10" bestFit="1" customWidth="1"/>
    <col min="3" max="3" width="10.7109375" bestFit="1" customWidth="1"/>
    <col min="4" max="4" width="36.7109375" bestFit="1" customWidth="1"/>
    <col min="5" max="5" width="10" bestFit="1" customWidth="1"/>
    <col min="6" max="6" width="36.7109375" bestFit="1" customWidth="1"/>
    <col min="7" max="7" width="13.7109375" bestFit="1" customWidth="1"/>
  </cols>
  <sheetData>
    <row r="1" spans="1:2" x14ac:dyDescent="0.25">
      <c r="A1">
        <v>900000000</v>
      </c>
      <c r="B1">
        <v>1910</v>
      </c>
    </row>
    <row r="2" spans="1:2" x14ac:dyDescent="0.25">
      <c r="B2">
        <v>6771</v>
      </c>
    </row>
    <row r="3" spans="1:2" x14ac:dyDescent="0.25">
      <c r="B3">
        <v>8013</v>
      </c>
    </row>
    <row r="4" spans="1:2" x14ac:dyDescent="0.25">
      <c r="B4">
        <v>9001</v>
      </c>
    </row>
    <row r="5" spans="1:2" x14ac:dyDescent="0.25">
      <c r="B5">
        <v>9002</v>
      </c>
    </row>
    <row r="6" spans="1:2" x14ac:dyDescent="0.25">
      <c r="B6">
        <v>9003</v>
      </c>
    </row>
    <row r="7" spans="1:2" x14ac:dyDescent="0.25">
      <c r="B7">
        <v>9024</v>
      </c>
    </row>
    <row r="8" spans="1:2" x14ac:dyDescent="0.25">
      <c r="B8">
        <v>9026</v>
      </c>
    </row>
    <row r="9" spans="1:2" x14ac:dyDescent="0.25">
      <c r="B9">
        <v>9027</v>
      </c>
    </row>
    <row r="10" spans="1:2" x14ac:dyDescent="0.25">
      <c r="B10">
        <v>9028</v>
      </c>
    </row>
    <row r="11" spans="1:2" x14ac:dyDescent="0.25">
      <c r="B11">
        <v>9029</v>
      </c>
    </row>
    <row r="12" spans="1:2" x14ac:dyDescent="0.25">
      <c r="B12">
        <v>9037</v>
      </c>
    </row>
    <row r="13" spans="1:2" x14ac:dyDescent="0.25">
      <c r="B13">
        <v>531723</v>
      </c>
    </row>
    <row r="14" spans="1:2" x14ac:dyDescent="0.25">
      <c r="B14">
        <v>539708</v>
      </c>
    </row>
    <row r="15" spans="1:2" x14ac:dyDescent="0.25">
      <c r="B15">
        <v>554782</v>
      </c>
    </row>
    <row r="16" spans="1:2" x14ac:dyDescent="0.25">
      <c r="B16">
        <v>571326</v>
      </c>
    </row>
    <row r="17" spans="1:3" x14ac:dyDescent="0.25">
      <c r="B17">
        <v>554782002</v>
      </c>
    </row>
    <row r="18" spans="1:3" x14ac:dyDescent="0.25">
      <c r="B18">
        <v>800000007</v>
      </c>
    </row>
    <row r="19" spans="1:3" x14ac:dyDescent="0.25">
      <c r="B19">
        <v>800000008</v>
      </c>
    </row>
    <row r="20" spans="1:3" x14ac:dyDescent="0.25">
      <c r="B20">
        <v>800000009</v>
      </c>
    </row>
    <row r="21" spans="1:3" x14ac:dyDescent="0.25">
      <c r="B21">
        <v>800000010</v>
      </c>
    </row>
    <row r="22" spans="1:3" x14ac:dyDescent="0.25">
      <c r="B22">
        <v>800000023</v>
      </c>
    </row>
    <row r="23" spans="1:3" x14ac:dyDescent="0.25">
      <c r="B23">
        <v>800000024</v>
      </c>
    </row>
    <row r="24" spans="1:3" x14ac:dyDescent="0.25">
      <c r="B24">
        <v>800000050</v>
      </c>
    </row>
    <row r="25" spans="1:3" x14ac:dyDescent="0.25">
      <c r="B25">
        <v>800018575</v>
      </c>
      <c r="C25">
        <v>-900000000</v>
      </c>
    </row>
    <row r="26" spans="1:3" x14ac:dyDescent="0.25">
      <c r="A26">
        <v>900000011</v>
      </c>
      <c r="B26">
        <v>532053</v>
      </c>
    </row>
    <row r="27" spans="1:3" x14ac:dyDescent="0.25">
      <c r="B27">
        <v>533050</v>
      </c>
    </row>
    <row r="28" spans="1:3" x14ac:dyDescent="0.25">
      <c r="B28">
        <v>532053007</v>
      </c>
    </row>
    <row r="29" spans="1:3" x14ac:dyDescent="0.25">
      <c r="B29">
        <v>532053011</v>
      </c>
    </row>
    <row r="30" spans="1:3" x14ac:dyDescent="0.25">
      <c r="B30">
        <v>532053012</v>
      </c>
    </row>
    <row r="31" spans="1:3" x14ac:dyDescent="0.25">
      <c r="B31">
        <v>532053013</v>
      </c>
    </row>
    <row r="32" spans="1:3" x14ac:dyDescent="0.25">
      <c r="B32">
        <v>532053017</v>
      </c>
    </row>
    <row r="33" spans="2:2" x14ac:dyDescent="0.25">
      <c r="B33">
        <v>532053018</v>
      </c>
    </row>
    <row r="34" spans="2:2" x14ac:dyDescent="0.25">
      <c r="B34">
        <v>532053019</v>
      </c>
    </row>
    <row r="35" spans="2:2" x14ac:dyDescent="0.25">
      <c r="B35">
        <v>532053020</v>
      </c>
    </row>
    <row r="36" spans="2:2" x14ac:dyDescent="0.25">
      <c r="B36">
        <v>532053021</v>
      </c>
    </row>
    <row r="37" spans="2:2" x14ac:dyDescent="0.25">
      <c r="B37">
        <v>532053022</v>
      </c>
    </row>
    <row r="38" spans="2:2" x14ac:dyDescent="0.25">
      <c r="B38">
        <v>532053023</v>
      </c>
    </row>
    <row r="39" spans="2:2" x14ac:dyDescent="0.25">
      <c r="B39">
        <v>532053024</v>
      </c>
    </row>
    <row r="40" spans="2:2" x14ac:dyDescent="0.25">
      <c r="B40">
        <v>532053025</v>
      </c>
    </row>
    <row r="41" spans="2:2" x14ac:dyDescent="0.25">
      <c r="B41">
        <v>532053026</v>
      </c>
    </row>
    <row r="42" spans="2:2" x14ac:dyDescent="0.25">
      <c r="B42">
        <v>532053027</v>
      </c>
    </row>
    <row r="43" spans="2:2" x14ac:dyDescent="0.25">
      <c r="B43">
        <v>532053028</v>
      </c>
    </row>
    <row r="44" spans="2:2" x14ac:dyDescent="0.25">
      <c r="B44">
        <v>532053031</v>
      </c>
    </row>
    <row r="45" spans="2:2" x14ac:dyDescent="0.25">
      <c r="B45">
        <v>532053032</v>
      </c>
    </row>
    <row r="46" spans="2:2" x14ac:dyDescent="0.25">
      <c r="B46">
        <v>532053033</v>
      </c>
    </row>
    <row r="47" spans="2:2" x14ac:dyDescent="0.25">
      <c r="B47">
        <v>532053036</v>
      </c>
    </row>
    <row r="48" spans="2:2" x14ac:dyDescent="0.25">
      <c r="B48">
        <v>532053037</v>
      </c>
    </row>
    <row r="49" spans="1:3" x14ac:dyDescent="0.25">
      <c r="B49">
        <v>532053038</v>
      </c>
    </row>
    <row r="50" spans="1:3" x14ac:dyDescent="0.25">
      <c r="B50">
        <v>532053039</v>
      </c>
    </row>
    <row r="51" spans="1:3" x14ac:dyDescent="0.25">
      <c r="B51">
        <v>532053040</v>
      </c>
    </row>
    <row r="52" spans="1:3" x14ac:dyDescent="0.25">
      <c r="B52">
        <v>532053041</v>
      </c>
    </row>
    <row r="53" spans="1:3" x14ac:dyDescent="0.25">
      <c r="B53">
        <v>532053042</v>
      </c>
    </row>
    <row r="54" spans="1:3" x14ac:dyDescent="0.25">
      <c r="B54">
        <v>532053043</v>
      </c>
    </row>
    <row r="55" spans="1:3" x14ac:dyDescent="0.25">
      <c r="B55">
        <v>532053044</v>
      </c>
    </row>
    <row r="56" spans="1:3" x14ac:dyDescent="0.25">
      <c r="B56">
        <v>532053049</v>
      </c>
    </row>
    <row r="57" spans="1:3" x14ac:dyDescent="0.25">
      <c r="B57">
        <v>532053050</v>
      </c>
    </row>
    <row r="58" spans="1:3" x14ac:dyDescent="0.25">
      <c r="B58">
        <v>532053051</v>
      </c>
    </row>
    <row r="59" spans="1:3" x14ac:dyDescent="0.25">
      <c r="B59">
        <v>800000031</v>
      </c>
    </row>
    <row r="60" spans="1:3" x14ac:dyDescent="0.25">
      <c r="B60">
        <v>800000032</v>
      </c>
    </row>
    <row r="61" spans="1:3" x14ac:dyDescent="0.25">
      <c r="B61">
        <v>800022350</v>
      </c>
      <c r="C61">
        <v>-900000011</v>
      </c>
    </row>
    <row r="62" spans="1:3" x14ac:dyDescent="0.25">
      <c r="A62">
        <v>900000012</v>
      </c>
      <c r="B62">
        <v>532053001</v>
      </c>
    </row>
    <row r="63" spans="1:3" x14ac:dyDescent="0.25">
      <c r="B63">
        <v>532053002</v>
      </c>
    </row>
    <row r="64" spans="1:3" x14ac:dyDescent="0.25">
      <c r="B64">
        <v>532053003</v>
      </c>
    </row>
    <row r="65" spans="2:2" x14ac:dyDescent="0.25">
      <c r="B65">
        <v>532053004</v>
      </c>
    </row>
    <row r="66" spans="2:2" x14ac:dyDescent="0.25">
      <c r="B66">
        <v>532053005</v>
      </c>
    </row>
    <row r="67" spans="2:2" x14ac:dyDescent="0.25">
      <c r="B67">
        <v>532053006</v>
      </c>
    </row>
    <row r="68" spans="2:2" x14ac:dyDescent="0.25">
      <c r="B68">
        <v>532053008</v>
      </c>
    </row>
    <row r="69" spans="2:2" x14ac:dyDescent="0.25">
      <c r="B69">
        <v>532053009</v>
      </c>
    </row>
    <row r="70" spans="2:2" x14ac:dyDescent="0.25">
      <c r="B70">
        <v>532053010</v>
      </c>
    </row>
    <row r="71" spans="2:2" x14ac:dyDescent="0.25">
      <c r="B71">
        <v>532053014</v>
      </c>
    </row>
    <row r="72" spans="2:2" x14ac:dyDescent="0.25">
      <c r="B72">
        <v>532053015</v>
      </c>
    </row>
    <row r="73" spans="2:2" x14ac:dyDescent="0.25">
      <c r="B73">
        <v>532053016</v>
      </c>
    </row>
    <row r="74" spans="2:2" x14ac:dyDescent="0.25">
      <c r="B74">
        <v>532053029</v>
      </c>
    </row>
    <row r="75" spans="2:2" x14ac:dyDescent="0.25">
      <c r="B75">
        <v>532053030</v>
      </c>
    </row>
    <row r="76" spans="2:2" x14ac:dyDescent="0.25">
      <c r="B76">
        <v>532053034</v>
      </c>
    </row>
    <row r="77" spans="2:2" x14ac:dyDescent="0.25">
      <c r="B77">
        <v>532053035</v>
      </c>
    </row>
    <row r="78" spans="2:2" x14ac:dyDescent="0.25">
      <c r="B78">
        <v>532053045</v>
      </c>
    </row>
    <row r="79" spans="2:2" x14ac:dyDescent="0.25">
      <c r="B79">
        <v>532053046</v>
      </c>
    </row>
    <row r="80" spans="2:2" x14ac:dyDescent="0.25">
      <c r="B80">
        <v>532053047</v>
      </c>
    </row>
    <row r="81" spans="1:3" x14ac:dyDescent="0.25">
      <c r="B81">
        <v>532053048</v>
      </c>
    </row>
    <row r="82" spans="1:3" x14ac:dyDescent="0.25">
      <c r="B82">
        <v>532053052</v>
      </c>
    </row>
    <row r="83" spans="1:3" x14ac:dyDescent="0.25">
      <c r="B83">
        <v>532053053</v>
      </c>
    </row>
    <row r="84" spans="1:3" x14ac:dyDescent="0.25">
      <c r="B84">
        <v>800000030</v>
      </c>
    </row>
    <row r="85" spans="1:3" x14ac:dyDescent="0.25">
      <c r="B85">
        <v>800000042</v>
      </c>
    </row>
    <row r="86" spans="1:3" x14ac:dyDescent="0.25">
      <c r="B86">
        <v>800022598</v>
      </c>
      <c r="C86">
        <v>-900000012</v>
      </c>
    </row>
    <row r="87" spans="1:3" x14ac:dyDescent="0.25">
      <c r="A87">
        <v>900000021</v>
      </c>
      <c r="B87">
        <v>539244</v>
      </c>
    </row>
    <row r="88" spans="1:3" x14ac:dyDescent="0.25">
      <c r="B88">
        <v>539309</v>
      </c>
    </row>
    <row r="89" spans="1:3" x14ac:dyDescent="0.25">
      <c r="B89">
        <v>539244001</v>
      </c>
    </row>
    <row r="90" spans="1:3" x14ac:dyDescent="0.25">
      <c r="B90">
        <v>539244002</v>
      </c>
      <c r="C90">
        <v>-900000021</v>
      </c>
    </row>
    <row r="91" spans="1:3" x14ac:dyDescent="0.25">
      <c r="A91">
        <v>900000022</v>
      </c>
      <c r="B91">
        <v>513113</v>
      </c>
    </row>
    <row r="92" spans="1:3" x14ac:dyDescent="0.25">
      <c r="B92">
        <v>513130</v>
      </c>
    </row>
    <row r="93" spans="1:3" x14ac:dyDescent="0.25">
      <c r="B93">
        <v>532070</v>
      </c>
    </row>
    <row r="94" spans="1:3" x14ac:dyDescent="0.25">
      <c r="B94">
        <v>532118</v>
      </c>
    </row>
    <row r="95" spans="1:3" x14ac:dyDescent="0.25">
      <c r="B95">
        <v>532169</v>
      </c>
    </row>
    <row r="96" spans="1:3" x14ac:dyDescent="0.25">
      <c r="B96">
        <v>532185</v>
      </c>
    </row>
    <row r="97" spans="2:2" x14ac:dyDescent="0.25">
      <c r="B97">
        <v>532282</v>
      </c>
    </row>
    <row r="98" spans="2:2" x14ac:dyDescent="0.25">
      <c r="B98">
        <v>532347</v>
      </c>
    </row>
    <row r="99" spans="2:2" x14ac:dyDescent="0.25">
      <c r="B99">
        <v>532371</v>
      </c>
    </row>
    <row r="100" spans="2:2" x14ac:dyDescent="0.25">
      <c r="B100">
        <v>532584</v>
      </c>
    </row>
    <row r="101" spans="2:2" x14ac:dyDescent="0.25">
      <c r="B101">
        <v>532622</v>
      </c>
    </row>
    <row r="102" spans="2:2" x14ac:dyDescent="0.25">
      <c r="B102">
        <v>532681</v>
      </c>
    </row>
    <row r="103" spans="2:2" x14ac:dyDescent="0.25">
      <c r="B103">
        <v>532851</v>
      </c>
    </row>
    <row r="104" spans="2:2" x14ac:dyDescent="0.25">
      <c r="B104">
        <v>533033</v>
      </c>
    </row>
    <row r="105" spans="2:2" x14ac:dyDescent="0.25">
      <c r="B105">
        <v>533092</v>
      </c>
    </row>
    <row r="106" spans="2:2" x14ac:dyDescent="0.25">
      <c r="B106">
        <v>539147</v>
      </c>
    </row>
    <row r="107" spans="2:2" x14ac:dyDescent="0.25">
      <c r="B107">
        <v>539171</v>
      </c>
    </row>
    <row r="108" spans="2:2" x14ac:dyDescent="0.25">
      <c r="B108">
        <v>539384</v>
      </c>
    </row>
    <row r="109" spans="2:2" x14ac:dyDescent="0.25">
      <c r="B109">
        <v>539767</v>
      </c>
    </row>
    <row r="110" spans="2:2" x14ac:dyDescent="0.25">
      <c r="B110">
        <v>564150</v>
      </c>
    </row>
    <row r="111" spans="2:2" x14ac:dyDescent="0.25">
      <c r="B111">
        <v>571334</v>
      </c>
    </row>
    <row r="112" spans="2:2" x14ac:dyDescent="0.25">
      <c r="B112">
        <v>571342</v>
      </c>
    </row>
    <row r="113" spans="1:3" x14ac:dyDescent="0.25">
      <c r="B113">
        <v>571598</v>
      </c>
    </row>
    <row r="114" spans="1:3" x14ac:dyDescent="0.25">
      <c r="B114">
        <v>513113001</v>
      </c>
    </row>
    <row r="115" spans="1:3" x14ac:dyDescent="0.25">
      <c r="B115">
        <v>539384001</v>
      </c>
    </row>
    <row r="116" spans="1:3" x14ac:dyDescent="0.25">
      <c r="B116">
        <v>539708001</v>
      </c>
    </row>
    <row r="117" spans="1:3" x14ac:dyDescent="0.25">
      <c r="B117">
        <v>539708002</v>
      </c>
    </row>
    <row r="118" spans="1:3" x14ac:dyDescent="0.25">
      <c r="B118">
        <v>539708003</v>
      </c>
    </row>
    <row r="119" spans="1:3" x14ac:dyDescent="0.25">
      <c r="B119">
        <v>571326001</v>
      </c>
    </row>
    <row r="120" spans="1:3" x14ac:dyDescent="0.25">
      <c r="B120">
        <v>571326002</v>
      </c>
    </row>
    <row r="121" spans="1:3" x14ac:dyDescent="0.25">
      <c r="B121">
        <v>800000033</v>
      </c>
    </row>
    <row r="122" spans="1:3" x14ac:dyDescent="0.25">
      <c r="B122">
        <v>800000034</v>
      </c>
      <c r="C122">
        <v>-900000022</v>
      </c>
    </row>
    <row r="123" spans="1:3" x14ac:dyDescent="0.25">
      <c r="A123">
        <v>900000023</v>
      </c>
      <c r="B123">
        <v>513431</v>
      </c>
    </row>
    <row r="124" spans="1:3" x14ac:dyDescent="0.25">
      <c r="B124">
        <v>531146</v>
      </c>
    </row>
    <row r="125" spans="1:3" x14ac:dyDescent="0.25">
      <c r="B125">
        <v>531464</v>
      </c>
    </row>
    <row r="126" spans="1:3" x14ac:dyDescent="0.25">
      <c r="B126">
        <v>531537</v>
      </c>
    </row>
    <row r="127" spans="1:3" x14ac:dyDescent="0.25">
      <c r="B127">
        <v>531618</v>
      </c>
    </row>
    <row r="128" spans="1:3" x14ac:dyDescent="0.25">
      <c r="B128">
        <v>531821</v>
      </c>
    </row>
    <row r="129" spans="2:2" x14ac:dyDescent="0.25">
      <c r="B129">
        <v>532789</v>
      </c>
    </row>
    <row r="130" spans="2:2" x14ac:dyDescent="0.25">
      <c r="B130">
        <v>532991</v>
      </c>
    </row>
    <row r="131" spans="2:2" x14ac:dyDescent="0.25">
      <c r="B131">
        <v>539180</v>
      </c>
    </row>
    <row r="132" spans="2:2" x14ac:dyDescent="0.25">
      <c r="B132">
        <v>539295</v>
      </c>
    </row>
    <row r="133" spans="2:2" x14ac:dyDescent="0.25">
      <c r="B133">
        <v>539350</v>
      </c>
    </row>
    <row r="134" spans="2:2" x14ac:dyDescent="0.25">
      <c r="B134">
        <v>539520</v>
      </c>
    </row>
    <row r="135" spans="2:2" x14ac:dyDescent="0.25">
      <c r="B135">
        <v>539872</v>
      </c>
    </row>
    <row r="136" spans="2:2" x14ac:dyDescent="0.25">
      <c r="B136">
        <v>531723001</v>
      </c>
    </row>
    <row r="137" spans="2:2" x14ac:dyDescent="0.25">
      <c r="B137">
        <v>531723002</v>
      </c>
    </row>
    <row r="138" spans="2:2" x14ac:dyDescent="0.25">
      <c r="B138">
        <v>531723003</v>
      </c>
    </row>
    <row r="139" spans="2:2" x14ac:dyDescent="0.25">
      <c r="B139">
        <v>800000025</v>
      </c>
    </row>
    <row r="140" spans="2:2" x14ac:dyDescent="0.25">
      <c r="B140">
        <v>800000026</v>
      </c>
    </row>
    <row r="141" spans="2:2" x14ac:dyDescent="0.25">
      <c r="B141">
        <v>800000027</v>
      </c>
    </row>
    <row r="142" spans="2:2" x14ac:dyDescent="0.25">
      <c r="B142">
        <v>800000041</v>
      </c>
    </row>
    <row r="143" spans="2:2" x14ac:dyDescent="0.25">
      <c r="B143">
        <v>800003687</v>
      </c>
    </row>
    <row r="144" spans="2:2" x14ac:dyDescent="0.25">
      <c r="B144">
        <v>800006556</v>
      </c>
    </row>
    <row r="145" spans="1:3" x14ac:dyDescent="0.25">
      <c r="B145">
        <v>800022369</v>
      </c>
      <c r="C145">
        <v>-900000023</v>
      </c>
    </row>
    <row r="146" spans="1:3" x14ac:dyDescent="0.25">
      <c r="A146">
        <v>900000024</v>
      </c>
      <c r="B146">
        <v>534951</v>
      </c>
    </row>
    <row r="147" spans="1:3" x14ac:dyDescent="0.25">
      <c r="B147">
        <v>535079</v>
      </c>
    </row>
    <row r="148" spans="1:3" x14ac:dyDescent="0.25">
      <c r="B148">
        <v>539201</v>
      </c>
    </row>
    <row r="149" spans="1:3" x14ac:dyDescent="0.25">
      <c r="B149">
        <v>539228</v>
      </c>
    </row>
    <row r="150" spans="1:3" x14ac:dyDescent="0.25">
      <c r="B150">
        <v>539236</v>
      </c>
    </row>
    <row r="151" spans="1:3" x14ac:dyDescent="0.25">
      <c r="B151">
        <v>539414</v>
      </c>
    </row>
    <row r="152" spans="1:3" x14ac:dyDescent="0.25">
      <c r="B152">
        <v>539627</v>
      </c>
    </row>
    <row r="153" spans="1:3" x14ac:dyDescent="0.25">
      <c r="B153">
        <v>539686</v>
      </c>
    </row>
    <row r="154" spans="1:3" x14ac:dyDescent="0.25">
      <c r="B154">
        <v>539775</v>
      </c>
    </row>
    <row r="155" spans="1:3" x14ac:dyDescent="0.25">
      <c r="B155">
        <v>539805</v>
      </c>
    </row>
    <row r="156" spans="1:3" x14ac:dyDescent="0.25">
      <c r="B156">
        <v>539813</v>
      </c>
    </row>
    <row r="157" spans="1:3" x14ac:dyDescent="0.25">
      <c r="B157">
        <v>571351</v>
      </c>
    </row>
    <row r="158" spans="1:3" x14ac:dyDescent="0.25">
      <c r="B158">
        <v>539686001</v>
      </c>
    </row>
    <row r="159" spans="1:3" x14ac:dyDescent="0.25">
      <c r="B159">
        <v>539686002</v>
      </c>
    </row>
    <row r="160" spans="1:3" x14ac:dyDescent="0.25">
      <c r="B160">
        <v>800000035</v>
      </c>
    </row>
    <row r="161" spans="1:3" x14ac:dyDescent="0.25">
      <c r="B161">
        <v>800002703</v>
      </c>
    </row>
    <row r="162" spans="1:3" x14ac:dyDescent="0.25">
      <c r="B162">
        <v>800002910</v>
      </c>
    </row>
    <row r="163" spans="1:3" x14ac:dyDescent="0.25">
      <c r="B163">
        <v>800006181</v>
      </c>
    </row>
    <row r="164" spans="1:3" x14ac:dyDescent="0.25">
      <c r="B164">
        <v>800053322</v>
      </c>
    </row>
    <row r="165" spans="1:3" x14ac:dyDescent="0.25">
      <c r="B165">
        <v>800060254</v>
      </c>
      <c r="C165">
        <v>-900000024</v>
      </c>
    </row>
    <row r="166" spans="1:3" x14ac:dyDescent="0.25">
      <c r="A166">
        <v>900000025</v>
      </c>
      <c r="B166">
        <v>532215</v>
      </c>
    </row>
    <row r="167" spans="1:3" x14ac:dyDescent="0.25">
      <c r="B167">
        <v>532711</v>
      </c>
    </row>
    <row r="168" spans="1:3" x14ac:dyDescent="0.25">
      <c r="B168">
        <v>532738</v>
      </c>
    </row>
    <row r="169" spans="1:3" x14ac:dyDescent="0.25">
      <c r="B169">
        <v>533017</v>
      </c>
    </row>
    <row r="170" spans="1:3" x14ac:dyDescent="0.25">
      <c r="B170">
        <v>533025</v>
      </c>
    </row>
    <row r="171" spans="1:3" x14ac:dyDescent="0.25">
      <c r="B171">
        <v>539317</v>
      </c>
    </row>
    <row r="172" spans="1:3" x14ac:dyDescent="0.25">
      <c r="B172">
        <v>599433</v>
      </c>
    </row>
    <row r="173" spans="1:3" x14ac:dyDescent="0.25">
      <c r="B173">
        <v>539317001</v>
      </c>
    </row>
    <row r="174" spans="1:3" x14ac:dyDescent="0.25">
      <c r="B174">
        <v>800000028</v>
      </c>
    </row>
    <row r="175" spans="1:3" x14ac:dyDescent="0.25">
      <c r="B175">
        <v>800000029</v>
      </c>
    </row>
    <row r="176" spans="1:3" x14ac:dyDescent="0.25">
      <c r="B176">
        <v>800022550</v>
      </c>
    </row>
    <row r="177" spans="1:3" x14ac:dyDescent="0.25">
      <c r="B177">
        <v>800023629</v>
      </c>
    </row>
    <row r="178" spans="1:3" x14ac:dyDescent="0.25">
      <c r="B178">
        <v>800027890</v>
      </c>
    </row>
    <row r="179" spans="1:3" x14ac:dyDescent="0.25">
      <c r="B179">
        <v>800053372</v>
      </c>
      <c r="C179">
        <v>-900000025</v>
      </c>
    </row>
    <row r="180" spans="1:3" x14ac:dyDescent="0.25">
      <c r="A180">
        <v>900000031</v>
      </c>
      <c r="B180">
        <v>20</v>
      </c>
    </row>
    <row r="181" spans="1:3" x14ac:dyDescent="0.25">
      <c r="B181">
        <v>30</v>
      </c>
    </row>
    <row r="182" spans="1:3" x14ac:dyDescent="0.25">
      <c r="B182">
        <v>40</v>
      </c>
    </row>
    <row r="183" spans="1:3" x14ac:dyDescent="0.25">
      <c r="B183">
        <v>50</v>
      </c>
    </row>
    <row r="184" spans="1:3" x14ac:dyDescent="0.25">
      <c r="B184">
        <v>51</v>
      </c>
    </row>
    <row r="185" spans="1:3" x14ac:dyDescent="0.25">
      <c r="B185">
        <v>60</v>
      </c>
    </row>
    <row r="186" spans="1:3" x14ac:dyDescent="0.25">
      <c r="B186">
        <v>70</v>
      </c>
    </row>
    <row r="187" spans="1:3" x14ac:dyDescent="0.25">
      <c r="B187">
        <v>210</v>
      </c>
    </row>
    <row r="188" spans="1:3" x14ac:dyDescent="0.25">
      <c r="B188">
        <v>3520</v>
      </c>
    </row>
    <row r="189" spans="1:3" x14ac:dyDescent="0.25">
      <c r="B189">
        <v>3530</v>
      </c>
    </row>
    <row r="190" spans="1:3" x14ac:dyDescent="0.25">
      <c r="B190">
        <v>3540</v>
      </c>
    </row>
    <row r="191" spans="1:3" x14ac:dyDescent="0.25">
      <c r="B191">
        <v>800000045</v>
      </c>
      <c r="C191">
        <v>-900000031</v>
      </c>
    </row>
    <row r="192" spans="1:3" x14ac:dyDescent="0.25">
      <c r="A192">
        <v>900000032</v>
      </c>
      <c r="B192">
        <v>100</v>
      </c>
    </row>
    <row r="193" spans="1:3" x14ac:dyDescent="0.25">
      <c r="B193">
        <v>110</v>
      </c>
    </row>
    <row r="194" spans="1:3" x14ac:dyDescent="0.25">
      <c r="B194">
        <v>120</v>
      </c>
    </row>
    <row r="195" spans="1:3" x14ac:dyDescent="0.25">
      <c r="B195">
        <v>130</v>
      </c>
    </row>
    <row r="196" spans="1:3" x14ac:dyDescent="0.25">
      <c r="B196">
        <v>140</v>
      </c>
    </row>
    <row r="197" spans="1:3" x14ac:dyDescent="0.25">
      <c r="B197">
        <v>150</v>
      </c>
    </row>
    <row r="198" spans="1:3" x14ac:dyDescent="0.25">
      <c r="B198">
        <v>1850</v>
      </c>
    </row>
    <row r="199" spans="1:3" x14ac:dyDescent="0.25">
      <c r="B199">
        <v>2351</v>
      </c>
      <c r="C199">
        <v>-900000032</v>
      </c>
    </row>
    <row r="200" spans="1:3" x14ac:dyDescent="0.25">
      <c r="A200">
        <v>900000033</v>
      </c>
      <c r="B200">
        <v>10</v>
      </c>
    </row>
    <row r="201" spans="1:3" x14ac:dyDescent="0.25">
      <c r="B201">
        <v>80</v>
      </c>
    </row>
    <row r="202" spans="1:3" x14ac:dyDescent="0.25">
      <c r="B202">
        <v>90</v>
      </c>
    </row>
    <row r="203" spans="1:3" x14ac:dyDescent="0.25">
      <c r="B203">
        <v>180</v>
      </c>
    </row>
    <row r="204" spans="1:3" x14ac:dyDescent="0.25">
      <c r="B204">
        <v>191</v>
      </c>
    </row>
    <row r="205" spans="1:3" x14ac:dyDescent="0.25">
      <c r="B205">
        <v>192</v>
      </c>
    </row>
    <row r="206" spans="1:3" x14ac:dyDescent="0.25">
      <c r="B206">
        <v>310</v>
      </c>
    </row>
    <row r="207" spans="1:3" x14ac:dyDescent="0.25">
      <c r="B207">
        <v>320</v>
      </c>
      <c r="C207">
        <v>-900000033</v>
      </c>
    </row>
    <row r="208" spans="1:3" x14ac:dyDescent="0.25">
      <c r="A208">
        <v>900000040</v>
      </c>
      <c r="B208">
        <v>291</v>
      </c>
    </row>
    <row r="209" spans="2:2" x14ac:dyDescent="0.25">
      <c r="B209">
        <v>292</v>
      </c>
    </row>
    <row r="210" spans="2:2" x14ac:dyDescent="0.25">
      <c r="B210">
        <v>300</v>
      </c>
    </row>
    <row r="211" spans="2:2" x14ac:dyDescent="0.25">
      <c r="B211">
        <v>820</v>
      </c>
    </row>
    <row r="212" spans="2:2" x14ac:dyDescent="0.25">
      <c r="B212">
        <v>830</v>
      </c>
    </row>
    <row r="213" spans="2:2" x14ac:dyDescent="0.25">
      <c r="B213">
        <v>1030</v>
      </c>
    </row>
    <row r="214" spans="2:2" x14ac:dyDescent="0.25">
      <c r="B214">
        <v>1040</v>
      </c>
    </row>
    <row r="215" spans="2:2" x14ac:dyDescent="0.25">
      <c r="B215">
        <v>1050</v>
      </c>
    </row>
    <row r="216" spans="2:2" x14ac:dyDescent="0.25">
      <c r="B216">
        <v>1060</v>
      </c>
    </row>
    <row r="217" spans="2:2" x14ac:dyDescent="0.25">
      <c r="B217">
        <v>1071</v>
      </c>
    </row>
    <row r="218" spans="2:2" x14ac:dyDescent="0.25">
      <c r="B218">
        <v>1072</v>
      </c>
    </row>
    <row r="219" spans="2:2" x14ac:dyDescent="0.25">
      <c r="B219">
        <v>554782004</v>
      </c>
    </row>
    <row r="220" spans="2:2" x14ac:dyDescent="0.25">
      <c r="B220">
        <v>554782012</v>
      </c>
    </row>
    <row r="221" spans="2:2" x14ac:dyDescent="0.25">
      <c r="B221">
        <v>800000014</v>
      </c>
    </row>
    <row r="222" spans="2:2" x14ac:dyDescent="0.25">
      <c r="B222">
        <v>800000015</v>
      </c>
    </row>
    <row r="223" spans="2:2" x14ac:dyDescent="0.25">
      <c r="B223">
        <v>800000016</v>
      </c>
    </row>
    <row r="224" spans="2:2" x14ac:dyDescent="0.25">
      <c r="B224">
        <v>800000017</v>
      </c>
    </row>
    <row r="225" spans="1:3" x14ac:dyDescent="0.25">
      <c r="B225">
        <v>800000018</v>
      </c>
    </row>
    <row r="226" spans="1:3" x14ac:dyDescent="0.25">
      <c r="B226">
        <v>800000019</v>
      </c>
    </row>
    <row r="227" spans="1:3" x14ac:dyDescent="0.25">
      <c r="B227">
        <v>800000043</v>
      </c>
      <c r="C227">
        <v>-900000040</v>
      </c>
    </row>
    <row r="228" spans="1:3" x14ac:dyDescent="0.25">
      <c r="A228">
        <v>900000041</v>
      </c>
      <c r="B228">
        <v>800000109</v>
      </c>
    </row>
    <row r="229" spans="1:3" x14ac:dyDescent="0.25">
      <c r="B229">
        <v>800043698</v>
      </c>
    </row>
    <row r="230" spans="1:3" x14ac:dyDescent="0.25">
      <c r="B230">
        <v>800052874</v>
      </c>
      <c r="C230">
        <v>-900000041</v>
      </c>
    </row>
    <row r="231" spans="1:3" x14ac:dyDescent="0.25">
      <c r="A231">
        <v>900000050</v>
      </c>
      <c r="B231">
        <v>1640</v>
      </c>
    </row>
    <row r="232" spans="1:3" x14ac:dyDescent="0.25">
      <c r="B232">
        <v>1641</v>
      </c>
    </row>
    <row r="233" spans="1:3" x14ac:dyDescent="0.25">
      <c r="B233">
        <v>1650</v>
      </c>
    </row>
    <row r="234" spans="1:3" x14ac:dyDescent="0.25">
      <c r="B234">
        <v>1840</v>
      </c>
    </row>
    <row r="235" spans="1:3" x14ac:dyDescent="0.25">
      <c r="B235">
        <v>1860</v>
      </c>
    </row>
    <row r="236" spans="1:3" x14ac:dyDescent="0.25">
      <c r="B236">
        <v>1870</v>
      </c>
    </row>
    <row r="237" spans="1:3" x14ac:dyDescent="0.25">
      <c r="B237">
        <v>1880</v>
      </c>
    </row>
    <row r="238" spans="1:3" x14ac:dyDescent="0.25">
      <c r="B238">
        <v>1890</v>
      </c>
    </row>
    <row r="239" spans="1:3" x14ac:dyDescent="0.25">
      <c r="B239">
        <v>1900</v>
      </c>
    </row>
    <row r="240" spans="1:3" x14ac:dyDescent="0.25">
      <c r="B240">
        <v>800000047</v>
      </c>
      <c r="C240">
        <v>-900000050</v>
      </c>
    </row>
    <row r="241" spans="1:2" x14ac:dyDescent="0.25">
      <c r="A241">
        <v>900000051</v>
      </c>
      <c r="B241">
        <v>1540</v>
      </c>
    </row>
    <row r="242" spans="1:2" x14ac:dyDescent="0.25">
      <c r="B242">
        <v>1550</v>
      </c>
    </row>
    <row r="243" spans="1:2" x14ac:dyDescent="0.25">
      <c r="B243">
        <v>1660</v>
      </c>
    </row>
    <row r="244" spans="1:2" x14ac:dyDescent="0.25">
      <c r="B244">
        <v>1670</v>
      </c>
    </row>
    <row r="245" spans="1:2" x14ac:dyDescent="0.25">
      <c r="B245">
        <v>1680</v>
      </c>
    </row>
    <row r="246" spans="1:2" x14ac:dyDescent="0.25">
      <c r="B246">
        <v>1690</v>
      </c>
    </row>
    <row r="247" spans="1:2" x14ac:dyDescent="0.25">
      <c r="B247">
        <v>1920</v>
      </c>
    </row>
    <row r="248" spans="1:2" x14ac:dyDescent="0.25">
      <c r="B248">
        <v>1930</v>
      </c>
    </row>
    <row r="249" spans="1:2" x14ac:dyDescent="0.25">
      <c r="B249">
        <v>1940</v>
      </c>
    </row>
    <row r="250" spans="1:2" x14ac:dyDescent="0.25">
      <c r="B250">
        <v>1960</v>
      </c>
    </row>
    <row r="251" spans="1:2" x14ac:dyDescent="0.25">
      <c r="B251">
        <v>1970</v>
      </c>
    </row>
    <row r="252" spans="1:2" x14ac:dyDescent="0.25">
      <c r="B252">
        <v>1980</v>
      </c>
    </row>
    <row r="253" spans="1:2" x14ac:dyDescent="0.25">
      <c r="B253">
        <v>5340</v>
      </c>
    </row>
    <row r="254" spans="1:2" x14ac:dyDescent="0.25">
      <c r="B254">
        <v>5350</v>
      </c>
    </row>
    <row r="255" spans="1:2" x14ac:dyDescent="0.25">
      <c r="B255">
        <v>5360</v>
      </c>
    </row>
    <row r="256" spans="1:2" x14ac:dyDescent="0.25">
      <c r="B256">
        <v>5370</v>
      </c>
    </row>
    <row r="257" spans="2:2" x14ac:dyDescent="0.25">
      <c r="B257">
        <v>5380</v>
      </c>
    </row>
    <row r="258" spans="2:2" x14ac:dyDescent="0.25">
      <c r="B258">
        <v>5390</v>
      </c>
    </row>
    <row r="259" spans="2:2" x14ac:dyDescent="0.25">
      <c r="B259">
        <v>5400</v>
      </c>
    </row>
    <row r="260" spans="2:2" x14ac:dyDescent="0.25">
      <c r="B260">
        <v>6490</v>
      </c>
    </row>
    <row r="261" spans="2:2" x14ac:dyDescent="0.25">
      <c r="B261">
        <v>6500</v>
      </c>
    </row>
    <row r="262" spans="2:2" x14ac:dyDescent="0.25">
      <c r="B262">
        <v>6510</v>
      </c>
    </row>
    <row r="263" spans="2:2" x14ac:dyDescent="0.25">
      <c r="B263">
        <v>6520</v>
      </c>
    </row>
    <row r="264" spans="2:2" x14ac:dyDescent="0.25">
      <c r="B264">
        <v>6530</v>
      </c>
    </row>
    <row r="265" spans="2:2" x14ac:dyDescent="0.25">
      <c r="B265">
        <v>6540</v>
      </c>
    </row>
    <row r="266" spans="2:2" x14ac:dyDescent="0.25">
      <c r="B266">
        <v>6550</v>
      </c>
    </row>
    <row r="267" spans="2:2" x14ac:dyDescent="0.25">
      <c r="B267">
        <v>6650</v>
      </c>
    </row>
    <row r="268" spans="2:2" x14ac:dyDescent="0.25">
      <c r="B268">
        <v>6660</v>
      </c>
    </row>
    <row r="269" spans="2:2" x14ac:dyDescent="0.25">
      <c r="B269">
        <v>6670</v>
      </c>
    </row>
    <row r="270" spans="2:2" x14ac:dyDescent="0.25">
      <c r="B270">
        <v>6700</v>
      </c>
    </row>
    <row r="271" spans="2:2" x14ac:dyDescent="0.25">
      <c r="B271">
        <v>6710</v>
      </c>
    </row>
    <row r="272" spans="2:2" x14ac:dyDescent="0.25">
      <c r="B272">
        <v>6720</v>
      </c>
    </row>
    <row r="273" spans="1:3" x14ac:dyDescent="0.25">
      <c r="B273">
        <v>554782016</v>
      </c>
    </row>
    <row r="274" spans="1:3" x14ac:dyDescent="0.25">
      <c r="B274">
        <v>800000020</v>
      </c>
    </row>
    <row r="275" spans="1:3" x14ac:dyDescent="0.25">
      <c r="B275">
        <v>800000021</v>
      </c>
    </row>
    <row r="276" spans="1:3" x14ac:dyDescent="0.25">
      <c r="B276">
        <v>800003677</v>
      </c>
    </row>
    <row r="277" spans="1:3" x14ac:dyDescent="0.25">
      <c r="B277">
        <v>800038006</v>
      </c>
    </row>
    <row r="278" spans="1:3" x14ac:dyDescent="0.25">
      <c r="B278">
        <v>800042724</v>
      </c>
    </row>
    <row r="279" spans="1:3" x14ac:dyDescent="0.25">
      <c r="B279">
        <v>800043674</v>
      </c>
    </row>
    <row r="280" spans="1:3" x14ac:dyDescent="0.25">
      <c r="B280">
        <v>800044694</v>
      </c>
    </row>
    <row r="281" spans="1:3" x14ac:dyDescent="0.25">
      <c r="B281">
        <v>800045001</v>
      </c>
    </row>
    <row r="282" spans="1:3" x14ac:dyDescent="0.25">
      <c r="B282">
        <v>800052968</v>
      </c>
      <c r="C282">
        <v>-900000051</v>
      </c>
    </row>
    <row r="283" spans="1:3" x14ac:dyDescent="0.25">
      <c r="A283">
        <v>900000052</v>
      </c>
      <c r="B283">
        <v>1480</v>
      </c>
    </row>
    <row r="284" spans="1:3" x14ac:dyDescent="0.25">
      <c r="B284">
        <v>1490</v>
      </c>
    </row>
    <row r="285" spans="1:3" x14ac:dyDescent="0.25">
      <c r="B285">
        <v>1510</v>
      </c>
    </row>
    <row r="286" spans="1:3" x14ac:dyDescent="0.25">
      <c r="B286">
        <v>1520</v>
      </c>
    </row>
    <row r="287" spans="1:3" x14ac:dyDescent="0.25">
      <c r="B287">
        <v>1530</v>
      </c>
    </row>
    <row r="288" spans="1:3" x14ac:dyDescent="0.25">
      <c r="B288">
        <v>1560</v>
      </c>
    </row>
    <row r="289" spans="2:2" x14ac:dyDescent="0.25">
      <c r="B289">
        <v>1570</v>
      </c>
    </row>
    <row r="290" spans="2:2" x14ac:dyDescent="0.25">
      <c r="B290">
        <v>1580</v>
      </c>
    </row>
    <row r="291" spans="2:2" x14ac:dyDescent="0.25">
      <c r="B291">
        <v>1700</v>
      </c>
    </row>
    <row r="292" spans="2:2" x14ac:dyDescent="0.25">
      <c r="B292">
        <v>1710</v>
      </c>
    </row>
    <row r="293" spans="2:2" x14ac:dyDescent="0.25">
      <c r="B293">
        <v>1720</v>
      </c>
    </row>
    <row r="294" spans="2:2" x14ac:dyDescent="0.25">
      <c r="B294">
        <v>1730</v>
      </c>
    </row>
    <row r="295" spans="2:2" x14ac:dyDescent="0.25">
      <c r="B295">
        <v>1950</v>
      </c>
    </row>
    <row r="296" spans="2:2" x14ac:dyDescent="0.25">
      <c r="B296">
        <v>2440</v>
      </c>
    </row>
    <row r="297" spans="2:2" x14ac:dyDescent="0.25">
      <c r="B297">
        <v>2450</v>
      </c>
    </row>
    <row r="298" spans="2:2" x14ac:dyDescent="0.25">
      <c r="B298">
        <v>2460</v>
      </c>
    </row>
    <row r="299" spans="2:2" x14ac:dyDescent="0.25">
      <c r="B299">
        <v>5410</v>
      </c>
    </row>
    <row r="300" spans="2:2" x14ac:dyDescent="0.25">
      <c r="B300">
        <v>5420</v>
      </c>
    </row>
    <row r="301" spans="2:2" x14ac:dyDescent="0.25">
      <c r="B301">
        <v>5430</v>
      </c>
    </row>
    <row r="302" spans="2:2" x14ac:dyDescent="0.25">
      <c r="B302">
        <v>5440</v>
      </c>
    </row>
    <row r="303" spans="2:2" x14ac:dyDescent="0.25">
      <c r="B303">
        <v>5450</v>
      </c>
    </row>
    <row r="304" spans="2:2" x14ac:dyDescent="0.25">
      <c r="B304">
        <v>5460</v>
      </c>
    </row>
    <row r="305" spans="2:2" x14ac:dyDescent="0.25">
      <c r="B305">
        <v>5470</v>
      </c>
    </row>
    <row r="306" spans="2:2" x14ac:dyDescent="0.25">
      <c r="B306">
        <v>5480</v>
      </c>
    </row>
    <row r="307" spans="2:2" x14ac:dyDescent="0.25">
      <c r="B307">
        <v>5490</v>
      </c>
    </row>
    <row r="308" spans="2:2" x14ac:dyDescent="0.25">
      <c r="B308">
        <v>5500</v>
      </c>
    </row>
    <row r="309" spans="2:2" x14ac:dyDescent="0.25">
      <c r="B309">
        <v>5510</v>
      </c>
    </row>
    <row r="310" spans="2:2" x14ac:dyDescent="0.25">
      <c r="B310">
        <v>5520</v>
      </c>
    </row>
    <row r="311" spans="2:2" x14ac:dyDescent="0.25">
      <c r="B311">
        <v>5530</v>
      </c>
    </row>
    <row r="312" spans="2:2" x14ac:dyDescent="0.25">
      <c r="B312">
        <v>5540</v>
      </c>
    </row>
    <row r="313" spans="2:2" x14ac:dyDescent="0.25">
      <c r="B313">
        <v>5580</v>
      </c>
    </row>
    <row r="314" spans="2:2" x14ac:dyDescent="0.25">
      <c r="B314">
        <v>6450</v>
      </c>
    </row>
    <row r="315" spans="2:2" x14ac:dyDescent="0.25">
      <c r="B315">
        <v>6460</v>
      </c>
    </row>
    <row r="316" spans="2:2" x14ac:dyDescent="0.25">
      <c r="B316">
        <v>6730</v>
      </c>
    </row>
    <row r="317" spans="2:2" x14ac:dyDescent="0.25">
      <c r="B317">
        <v>6740</v>
      </c>
    </row>
    <row r="318" spans="2:2" x14ac:dyDescent="0.25">
      <c r="B318">
        <v>6750</v>
      </c>
    </row>
    <row r="319" spans="2:2" x14ac:dyDescent="0.25">
      <c r="B319">
        <v>6760</v>
      </c>
    </row>
    <row r="320" spans="2:2" x14ac:dyDescent="0.25">
      <c r="B320">
        <v>6770</v>
      </c>
    </row>
    <row r="321" spans="1:3" x14ac:dyDescent="0.25">
      <c r="B321">
        <v>6780</v>
      </c>
    </row>
    <row r="322" spans="1:3" x14ac:dyDescent="0.25">
      <c r="B322">
        <v>6790</v>
      </c>
    </row>
    <row r="323" spans="1:3" x14ac:dyDescent="0.25">
      <c r="B323">
        <v>6800</v>
      </c>
    </row>
    <row r="324" spans="1:3" x14ac:dyDescent="0.25">
      <c r="B324">
        <v>6810</v>
      </c>
    </row>
    <row r="325" spans="1:3" x14ac:dyDescent="0.25">
      <c r="B325">
        <v>6820</v>
      </c>
    </row>
    <row r="326" spans="1:3" x14ac:dyDescent="0.25">
      <c r="B326">
        <v>6830</v>
      </c>
    </row>
    <row r="327" spans="1:3" x14ac:dyDescent="0.25">
      <c r="B327">
        <v>6831</v>
      </c>
    </row>
    <row r="328" spans="1:3" x14ac:dyDescent="0.25">
      <c r="B328">
        <v>6840</v>
      </c>
    </row>
    <row r="329" spans="1:3" x14ac:dyDescent="0.25">
      <c r="B329">
        <v>6850</v>
      </c>
    </row>
    <row r="330" spans="1:3" x14ac:dyDescent="0.25">
      <c r="B330">
        <v>6860</v>
      </c>
    </row>
    <row r="331" spans="1:3" x14ac:dyDescent="0.25">
      <c r="B331">
        <v>6861</v>
      </c>
    </row>
    <row r="332" spans="1:3" x14ac:dyDescent="0.25">
      <c r="B332">
        <v>6862</v>
      </c>
    </row>
    <row r="333" spans="1:3" x14ac:dyDescent="0.25">
      <c r="B333">
        <v>6863</v>
      </c>
    </row>
    <row r="334" spans="1:3" x14ac:dyDescent="0.25">
      <c r="B334">
        <v>6870</v>
      </c>
    </row>
    <row r="335" spans="1:3" x14ac:dyDescent="0.25">
      <c r="B335">
        <v>6890</v>
      </c>
      <c r="C335">
        <v>-900000052</v>
      </c>
    </row>
    <row r="336" spans="1:3" x14ac:dyDescent="0.25">
      <c r="A336">
        <v>900000053</v>
      </c>
      <c r="B336">
        <v>1500</v>
      </c>
    </row>
    <row r="337" spans="2:3" x14ac:dyDescent="0.25">
      <c r="B337">
        <v>1590</v>
      </c>
    </row>
    <row r="338" spans="2:3" x14ac:dyDescent="0.25">
      <c r="B338">
        <v>1600</v>
      </c>
    </row>
    <row r="339" spans="2:3" x14ac:dyDescent="0.25">
      <c r="B339">
        <v>1610</v>
      </c>
    </row>
    <row r="340" spans="2:3" x14ac:dyDescent="0.25">
      <c r="B340">
        <v>1620</v>
      </c>
    </row>
    <row r="341" spans="2:3" x14ac:dyDescent="0.25">
      <c r="B341">
        <v>1630</v>
      </c>
    </row>
    <row r="342" spans="2:3" x14ac:dyDescent="0.25">
      <c r="B342">
        <v>1740</v>
      </c>
    </row>
    <row r="343" spans="2:3" x14ac:dyDescent="0.25">
      <c r="B343">
        <v>1750</v>
      </c>
    </row>
    <row r="344" spans="2:3" x14ac:dyDescent="0.25">
      <c r="B344">
        <v>1760</v>
      </c>
    </row>
    <row r="345" spans="2:3" x14ac:dyDescent="0.25">
      <c r="B345">
        <v>1780</v>
      </c>
    </row>
    <row r="346" spans="2:3" x14ac:dyDescent="0.25">
      <c r="B346">
        <v>1790</v>
      </c>
    </row>
    <row r="347" spans="2:3" x14ac:dyDescent="0.25">
      <c r="B347">
        <v>1800</v>
      </c>
    </row>
    <row r="348" spans="2:3" x14ac:dyDescent="0.25">
      <c r="B348">
        <v>1810</v>
      </c>
    </row>
    <row r="349" spans="2:3" x14ac:dyDescent="0.25">
      <c r="B349">
        <v>1820</v>
      </c>
    </row>
    <row r="350" spans="2:3" x14ac:dyDescent="0.25">
      <c r="B350">
        <v>1830</v>
      </c>
    </row>
    <row r="351" spans="2:3" x14ac:dyDescent="0.25">
      <c r="B351">
        <v>6470</v>
      </c>
    </row>
    <row r="352" spans="2:3" x14ac:dyDescent="0.25">
      <c r="B352">
        <v>6480</v>
      </c>
      <c r="C352">
        <v>-900000053</v>
      </c>
    </row>
    <row r="353" spans="1:3" x14ac:dyDescent="0.25">
      <c r="A353">
        <v>900000060</v>
      </c>
      <c r="B353">
        <v>2551</v>
      </c>
    </row>
    <row r="354" spans="1:3" x14ac:dyDescent="0.25">
      <c r="B354">
        <v>2552</v>
      </c>
      <c r="C354">
        <v>-900000060</v>
      </c>
    </row>
    <row r="355" spans="1:3" x14ac:dyDescent="0.25">
      <c r="A355">
        <v>900000061</v>
      </c>
      <c r="B355">
        <v>2501</v>
      </c>
    </row>
    <row r="356" spans="1:3" x14ac:dyDescent="0.25">
      <c r="B356">
        <v>2502</v>
      </c>
    </row>
    <row r="357" spans="1:3" x14ac:dyDescent="0.25">
      <c r="B357">
        <v>2553</v>
      </c>
    </row>
    <row r="358" spans="1:3" x14ac:dyDescent="0.25">
      <c r="B358">
        <v>2560</v>
      </c>
      <c r="C358">
        <v>-900000061</v>
      </c>
    </row>
    <row r="359" spans="1:3" x14ac:dyDescent="0.25">
      <c r="A359">
        <v>900000062</v>
      </c>
      <c r="B359">
        <v>2480</v>
      </c>
    </row>
    <row r="360" spans="1:3" x14ac:dyDescent="0.25">
      <c r="B360">
        <v>2500</v>
      </c>
    </row>
    <row r="361" spans="1:3" x14ac:dyDescent="0.25">
      <c r="B361">
        <v>2503</v>
      </c>
    </row>
    <row r="362" spans="1:3" x14ac:dyDescent="0.25">
      <c r="B362">
        <v>2510</v>
      </c>
    </row>
    <row r="363" spans="1:3" x14ac:dyDescent="0.25">
      <c r="B363">
        <v>2540</v>
      </c>
    </row>
    <row r="364" spans="1:3" x14ac:dyDescent="0.25">
      <c r="B364">
        <v>5590</v>
      </c>
      <c r="C364">
        <v>-900000062</v>
      </c>
    </row>
    <row r="365" spans="1:3" x14ac:dyDescent="0.25">
      <c r="A365">
        <v>900000063</v>
      </c>
      <c r="B365">
        <v>2520</v>
      </c>
    </row>
    <row r="366" spans="1:3" x14ac:dyDescent="0.25">
      <c r="B366">
        <v>2530</v>
      </c>
    </row>
    <row r="367" spans="1:3" x14ac:dyDescent="0.25">
      <c r="B367">
        <v>2570</v>
      </c>
      <c r="C367">
        <v>-900000063</v>
      </c>
    </row>
    <row r="368" spans="1:3" x14ac:dyDescent="0.25">
      <c r="A368">
        <v>900000064</v>
      </c>
      <c r="B368">
        <v>2161</v>
      </c>
    </row>
    <row r="369" spans="1:3" x14ac:dyDescent="0.25">
      <c r="B369">
        <v>2200</v>
      </c>
    </row>
    <row r="370" spans="1:3" x14ac:dyDescent="0.25">
      <c r="B370">
        <v>2210</v>
      </c>
    </row>
    <row r="371" spans="1:3" x14ac:dyDescent="0.25">
      <c r="B371">
        <v>2220</v>
      </c>
    </row>
    <row r="372" spans="1:3" x14ac:dyDescent="0.25">
      <c r="B372">
        <v>2230</v>
      </c>
      <c r="C372">
        <v>-900000064</v>
      </c>
    </row>
    <row r="373" spans="1:3" x14ac:dyDescent="0.25">
      <c r="A373">
        <v>900000065</v>
      </c>
      <c r="B373">
        <v>1770</v>
      </c>
    </row>
    <row r="374" spans="1:3" x14ac:dyDescent="0.25">
      <c r="B374">
        <v>2120</v>
      </c>
    </row>
    <row r="375" spans="1:3" x14ac:dyDescent="0.25">
      <c r="B375">
        <v>2130</v>
      </c>
    </row>
    <row r="376" spans="1:3" x14ac:dyDescent="0.25">
      <c r="B376">
        <v>2140</v>
      </c>
    </row>
    <row r="377" spans="1:3" x14ac:dyDescent="0.25">
      <c r="B377">
        <v>2150</v>
      </c>
    </row>
    <row r="378" spans="1:3" x14ac:dyDescent="0.25">
      <c r="B378">
        <v>2160</v>
      </c>
    </row>
    <row r="379" spans="1:3" x14ac:dyDescent="0.25">
      <c r="B379">
        <v>2170</v>
      </c>
    </row>
    <row r="380" spans="1:3" x14ac:dyDescent="0.25">
      <c r="B380">
        <v>2180</v>
      </c>
    </row>
    <row r="381" spans="1:3" x14ac:dyDescent="0.25">
      <c r="B381">
        <v>2190</v>
      </c>
    </row>
    <row r="382" spans="1:3" x14ac:dyDescent="0.25">
      <c r="B382">
        <v>2360</v>
      </c>
    </row>
    <row r="383" spans="1:3" x14ac:dyDescent="0.25">
      <c r="B383">
        <v>2370</v>
      </c>
    </row>
    <row r="384" spans="1:3" x14ac:dyDescent="0.25">
      <c r="B384">
        <v>2380</v>
      </c>
    </row>
    <row r="385" spans="1:3" x14ac:dyDescent="0.25">
      <c r="B385">
        <v>2390</v>
      </c>
    </row>
    <row r="386" spans="1:3" x14ac:dyDescent="0.25">
      <c r="B386">
        <v>2400</v>
      </c>
    </row>
    <row r="387" spans="1:3" x14ac:dyDescent="0.25">
      <c r="B387">
        <v>2410</v>
      </c>
    </row>
    <row r="388" spans="1:3" x14ac:dyDescent="0.25">
      <c r="B388">
        <v>2420</v>
      </c>
    </row>
    <row r="389" spans="1:3" x14ac:dyDescent="0.25">
      <c r="B389">
        <v>2430</v>
      </c>
    </row>
    <row r="390" spans="1:3" x14ac:dyDescent="0.25">
      <c r="B390">
        <v>2470</v>
      </c>
    </row>
    <row r="391" spans="1:3" x14ac:dyDescent="0.25">
      <c r="B391">
        <v>2490</v>
      </c>
    </row>
    <row r="392" spans="1:3" x14ac:dyDescent="0.25">
      <c r="B392">
        <v>5550</v>
      </c>
    </row>
    <row r="393" spans="1:3" x14ac:dyDescent="0.25">
      <c r="B393">
        <v>5560</v>
      </c>
    </row>
    <row r="394" spans="1:3" x14ac:dyDescent="0.25">
      <c r="B394">
        <v>5570</v>
      </c>
    </row>
    <row r="395" spans="1:3" x14ac:dyDescent="0.25">
      <c r="B395">
        <v>6880</v>
      </c>
      <c r="C395">
        <v>-900000065</v>
      </c>
    </row>
    <row r="396" spans="1:3" x14ac:dyDescent="0.25">
      <c r="A396">
        <v>900000066</v>
      </c>
      <c r="B396">
        <v>2090</v>
      </c>
    </row>
    <row r="397" spans="1:3" x14ac:dyDescent="0.25">
      <c r="B397">
        <v>2100</v>
      </c>
    </row>
    <row r="398" spans="1:3" x14ac:dyDescent="0.25">
      <c r="B398">
        <v>2110</v>
      </c>
    </row>
    <row r="399" spans="1:3" x14ac:dyDescent="0.25">
      <c r="B399">
        <v>2270</v>
      </c>
    </row>
    <row r="400" spans="1:3" x14ac:dyDescent="0.25">
      <c r="B400">
        <v>2280</v>
      </c>
    </row>
    <row r="401" spans="1:3" x14ac:dyDescent="0.25">
      <c r="B401">
        <v>2290</v>
      </c>
    </row>
    <row r="402" spans="1:3" x14ac:dyDescent="0.25">
      <c r="B402">
        <v>2300</v>
      </c>
    </row>
    <row r="403" spans="1:3" x14ac:dyDescent="0.25">
      <c r="B403">
        <v>2310</v>
      </c>
    </row>
    <row r="404" spans="1:3" x14ac:dyDescent="0.25">
      <c r="B404">
        <v>2320</v>
      </c>
    </row>
    <row r="405" spans="1:3" x14ac:dyDescent="0.25">
      <c r="B405">
        <v>2330</v>
      </c>
    </row>
    <row r="406" spans="1:3" x14ac:dyDescent="0.25">
      <c r="B406">
        <v>2341</v>
      </c>
    </row>
    <row r="407" spans="1:3" x14ac:dyDescent="0.25">
      <c r="B407">
        <v>2342</v>
      </c>
    </row>
    <row r="408" spans="1:3" x14ac:dyDescent="0.25">
      <c r="B408">
        <v>2352</v>
      </c>
    </row>
    <row r="409" spans="1:3" x14ac:dyDescent="0.25">
      <c r="B409">
        <v>2750</v>
      </c>
    </row>
    <row r="410" spans="1:3" x14ac:dyDescent="0.25">
      <c r="B410">
        <v>2760</v>
      </c>
    </row>
    <row r="411" spans="1:3" x14ac:dyDescent="0.25">
      <c r="B411">
        <v>2770</v>
      </c>
    </row>
    <row r="412" spans="1:3" x14ac:dyDescent="0.25">
      <c r="B412">
        <v>2780</v>
      </c>
    </row>
    <row r="413" spans="1:3" x14ac:dyDescent="0.25">
      <c r="B413">
        <v>2790</v>
      </c>
      <c r="C413">
        <v>-900000066</v>
      </c>
    </row>
    <row r="414" spans="1:3" x14ac:dyDescent="0.25">
      <c r="A414">
        <v>900000067</v>
      </c>
      <c r="B414">
        <v>2070</v>
      </c>
    </row>
    <row r="415" spans="1:3" x14ac:dyDescent="0.25">
      <c r="B415">
        <v>2080</v>
      </c>
    </row>
    <row r="416" spans="1:3" x14ac:dyDescent="0.25">
      <c r="B416">
        <v>2240</v>
      </c>
    </row>
    <row r="417" spans="1:3" x14ac:dyDescent="0.25">
      <c r="B417">
        <v>2580</v>
      </c>
    </row>
    <row r="418" spans="1:3" x14ac:dyDescent="0.25">
      <c r="B418">
        <v>2590</v>
      </c>
    </row>
    <row r="419" spans="1:3" x14ac:dyDescent="0.25">
      <c r="B419">
        <v>2600</v>
      </c>
    </row>
    <row r="420" spans="1:3" x14ac:dyDescent="0.25">
      <c r="B420">
        <v>2610</v>
      </c>
    </row>
    <row r="421" spans="1:3" x14ac:dyDescent="0.25">
      <c r="B421">
        <v>5600</v>
      </c>
      <c r="C421">
        <v>-900000067</v>
      </c>
    </row>
    <row r="422" spans="1:3" x14ac:dyDescent="0.25">
      <c r="A422">
        <v>900000068</v>
      </c>
      <c r="B422">
        <v>2250</v>
      </c>
    </row>
    <row r="423" spans="1:3" x14ac:dyDescent="0.25">
      <c r="B423">
        <v>2260</v>
      </c>
    </row>
    <row r="424" spans="1:3" x14ac:dyDescent="0.25">
      <c r="B424">
        <v>2620</v>
      </c>
    </row>
    <row r="425" spans="1:3" x14ac:dyDescent="0.25">
      <c r="B425">
        <v>2630</v>
      </c>
    </row>
    <row r="426" spans="1:3" x14ac:dyDescent="0.25">
      <c r="B426">
        <v>2640</v>
      </c>
    </row>
    <row r="427" spans="1:3" x14ac:dyDescent="0.25">
      <c r="B427">
        <v>2650</v>
      </c>
    </row>
    <row r="428" spans="1:3" x14ac:dyDescent="0.25">
      <c r="B428">
        <v>2660</v>
      </c>
    </row>
    <row r="429" spans="1:3" x14ac:dyDescent="0.25">
      <c r="B429">
        <v>2670</v>
      </c>
    </row>
    <row r="430" spans="1:3" x14ac:dyDescent="0.25">
      <c r="B430">
        <v>2680</v>
      </c>
    </row>
    <row r="431" spans="1:3" x14ac:dyDescent="0.25">
      <c r="B431">
        <v>2690</v>
      </c>
    </row>
    <row r="432" spans="1:3" x14ac:dyDescent="0.25">
      <c r="B432">
        <v>2700</v>
      </c>
    </row>
    <row r="433" spans="1:3" x14ac:dyDescent="0.25">
      <c r="B433">
        <v>2710</v>
      </c>
    </row>
    <row r="434" spans="1:3" x14ac:dyDescent="0.25">
      <c r="B434">
        <v>2720</v>
      </c>
    </row>
    <row r="435" spans="1:3" x14ac:dyDescent="0.25">
      <c r="B435">
        <v>2730</v>
      </c>
    </row>
    <row r="436" spans="1:3" x14ac:dyDescent="0.25">
      <c r="B436">
        <v>2740</v>
      </c>
      <c r="C436">
        <v>-900000068</v>
      </c>
    </row>
    <row r="437" spans="1:3" x14ac:dyDescent="0.25">
      <c r="A437">
        <v>900000070</v>
      </c>
      <c r="B437">
        <v>2800</v>
      </c>
    </row>
    <row r="438" spans="1:3" x14ac:dyDescent="0.25">
      <c r="B438">
        <v>2810</v>
      </c>
    </row>
    <row r="439" spans="1:3" x14ac:dyDescent="0.25">
      <c r="B439">
        <v>2820</v>
      </c>
    </row>
    <row r="440" spans="1:3" x14ac:dyDescent="0.25">
      <c r="B440">
        <v>2830</v>
      </c>
    </row>
    <row r="441" spans="1:3" x14ac:dyDescent="0.25">
      <c r="B441">
        <v>2840</v>
      </c>
    </row>
    <row r="442" spans="1:3" x14ac:dyDescent="0.25">
      <c r="B442">
        <v>2850</v>
      </c>
    </row>
    <row r="443" spans="1:3" x14ac:dyDescent="0.25">
      <c r="B443">
        <v>2910</v>
      </c>
    </row>
    <row r="444" spans="1:3" x14ac:dyDescent="0.25">
      <c r="B444">
        <v>2920</v>
      </c>
    </row>
    <row r="445" spans="1:3" x14ac:dyDescent="0.25">
      <c r="B445">
        <v>2930</v>
      </c>
    </row>
    <row r="446" spans="1:3" x14ac:dyDescent="0.25">
      <c r="B446">
        <v>2940</v>
      </c>
    </row>
    <row r="447" spans="1:3" x14ac:dyDescent="0.25">
      <c r="B447">
        <v>2950</v>
      </c>
    </row>
    <row r="448" spans="1:3" x14ac:dyDescent="0.25">
      <c r="B448">
        <v>2960</v>
      </c>
    </row>
    <row r="449" spans="1:3" x14ac:dyDescent="0.25">
      <c r="B449">
        <v>2970</v>
      </c>
    </row>
    <row r="450" spans="1:3" x14ac:dyDescent="0.25">
      <c r="B450">
        <v>2980</v>
      </c>
    </row>
    <row r="451" spans="1:3" x14ac:dyDescent="0.25">
      <c r="B451">
        <v>2990</v>
      </c>
    </row>
    <row r="452" spans="1:3" x14ac:dyDescent="0.25">
      <c r="B452">
        <v>3000</v>
      </c>
      <c r="C452">
        <v>-900000070</v>
      </c>
    </row>
    <row r="453" spans="1:3" x14ac:dyDescent="0.25">
      <c r="A453">
        <v>900000081</v>
      </c>
      <c r="B453">
        <v>3470</v>
      </c>
    </row>
    <row r="454" spans="1:3" x14ac:dyDescent="0.25">
      <c r="B454">
        <v>3480</v>
      </c>
    </row>
    <row r="455" spans="1:3" x14ac:dyDescent="0.25">
      <c r="B455">
        <v>3500</v>
      </c>
    </row>
    <row r="456" spans="1:3" x14ac:dyDescent="0.25">
      <c r="B456">
        <v>3510</v>
      </c>
    </row>
    <row r="457" spans="1:3" x14ac:dyDescent="0.25">
      <c r="B457">
        <v>3550</v>
      </c>
    </row>
    <row r="458" spans="1:3" x14ac:dyDescent="0.25">
      <c r="B458">
        <v>3560</v>
      </c>
    </row>
    <row r="459" spans="1:3" x14ac:dyDescent="0.25">
      <c r="B459">
        <v>6900</v>
      </c>
    </row>
    <row r="460" spans="1:3" x14ac:dyDescent="0.25">
      <c r="B460">
        <v>554782009</v>
      </c>
    </row>
    <row r="461" spans="1:3" x14ac:dyDescent="0.25">
      <c r="B461">
        <v>554782014</v>
      </c>
    </row>
    <row r="462" spans="1:3" x14ac:dyDescent="0.25">
      <c r="B462">
        <v>554782019</v>
      </c>
    </row>
    <row r="463" spans="1:3" x14ac:dyDescent="0.25">
      <c r="B463">
        <v>554782020</v>
      </c>
    </row>
    <row r="464" spans="1:3" x14ac:dyDescent="0.25">
      <c r="B464">
        <v>554782021</v>
      </c>
    </row>
    <row r="465" spans="1:3" x14ac:dyDescent="0.25">
      <c r="B465">
        <v>800000005</v>
      </c>
    </row>
    <row r="466" spans="1:3" x14ac:dyDescent="0.25">
      <c r="B466">
        <v>800000046</v>
      </c>
    </row>
    <row r="467" spans="1:3" x14ac:dyDescent="0.25">
      <c r="B467">
        <v>800002825</v>
      </c>
    </row>
    <row r="468" spans="1:3" x14ac:dyDescent="0.25">
      <c r="B468">
        <v>800021534</v>
      </c>
    </row>
    <row r="469" spans="1:3" x14ac:dyDescent="0.25">
      <c r="B469">
        <v>800021544</v>
      </c>
    </row>
    <row r="470" spans="1:3" x14ac:dyDescent="0.25">
      <c r="B470">
        <v>800037988</v>
      </c>
    </row>
    <row r="471" spans="1:3" x14ac:dyDescent="0.25">
      <c r="B471">
        <v>800037989</v>
      </c>
    </row>
    <row r="472" spans="1:3" x14ac:dyDescent="0.25">
      <c r="B472">
        <v>800038020</v>
      </c>
    </row>
    <row r="473" spans="1:3" x14ac:dyDescent="0.25">
      <c r="B473">
        <v>800038022</v>
      </c>
    </row>
    <row r="474" spans="1:3" x14ac:dyDescent="0.25">
      <c r="B474">
        <v>800062053</v>
      </c>
    </row>
    <row r="475" spans="1:3" x14ac:dyDescent="0.25">
      <c r="B475">
        <v>800062056</v>
      </c>
    </row>
    <row r="476" spans="1:3" x14ac:dyDescent="0.25">
      <c r="B476">
        <v>800062062</v>
      </c>
    </row>
    <row r="477" spans="1:3" x14ac:dyDescent="0.25">
      <c r="B477">
        <v>800062078</v>
      </c>
      <c r="C477">
        <v>-900000081</v>
      </c>
    </row>
    <row r="478" spans="1:3" x14ac:dyDescent="0.25">
      <c r="A478">
        <v>900000082</v>
      </c>
      <c r="B478">
        <v>160</v>
      </c>
    </row>
    <row r="479" spans="1:3" x14ac:dyDescent="0.25">
      <c r="B479">
        <v>170</v>
      </c>
    </row>
    <row r="480" spans="1:3" x14ac:dyDescent="0.25">
      <c r="B480">
        <v>200</v>
      </c>
    </row>
    <row r="481" spans="2:2" x14ac:dyDescent="0.25">
      <c r="B481">
        <v>220</v>
      </c>
    </row>
    <row r="482" spans="2:2" x14ac:dyDescent="0.25">
      <c r="B482">
        <v>230</v>
      </c>
    </row>
    <row r="483" spans="2:2" x14ac:dyDescent="0.25">
      <c r="B483">
        <v>240</v>
      </c>
    </row>
    <row r="484" spans="2:2" x14ac:dyDescent="0.25">
      <c r="B484">
        <v>250</v>
      </c>
    </row>
    <row r="485" spans="2:2" x14ac:dyDescent="0.25">
      <c r="B485">
        <v>260</v>
      </c>
    </row>
    <row r="486" spans="2:2" x14ac:dyDescent="0.25">
      <c r="B486">
        <v>270</v>
      </c>
    </row>
    <row r="487" spans="2:2" x14ac:dyDescent="0.25">
      <c r="B487">
        <v>554782003</v>
      </c>
    </row>
    <row r="488" spans="2:2" x14ac:dyDescent="0.25">
      <c r="B488">
        <v>554782010</v>
      </c>
    </row>
    <row r="489" spans="2:2" x14ac:dyDescent="0.25">
      <c r="B489">
        <v>554782015</v>
      </c>
    </row>
    <row r="490" spans="2:2" x14ac:dyDescent="0.25">
      <c r="B490">
        <v>554782022</v>
      </c>
    </row>
    <row r="491" spans="2:2" x14ac:dyDescent="0.25">
      <c r="B491">
        <v>800021729</v>
      </c>
    </row>
    <row r="492" spans="2:2" x14ac:dyDescent="0.25">
      <c r="B492">
        <v>800021798</v>
      </c>
    </row>
    <row r="493" spans="2:2" x14ac:dyDescent="0.25">
      <c r="B493">
        <v>800042718</v>
      </c>
    </row>
    <row r="494" spans="2:2" x14ac:dyDescent="0.25">
      <c r="B494">
        <v>800044300</v>
      </c>
    </row>
    <row r="495" spans="2:2" x14ac:dyDescent="0.25">
      <c r="B495">
        <v>800044302</v>
      </c>
    </row>
    <row r="496" spans="2:2" x14ac:dyDescent="0.25">
      <c r="B496">
        <v>800044304</v>
      </c>
    </row>
    <row r="497" spans="1:3" x14ac:dyDescent="0.25">
      <c r="B497">
        <v>800044384</v>
      </c>
    </row>
    <row r="498" spans="1:3" x14ac:dyDescent="0.25">
      <c r="B498">
        <v>800052943</v>
      </c>
      <c r="C498">
        <v>-900000082</v>
      </c>
    </row>
    <row r="499" spans="1:3" x14ac:dyDescent="0.25">
      <c r="A499">
        <v>900000083</v>
      </c>
      <c r="B499">
        <v>280</v>
      </c>
    </row>
    <row r="500" spans="1:3" x14ac:dyDescent="0.25">
      <c r="B500">
        <v>690</v>
      </c>
    </row>
    <row r="501" spans="1:3" x14ac:dyDescent="0.25">
      <c r="B501">
        <v>700</v>
      </c>
    </row>
    <row r="502" spans="1:3" x14ac:dyDescent="0.25">
      <c r="B502">
        <v>860</v>
      </c>
    </row>
    <row r="503" spans="1:3" x14ac:dyDescent="0.25">
      <c r="B503">
        <v>870</v>
      </c>
    </row>
    <row r="504" spans="1:3" x14ac:dyDescent="0.25">
      <c r="B504">
        <v>880</v>
      </c>
    </row>
    <row r="505" spans="1:3" x14ac:dyDescent="0.25">
      <c r="B505">
        <v>1080</v>
      </c>
    </row>
    <row r="506" spans="1:3" x14ac:dyDescent="0.25">
      <c r="B506">
        <v>1090</v>
      </c>
    </row>
    <row r="507" spans="1:3" x14ac:dyDescent="0.25">
      <c r="B507">
        <v>1100</v>
      </c>
    </row>
    <row r="508" spans="1:3" x14ac:dyDescent="0.25">
      <c r="B508">
        <v>554782011</v>
      </c>
    </row>
    <row r="509" spans="1:3" x14ac:dyDescent="0.25">
      <c r="B509">
        <v>800000011</v>
      </c>
    </row>
    <row r="510" spans="1:3" x14ac:dyDescent="0.25">
      <c r="B510">
        <v>800000012</v>
      </c>
    </row>
    <row r="511" spans="1:3" x14ac:dyDescent="0.25">
      <c r="B511">
        <v>800000013</v>
      </c>
    </row>
    <row r="512" spans="1:3" x14ac:dyDescent="0.25">
      <c r="B512">
        <v>800000044</v>
      </c>
    </row>
    <row r="513" spans="1:3" x14ac:dyDescent="0.25">
      <c r="B513">
        <v>800000054</v>
      </c>
    </row>
    <row r="514" spans="1:3" x14ac:dyDescent="0.25">
      <c r="B514">
        <v>800000055</v>
      </c>
    </row>
    <row r="515" spans="1:3" x14ac:dyDescent="0.25">
      <c r="B515">
        <v>800000056</v>
      </c>
    </row>
    <row r="516" spans="1:3" x14ac:dyDescent="0.25">
      <c r="B516">
        <v>800000110</v>
      </c>
    </row>
    <row r="517" spans="1:3" x14ac:dyDescent="0.25">
      <c r="B517">
        <v>800021686</v>
      </c>
    </row>
    <row r="518" spans="1:3" x14ac:dyDescent="0.25">
      <c r="B518">
        <v>800021753</v>
      </c>
    </row>
    <row r="519" spans="1:3" x14ac:dyDescent="0.25">
      <c r="B519">
        <v>800037999</v>
      </c>
    </row>
    <row r="520" spans="1:3" x14ac:dyDescent="0.25">
      <c r="B520">
        <v>800042806</v>
      </c>
    </row>
    <row r="521" spans="1:3" x14ac:dyDescent="0.25">
      <c r="B521">
        <v>800044307</v>
      </c>
    </row>
    <row r="522" spans="1:3" x14ac:dyDescent="0.25">
      <c r="B522">
        <v>800044529</v>
      </c>
    </row>
    <row r="523" spans="1:3" x14ac:dyDescent="0.25">
      <c r="B523">
        <v>800069318</v>
      </c>
    </row>
    <row r="524" spans="1:3" x14ac:dyDescent="0.25">
      <c r="B524">
        <v>800069344</v>
      </c>
    </row>
    <row r="525" spans="1:3" x14ac:dyDescent="0.25">
      <c r="B525">
        <v>800072240</v>
      </c>
      <c r="C525">
        <v>-900000083</v>
      </c>
    </row>
    <row r="526" spans="1:3" x14ac:dyDescent="0.25">
      <c r="A526">
        <v>900000084</v>
      </c>
      <c r="B526">
        <v>2860</v>
      </c>
    </row>
    <row r="527" spans="1:3" x14ac:dyDescent="0.25">
      <c r="B527">
        <v>2870</v>
      </c>
    </row>
    <row r="528" spans="1:3" x14ac:dyDescent="0.25">
      <c r="B528">
        <v>2880</v>
      </c>
    </row>
    <row r="529" spans="2:2" x14ac:dyDescent="0.25">
      <c r="B529">
        <v>2890</v>
      </c>
    </row>
    <row r="530" spans="2:2" x14ac:dyDescent="0.25">
      <c r="B530">
        <v>2900</v>
      </c>
    </row>
    <row r="531" spans="2:2" x14ac:dyDescent="0.25">
      <c r="B531">
        <v>554782008</v>
      </c>
    </row>
    <row r="532" spans="2:2" x14ac:dyDescent="0.25">
      <c r="B532">
        <v>554782018</v>
      </c>
    </row>
    <row r="533" spans="2:2" x14ac:dyDescent="0.25">
      <c r="B533">
        <v>800000001</v>
      </c>
    </row>
    <row r="534" spans="2:2" x14ac:dyDescent="0.25">
      <c r="B534">
        <v>800000002</v>
      </c>
    </row>
    <row r="535" spans="2:2" x14ac:dyDescent="0.25">
      <c r="B535">
        <v>800000003</v>
      </c>
    </row>
    <row r="536" spans="2:2" x14ac:dyDescent="0.25">
      <c r="B536">
        <v>800000004</v>
      </c>
    </row>
    <row r="537" spans="2:2" x14ac:dyDescent="0.25">
      <c r="B537">
        <v>800000049</v>
      </c>
    </row>
    <row r="538" spans="2:2" x14ac:dyDescent="0.25">
      <c r="B538">
        <v>800000053</v>
      </c>
    </row>
    <row r="539" spans="2:2" x14ac:dyDescent="0.25">
      <c r="B539">
        <v>800021774</v>
      </c>
    </row>
    <row r="540" spans="2:2" x14ac:dyDescent="0.25">
      <c r="B540">
        <v>800027592</v>
      </c>
    </row>
    <row r="541" spans="2:2" x14ac:dyDescent="0.25">
      <c r="B541">
        <v>800037986</v>
      </c>
    </row>
    <row r="542" spans="2:2" x14ac:dyDescent="0.25">
      <c r="B542">
        <v>800038018</v>
      </c>
    </row>
    <row r="543" spans="2:2" x14ac:dyDescent="0.25">
      <c r="B543">
        <v>800042726</v>
      </c>
    </row>
    <row r="544" spans="2:2" x14ac:dyDescent="0.25">
      <c r="B544">
        <v>800044341</v>
      </c>
    </row>
    <row r="545" spans="1:3" x14ac:dyDescent="0.25">
      <c r="B545">
        <v>800052928</v>
      </c>
    </row>
    <row r="546" spans="1:3" x14ac:dyDescent="0.25">
      <c r="B546">
        <v>800052929</v>
      </c>
    </row>
    <row r="547" spans="1:3" x14ac:dyDescent="0.25">
      <c r="B547">
        <v>800052930</v>
      </c>
    </row>
    <row r="548" spans="1:3" x14ac:dyDescent="0.25">
      <c r="B548">
        <v>800061263</v>
      </c>
      <c r="C548">
        <v>-900000084</v>
      </c>
    </row>
    <row r="549" spans="1:3" x14ac:dyDescent="0.25">
      <c r="A549">
        <v>900000091</v>
      </c>
      <c r="B549">
        <v>800000036</v>
      </c>
      <c r="C549">
        <v>-900000091</v>
      </c>
    </row>
    <row r="550" spans="1:3" x14ac:dyDescent="0.25">
      <c r="A550">
        <v>900000092</v>
      </c>
      <c r="B550">
        <v>800019751</v>
      </c>
    </row>
    <row r="551" spans="1:3" x14ac:dyDescent="0.25">
      <c r="B551">
        <v>800053387</v>
      </c>
      <c r="C551">
        <v>-900000092</v>
      </c>
    </row>
    <row r="552" spans="1:3" x14ac:dyDescent="0.25">
      <c r="A552">
        <v>900000093</v>
      </c>
      <c r="B552">
        <v>800000052</v>
      </c>
    </row>
    <row r="553" spans="1:3" x14ac:dyDescent="0.25">
      <c r="B553">
        <v>800002783</v>
      </c>
    </row>
    <row r="554" spans="1:3" x14ac:dyDescent="0.25">
      <c r="B554">
        <v>800002785</v>
      </c>
      <c r="C554">
        <v>-900000093</v>
      </c>
    </row>
    <row r="555" spans="1:3" x14ac:dyDescent="0.25">
      <c r="A555">
        <v>900000094</v>
      </c>
      <c r="B555">
        <v>800000006</v>
      </c>
    </row>
    <row r="556" spans="1:3" x14ac:dyDescent="0.25">
      <c r="B556">
        <v>800000037</v>
      </c>
    </row>
    <row r="557" spans="1:3" x14ac:dyDescent="0.25">
      <c r="B557">
        <v>800000038</v>
      </c>
    </row>
    <row r="558" spans="1:3" x14ac:dyDescent="0.25">
      <c r="B558">
        <v>800000057</v>
      </c>
      <c r="C558">
        <v>-900000094</v>
      </c>
    </row>
    <row r="559" spans="1:3" x14ac:dyDescent="0.25">
      <c r="A559">
        <v>900000095</v>
      </c>
      <c r="B559">
        <v>800000039</v>
      </c>
      <c r="C559">
        <v>-900000095</v>
      </c>
    </row>
    <row r="560" spans="1:3" x14ac:dyDescent="0.25">
      <c r="A560">
        <v>900000096</v>
      </c>
      <c r="B560">
        <v>800000040</v>
      </c>
      <c r="C560">
        <v>-900000096</v>
      </c>
    </row>
    <row r="561" spans="1:3" x14ac:dyDescent="0.25">
      <c r="A561">
        <v>900000097</v>
      </c>
      <c r="B561">
        <v>800000022</v>
      </c>
      <c r="C561">
        <v>-900000097</v>
      </c>
    </row>
    <row r="562" spans="1:3" x14ac:dyDescent="0.25">
      <c r="A562">
        <v>900000098</v>
      </c>
      <c r="B562">
        <v>800000051</v>
      </c>
    </row>
    <row r="563" spans="1:3" x14ac:dyDescent="0.25">
      <c r="B563">
        <v>800022359</v>
      </c>
      <c r="C563">
        <v>-900000098</v>
      </c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13" width="6.140625" bestFit="1" customWidth="1"/>
    <col min="14" max="14" width="7.140625" bestFit="1" customWidth="1"/>
    <col min="15" max="17" width="6.140625" bestFit="1" customWidth="1"/>
    <col min="18" max="18" width="7.140625" bestFit="1" customWidth="1"/>
    <col min="19" max="20" width="6.140625" bestFit="1" customWidth="1"/>
    <col min="21" max="21" width="5.140625" bestFit="1" customWidth="1"/>
    <col min="22" max="22" width="6.140625" bestFit="1" customWidth="1"/>
    <col min="23" max="24" width="5.140625" bestFit="1" customWidth="1"/>
    <col min="25" max="29" width="6.140625" bestFit="1" customWidth="1"/>
    <col min="30" max="33" width="7.140625" bestFit="1" customWidth="1"/>
    <col min="34" max="34" width="4.28515625" bestFit="1" customWidth="1"/>
    <col min="35" max="35" width="5.140625" bestFit="1" customWidth="1"/>
    <col min="36" max="36" width="6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41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42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2258759.4619999994</v>
      </c>
      <c r="D3" s="13">
        <f>SUM(D4:D41)</f>
        <v>22709.668999999994</v>
      </c>
      <c r="E3" s="14">
        <f t="shared" ref="E3:AO3" si="0">SUM(E4:E41)</f>
        <v>21012.177000000007</v>
      </c>
      <c r="F3" s="14">
        <f t="shared" si="0"/>
        <v>7964.8440000000019</v>
      </c>
      <c r="G3" s="14">
        <f t="shared" si="0"/>
        <v>17667.596000000001</v>
      </c>
      <c r="H3" s="14">
        <f t="shared" si="0"/>
        <v>29707.777000000006</v>
      </c>
      <c r="I3" s="14">
        <f t="shared" si="0"/>
        <v>44774.052000000011</v>
      </c>
      <c r="J3" s="14">
        <f t="shared" si="0"/>
        <v>16220.597000000002</v>
      </c>
      <c r="K3" s="14">
        <f t="shared" si="0"/>
        <v>53738.121000000006</v>
      </c>
      <c r="L3" s="14">
        <f t="shared" si="0"/>
        <v>16161.982999999998</v>
      </c>
      <c r="M3" s="14">
        <f t="shared" si="0"/>
        <v>41811.673000000003</v>
      </c>
      <c r="N3" s="14">
        <f t="shared" si="0"/>
        <v>250754.924</v>
      </c>
      <c r="O3" s="14">
        <f t="shared" si="0"/>
        <v>22689.24</v>
      </c>
      <c r="P3" s="14">
        <f t="shared" si="0"/>
        <v>41763.424000000014</v>
      </c>
      <c r="Q3" s="14">
        <f t="shared" si="0"/>
        <v>97905.983000000007</v>
      </c>
      <c r="R3" s="14">
        <f t="shared" si="0"/>
        <v>174194.27499999999</v>
      </c>
      <c r="S3" s="14">
        <f t="shared" si="0"/>
        <v>32965.601999999999</v>
      </c>
      <c r="T3" s="14">
        <f t="shared" si="0"/>
        <v>23122.913</v>
      </c>
      <c r="U3" s="14">
        <f t="shared" si="0"/>
        <v>8979.3679999999986</v>
      </c>
      <c r="V3" s="14">
        <f t="shared" si="0"/>
        <v>13427.993999999999</v>
      </c>
      <c r="W3" s="14">
        <f t="shared" si="0"/>
        <v>5493.253999999999</v>
      </c>
      <c r="X3" s="14">
        <f t="shared" si="0"/>
        <v>4279.4369999999999</v>
      </c>
      <c r="Y3" s="14">
        <f t="shared" si="0"/>
        <v>79100.741000000009</v>
      </c>
      <c r="Z3" s="14">
        <f t="shared" si="0"/>
        <v>57060.623999999996</v>
      </c>
      <c r="AA3" s="14">
        <f t="shared" si="0"/>
        <v>12148.053</v>
      </c>
      <c r="AB3" s="14">
        <f t="shared" si="0"/>
        <v>18015.058000000001</v>
      </c>
      <c r="AC3" s="14">
        <f t="shared" si="0"/>
        <v>90093.751999999993</v>
      </c>
      <c r="AD3" s="14">
        <f t="shared" si="0"/>
        <v>292465.09199999995</v>
      </c>
      <c r="AE3" s="14">
        <f t="shared" si="0"/>
        <v>353907.53999999992</v>
      </c>
      <c r="AF3" s="14">
        <f t="shared" si="0"/>
        <v>218791.62299999999</v>
      </c>
      <c r="AG3" s="14">
        <f t="shared" si="0"/>
        <v>159911.63400000002</v>
      </c>
      <c r="AH3" s="14">
        <f t="shared" si="0"/>
        <v>906.35500000000002</v>
      </c>
      <c r="AI3" s="14">
        <f t="shared" si="0"/>
        <v>5472.9109999999991</v>
      </c>
      <c r="AJ3" s="14">
        <f t="shared" si="0"/>
        <v>15595.986000000001</v>
      </c>
      <c r="AK3" s="14">
        <f t="shared" si="0"/>
        <v>0</v>
      </c>
      <c r="AL3" s="14">
        <f t="shared" si="0"/>
        <v>0</v>
      </c>
      <c r="AM3" s="14">
        <f t="shared" si="0"/>
        <v>0</v>
      </c>
      <c r="AN3" s="14">
        <f t="shared" si="0"/>
        <v>0</v>
      </c>
      <c r="AO3" s="14">
        <f t="shared" si="0"/>
        <v>7945.19</v>
      </c>
    </row>
    <row r="4" spans="1:41" ht="15.75" thickTop="1" x14ac:dyDescent="0.25">
      <c r="A4" s="7">
        <v>11</v>
      </c>
      <c r="B4" s="23" t="s">
        <v>0</v>
      </c>
      <c r="C4" s="20">
        <f>SUM(D4:AO4)</f>
        <v>23118.116000000002</v>
      </c>
      <c r="D4" s="10">
        <v>5697.2039999999997</v>
      </c>
      <c r="E4" s="8">
        <v>3903.4589999999998</v>
      </c>
      <c r="F4" s="8">
        <v>59.673999999999999</v>
      </c>
      <c r="G4" s="8">
        <v>4083.277</v>
      </c>
      <c r="H4" s="8">
        <v>436.71199999999999</v>
      </c>
      <c r="I4" s="8">
        <v>321.99599999999998</v>
      </c>
      <c r="J4" s="8">
        <v>2130.5819999999999</v>
      </c>
      <c r="K4" s="8">
        <v>78.180999999999997</v>
      </c>
      <c r="L4" s="8">
        <v>154.577</v>
      </c>
      <c r="M4" s="8">
        <v>32.195</v>
      </c>
      <c r="N4" s="8">
        <v>201.238</v>
      </c>
      <c r="O4" s="8">
        <v>116.753</v>
      </c>
      <c r="P4" s="8">
        <v>122.283</v>
      </c>
      <c r="Q4" s="8">
        <v>141.273</v>
      </c>
      <c r="R4" s="8">
        <v>1106.9079999999999</v>
      </c>
      <c r="S4" s="8">
        <v>203.739</v>
      </c>
      <c r="T4" s="8">
        <v>370.65300000000002</v>
      </c>
      <c r="U4" s="8">
        <v>135.02699999999999</v>
      </c>
      <c r="V4" s="8">
        <v>370.46899999999999</v>
      </c>
      <c r="W4" s="8">
        <v>43.140999999999998</v>
      </c>
      <c r="X4" s="8">
        <v>67.043000000000006</v>
      </c>
      <c r="Y4" s="8">
        <v>689.11199999999997</v>
      </c>
      <c r="Z4" s="8">
        <v>501.19200000000001</v>
      </c>
      <c r="AA4" s="8">
        <v>77.358000000000004</v>
      </c>
      <c r="AB4" s="8">
        <v>84.959000000000003</v>
      </c>
      <c r="AC4" s="8">
        <v>654.08500000000004</v>
      </c>
      <c r="AD4" s="8">
        <v>183.755</v>
      </c>
      <c r="AE4" s="8">
        <v>199.16800000000001</v>
      </c>
      <c r="AF4" s="8">
        <v>34.829000000000001</v>
      </c>
      <c r="AG4" s="8">
        <v>140.99199999999999</v>
      </c>
      <c r="AH4" s="8">
        <v>0</v>
      </c>
      <c r="AI4" s="8">
        <v>340.91</v>
      </c>
      <c r="AJ4" s="8">
        <v>71.460999999999999</v>
      </c>
      <c r="AK4" s="8">
        <v>0</v>
      </c>
      <c r="AL4" s="8">
        <v>0</v>
      </c>
      <c r="AM4" s="8">
        <v>0</v>
      </c>
      <c r="AN4" s="8">
        <v>0</v>
      </c>
      <c r="AO4" s="8">
        <v>363.911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20934.602999999996</v>
      </c>
      <c r="D5" s="11">
        <v>3628.4949999999999</v>
      </c>
      <c r="E5" s="6">
        <v>5401.1049999999996</v>
      </c>
      <c r="F5" s="6">
        <v>20.905999999999999</v>
      </c>
      <c r="G5" s="6">
        <v>3995.4450000000002</v>
      </c>
      <c r="H5" s="6">
        <v>340.73899999999998</v>
      </c>
      <c r="I5" s="6">
        <v>231.28399999999999</v>
      </c>
      <c r="J5" s="6">
        <v>1921.4949999999999</v>
      </c>
      <c r="K5" s="6">
        <v>70.292000000000002</v>
      </c>
      <c r="L5" s="6">
        <v>237.566</v>
      </c>
      <c r="M5" s="6">
        <v>30.698</v>
      </c>
      <c r="N5" s="6">
        <v>153.828</v>
      </c>
      <c r="O5" s="6">
        <v>106.524</v>
      </c>
      <c r="P5" s="6">
        <v>104.669</v>
      </c>
      <c r="Q5" s="6">
        <v>113.15600000000001</v>
      </c>
      <c r="R5" s="6">
        <v>686.49300000000005</v>
      </c>
      <c r="S5" s="6">
        <v>130.679</v>
      </c>
      <c r="T5" s="6">
        <v>367.78</v>
      </c>
      <c r="U5" s="6">
        <v>124.251</v>
      </c>
      <c r="V5" s="6">
        <v>366.95299999999997</v>
      </c>
      <c r="W5" s="6">
        <v>40.935000000000002</v>
      </c>
      <c r="X5" s="6">
        <v>46.942</v>
      </c>
      <c r="Y5" s="6">
        <v>587.91099999999994</v>
      </c>
      <c r="Z5" s="6">
        <v>462.41800000000001</v>
      </c>
      <c r="AA5" s="6">
        <v>70.777000000000001</v>
      </c>
      <c r="AB5" s="6">
        <v>92.162999999999997</v>
      </c>
      <c r="AC5" s="6">
        <v>447.49099999999999</v>
      </c>
      <c r="AD5" s="6">
        <v>188.16900000000001</v>
      </c>
      <c r="AE5" s="6">
        <v>153.10599999999999</v>
      </c>
      <c r="AF5" s="6">
        <v>20.712</v>
      </c>
      <c r="AG5" s="6">
        <v>146.86199999999999</v>
      </c>
      <c r="AH5" s="6">
        <v>0</v>
      </c>
      <c r="AI5" s="6">
        <v>433.84199999999998</v>
      </c>
      <c r="AJ5" s="6">
        <v>35.046999999999997</v>
      </c>
      <c r="AK5" s="6">
        <v>0</v>
      </c>
      <c r="AL5" s="6">
        <v>0</v>
      </c>
      <c r="AM5" s="6">
        <v>0</v>
      </c>
      <c r="AN5" s="6">
        <v>0</v>
      </c>
      <c r="AO5" s="6">
        <v>175.87</v>
      </c>
    </row>
    <row r="6" spans="1:41" x14ac:dyDescent="0.25">
      <c r="A6" s="5">
        <v>21</v>
      </c>
      <c r="B6" s="24" t="s">
        <v>2</v>
      </c>
      <c r="C6" s="21">
        <f t="shared" si="1"/>
        <v>8250.4740000000002</v>
      </c>
      <c r="D6" s="11">
        <v>56.39</v>
      </c>
      <c r="E6" s="6">
        <v>21.158000000000001</v>
      </c>
      <c r="F6" s="6">
        <v>257.7</v>
      </c>
      <c r="G6" s="6">
        <v>142.09</v>
      </c>
      <c r="H6" s="6">
        <v>233.90600000000001</v>
      </c>
      <c r="I6" s="6">
        <v>135.94</v>
      </c>
      <c r="J6" s="6">
        <v>27.417999999999999</v>
      </c>
      <c r="K6" s="6">
        <v>138.46</v>
      </c>
      <c r="L6" s="6">
        <v>260.58</v>
      </c>
      <c r="M6" s="6">
        <v>131.09</v>
      </c>
      <c r="N6" s="6">
        <v>375.34</v>
      </c>
      <c r="O6" s="6">
        <v>54.304000000000002</v>
      </c>
      <c r="P6" s="6">
        <v>331.27</v>
      </c>
      <c r="Q6" s="6">
        <v>90.834000000000003</v>
      </c>
      <c r="R6" s="6">
        <v>1814.13</v>
      </c>
      <c r="S6" s="6">
        <v>204.08</v>
      </c>
      <c r="T6" s="6">
        <v>82.682000000000002</v>
      </c>
      <c r="U6" s="6">
        <v>44.792000000000002</v>
      </c>
      <c r="V6" s="6">
        <v>243.91</v>
      </c>
      <c r="W6" s="6">
        <v>280.62</v>
      </c>
      <c r="X6" s="6">
        <v>9.26</v>
      </c>
      <c r="Y6" s="6">
        <v>869.79</v>
      </c>
      <c r="Z6" s="6">
        <v>541.34</v>
      </c>
      <c r="AA6" s="6">
        <v>26.07</v>
      </c>
      <c r="AB6" s="6">
        <v>174.58</v>
      </c>
      <c r="AC6" s="6">
        <v>803.22</v>
      </c>
      <c r="AD6" s="6">
        <v>235.52199999999999</v>
      </c>
      <c r="AE6" s="6">
        <v>397.67399999999998</v>
      </c>
      <c r="AF6" s="6">
        <v>86.945999999999998</v>
      </c>
      <c r="AG6" s="6">
        <v>110.874</v>
      </c>
      <c r="AH6" s="6">
        <v>0</v>
      </c>
      <c r="AI6" s="6">
        <v>5.04</v>
      </c>
      <c r="AJ6" s="6">
        <v>32.479999999999997</v>
      </c>
      <c r="AK6" s="6">
        <v>0</v>
      </c>
      <c r="AL6" s="6">
        <v>0</v>
      </c>
      <c r="AM6" s="6">
        <v>0</v>
      </c>
      <c r="AN6" s="6">
        <v>0</v>
      </c>
      <c r="AO6" s="6">
        <v>30.984000000000002</v>
      </c>
    </row>
    <row r="7" spans="1:41" x14ac:dyDescent="0.25">
      <c r="A7" s="5">
        <v>22</v>
      </c>
      <c r="B7" s="24" t="s">
        <v>22</v>
      </c>
      <c r="C7" s="21">
        <f t="shared" si="1"/>
        <v>17798.643000000004</v>
      </c>
      <c r="D7" s="11">
        <v>4008.8220000000001</v>
      </c>
      <c r="E7" s="6">
        <v>3971.6170000000002</v>
      </c>
      <c r="F7" s="6">
        <v>140.83000000000001</v>
      </c>
      <c r="G7" s="6">
        <v>1207.558</v>
      </c>
      <c r="H7" s="6">
        <v>1361.5619999999999</v>
      </c>
      <c r="I7" s="6">
        <v>946.93399999999997</v>
      </c>
      <c r="J7" s="6">
        <v>280.48</v>
      </c>
      <c r="K7" s="6">
        <v>72.762</v>
      </c>
      <c r="L7" s="6">
        <v>63.59</v>
      </c>
      <c r="M7" s="6">
        <v>25.54</v>
      </c>
      <c r="N7" s="6">
        <v>242.38</v>
      </c>
      <c r="O7" s="6">
        <v>51.314</v>
      </c>
      <c r="P7" s="6">
        <v>119.65</v>
      </c>
      <c r="Q7" s="6">
        <v>226.524</v>
      </c>
      <c r="R7" s="6">
        <v>1390.04</v>
      </c>
      <c r="S7" s="6">
        <v>180.614</v>
      </c>
      <c r="T7" s="6">
        <v>280.084</v>
      </c>
      <c r="U7" s="6">
        <v>101.48399999999999</v>
      </c>
      <c r="V7" s="6">
        <v>426.07</v>
      </c>
      <c r="W7" s="6">
        <v>31.9</v>
      </c>
      <c r="X7" s="6">
        <v>89.41</v>
      </c>
      <c r="Y7" s="6">
        <v>864.26</v>
      </c>
      <c r="Z7" s="6">
        <v>92.93</v>
      </c>
      <c r="AA7" s="6">
        <v>97.31</v>
      </c>
      <c r="AB7" s="6">
        <v>251.72</v>
      </c>
      <c r="AC7" s="6">
        <v>398.2</v>
      </c>
      <c r="AD7" s="6">
        <v>71.677999999999997</v>
      </c>
      <c r="AE7" s="6">
        <v>322.166</v>
      </c>
      <c r="AF7" s="6">
        <v>35.558</v>
      </c>
      <c r="AG7" s="6">
        <v>40.472000000000001</v>
      </c>
      <c r="AH7" s="6">
        <v>0</v>
      </c>
      <c r="AI7" s="6">
        <v>39.292000000000002</v>
      </c>
      <c r="AJ7" s="6">
        <v>121.816</v>
      </c>
      <c r="AK7" s="6">
        <v>0</v>
      </c>
      <c r="AL7" s="6">
        <v>0</v>
      </c>
      <c r="AM7" s="6">
        <v>0</v>
      </c>
      <c r="AN7" s="6">
        <v>0</v>
      </c>
      <c r="AO7" s="6">
        <v>244.07599999999999</v>
      </c>
    </row>
    <row r="8" spans="1:41" x14ac:dyDescent="0.25">
      <c r="A8" s="5">
        <v>23</v>
      </c>
      <c r="B8" s="24" t="s">
        <v>23</v>
      </c>
      <c r="C8" s="21">
        <f t="shared" si="1"/>
        <v>29573.244999999999</v>
      </c>
      <c r="D8" s="11">
        <v>466.327</v>
      </c>
      <c r="E8" s="6">
        <v>376.55399999999997</v>
      </c>
      <c r="F8" s="6">
        <v>242.19200000000001</v>
      </c>
      <c r="G8" s="6">
        <v>1375.912</v>
      </c>
      <c r="H8" s="6">
        <v>7261.0919999999996</v>
      </c>
      <c r="I8" s="6">
        <v>747.65200000000004</v>
      </c>
      <c r="J8" s="6">
        <v>382.35399999999998</v>
      </c>
      <c r="K8" s="6">
        <v>40.673999999999999</v>
      </c>
      <c r="L8" s="6">
        <v>80.108000000000004</v>
      </c>
      <c r="M8" s="6">
        <v>277.11</v>
      </c>
      <c r="N8" s="6">
        <v>1078.152</v>
      </c>
      <c r="O8" s="6">
        <v>480.96800000000002</v>
      </c>
      <c r="P8" s="6">
        <v>549.53800000000001</v>
      </c>
      <c r="Q8" s="6">
        <v>621.03399999999999</v>
      </c>
      <c r="R8" s="6">
        <v>8548.982</v>
      </c>
      <c r="S8" s="6">
        <v>410.78399999999999</v>
      </c>
      <c r="T8" s="6">
        <v>252.542</v>
      </c>
      <c r="U8" s="6">
        <v>140.12799999999999</v>
      </c>
      <c r="V8" s="6">
        <v>216.94200000000001</v>
      </c>
      <c r="W8" s="6">
        <v>18.931999999999999</v>
      </c>
      <c r="X8" s="6">
        <v>75.578000000000003</v>
      </c>
      <c r="Y8" s="6">
        <v>1272.202</v>
      </c>
      <c r="Z8" s="6">
        <v>666.61400000000003</v>
      </c>
      <c r="AA8" s="6">
        <v>109.178</v>
      </c>
      <c r="AB8" s="6">
        <v>329.83600000000001</v>
      </c>
      <c r="AC8" s="6">
        <v>286.42</v>
      </c>
      <c r="AD8" s="6">
        <v>211.602</v>
      </c>
      <c r="AE8" s="6">
        <v>1227.6759999999999</v>
      </c>
      <c r="AF8" s="6">
        <v>336.21</v>
      </c>
      <c r="AG8" s="6">
        <v>109.818</v>
      </c>
      <c r="AH8" s="6">
        <v>0</v>
      </c>
      <c r="AI8" s="6">
        <v>161.08199999999999</v>
      </c>
      <c r="AJ8" s="6">
        <v>1047.962</v>
      </c>
      <c r="AK8" s="6">
        <v>0</v>
      </c>
      <c r="AL8" s="6">
        <v>0</v>
      </c>
      <c r="AM8" s="6">
        <v>0</v>
      </c>
      <c r="AN8" s="6">
        <v>0</v>
      </c>
      <c r="AO8" s="6">
        <v>171.09</v>
      </c>
    </row>
    <row r="9" spans="1:41" x14ac:dyDescent="0.25">
      <c r="A9" s="5">
        <v>24</v>
      </c>
      <c r="B9" s="24" t="s">
        <v>24</v>
      </c>
      <c r="C9" s="21">
        <f t="shared" si="1"/>
        <v>44540.131000000001</v>
      </c>
      <c r="D9" s="11">
        <v>259.52300000000002</v>
      </c>
      <c r="E9" s="6">
        <v>207.977</v>
      </c>
      <c r="F9" s="6">
        <v>134.17400000000001</v>
      </c>
      <c r="G9" s="6">
        <v>891.47400000000005</v>
      </c>
      <c r="H9" s="6">
        <v>717.18200000000002</v>
      </c>
      <c r="I9" s="6">
        <v>27357.881000000001</v>
      </c>
      <c r="J9" s="6">
        <v>126.072</v>
      </c>
      <c r="K9" s="6">
        <v>130.524</v>
      </c>
      <c r="L9" s="6">
        <v>233.80199999999999</v>
      </c>
      <c r="M9" s="6">
        <v>95.847999999999999</v>
      </c>
      <c r="N9" s="6">
        <v>566.13</v>
      </c>
      <c r="O9" s="6">
        <v>23.67</v>
      </c>
      <c r="P9" s="6">
        <v>165.04400000000001</v>
      </c>
      <c r="Q9" s="6">
        <v>225.988</v>
      </c>
      <c r="R9" s="6">
        <v>814.79600000000005</v>
      </c>
      <c r="S9" s="6">
        <v>152.99799999999999</v>
      </c>
      <c r="T9" s="6">
        <v>1228.4570000000001</v>
      </c>
      <c r="U9" s="6">
        <v>1392.5160000000001</v>
      </c>
      <c r="V9" s="6">
        <v>155.886</v>
      </c>
      <c r="W9" s="6">
        <v>52.671999999999997</v>
      </c>
      <c r="X9" s="6">
        <v>177.84</v>
      </c>
      <c r="Y9" s="6">
        <v>857.48800000000006</v>
      </c>
      <c r="Z9" s="6">
        <v>1805.38</v>
      </c>
      <c r="AA9" s="6">
        <v>582.88400000000001</v>
      </c>
      <c r="AB9" s="6">
        <v>2894.7220000000002</v>
      </c>
      <c r="AC9" s="6">
        <v>734.64599999999996</v>
      </c>
      <c r="AD9" s="6">
        <v>237.17599999999999</v>
      </c>
      <c r="AE9" s="6">
        <v>345.84800000000001</v>
      </c>
      <c r="AF9" s="6">
        <v>577.69600000000003</v>
      </c>
      <c r="AG9" s="6">
        <v>263.452</v>
      </c>
      <c r="AH9" s="6">
        <v>906.35500000000002</v>
      </c>
      <c r="AI9" s="6">
        <v>16.37</v>
      </c>
      <c r="AJ9" s="6">
        <v>141.73599999999999</v>
      </c>
      <c r="AK9" s="6">
        <v>0</v>
      </c>
      <c r="AL9" s="6">
        <v>0</v>
      </c>
      <c r="AM9" s="6">
        <v>0</v>
      </c>
      <c r="AN9" s="6">
        <v>0</v>
      </c>
      <c r="AO9" s="6">
        <v>65.924000000000007</v>
      </c>
    </row>
    <row r="10" spans="1:41" x14ac:dyDescent="0.25">
      <c r="A10" s="5">
        <v>25</v>
      </c>
      <c r="B10" s="24" t="s">
        <v>3</v>
      </c>
      <c r="C10" s="21">
        <f t="shared" si="1"/>
        <v>16396.267</v>
      </c>
      <c r="D10" s="11">
        <v>2140.9180000000001</v>
      </c>
      <c r="E10" s="6">
        <v>1888.3409999999999</v>
      </c>
      <c r="F10" s="6">
        <v>28.425999999999998</v>
      </c>
      <c r="G10" s="6">
        <v>296.34800000000001</v>
      </c>
      <c r="H10" s="6">
        <v>378.53800000000001</v>
      </c>
      <c r="I10" s="6">
        <v>122.786</v>
      </c>
      <c r="J10" s="6">
        <v>4736.4579999999996</v>
      </c>
      <c r="K10" s="6">
        <v>58.14</v>
      </c>
      <c r="L10" s="6">
        <v>191.77</v>
      </c>
      <c r="M10" s="6">
        <v>116.78</v>
      </c>
      <c r="N10" s="6">
        <v>269.66000000000003</v>
      </c>
      <c r="O10" s="6">
        <v>56.07</v>
      </c>
      <c r="P10" s="6">
        <v>385.37</v>
      </c>
      <c r="Q10" s="6">
        <v>191.89</v>
      </c>
      <c r="R10" s="6">
        <v>811.92</v>
      </c>
      <c r="S10" s="6">
        <v>180.602</v>
      </c>
      <c r="T10" s="6">
        <v>136.172</v>
      </c>
      <c r="U10" s="6">
        <v>85.331999999999994</v>
      </c>
      <c r="V10" s="6">
        <v>153.59</v>
      </c>
      <c r="W10" s="6">
        <v>115.59</v>
      </c>
      <c r="X10" s="6">
        <v>60.66</v>
      </c>
      <c r="Y10" s="6">
        <v>1051.97</v>
      </c>
      <c r="Z10" s="6">
        <v>580.41</v>
      </c>
      <c r="AA10" s="6">
        <v>93.67</v>
      </c>
      <c r="AB10" s="6">
        <v>244.92</v>
      </c>
      <c r="AC10" s="6">
        <v>414.17</v>
      </c>
      <c r="AD10" s="6">
        <v>182.38399999999999</v>
      </c>
      <c r="AE10" s="6">
        <v>288.654</v>
      </c>
      <c r="AF10" s="6">
        <v>50.402000000000001</v>
      </c>
      <c r="AG10" s="6">
        <v>37.57</v>
      </c>
      <c r="AH10" s="6">
        <v>0</v>
      </c>
      <c r="AI10" s="6">
        <v>996.42600000000004</v>
      </c>
      <c r="AJ10" s="6">
        <v>13.586</v>
      </c>
      <c r="AK10" s="6">
        <v>0</v>
      </c>
      <c r="AL10" s="6">
        <v>0</v>
      </c>
      <c r="AM10" s="6">
        <v>0</v>
      </c>
      <c r="AN10" s="6">
        <v>0</v>
      </c>
      <c r="AO10" s="6">
        <v>36.744</v>
      </c>
    </row>
    <row r="11" spans="1:41" x14ac:dyDescent="0.25">
      <c r="A11" s="5">
        <v>31</v>
      </c>
      <c r="B11" s="24" t="s">
        <v>14</v>
      </c>
      <c r="C11" s="21">
        <f t="shared" si="1"/>
        <v>51637.387000000002</v>
      </c>
      <c r="D11" s="11">
        <v>72.451999999999998</v>
      </c>
      <c r="E11" s="6">
        <v>47.110999999999997</v>
      </c>
      <c r="F11" s="6">
        <v>69.81</v>
      </c>
      <c r="G11" s="6">
        <v>71.831999999999994</v>
      </c>
      <c r="H11" s="6">
        <v>55.42</v>
      </c>
      <c r="I11" s="6">
        <v>156.22</v>
      </c>
      <c r="J11" s="6">
        <v>29.66</v>
      </c>
      <c r="K11" s="6">
        <v>3330.28</v>
      </c>
      <c r="L11" s="6">
        <v>1217.6600000000001</v>
      </c>
      <c r="M11" s="6">
        <v>2015.38</v>
      </c>
      <c r="N11" s="6">
        <v>3731.2</v>
      </c>
      <c r="O11" s="6">
        <v>133.84200000000001</v>
      </c>
      <c r="P11" s="6">
        <v>290.07</v>
      </c>
      <c r="Q11" s="6">
        <v>1210.924</v>
      </c>
      <c r="R11" s="6">
        <v>673.85</v>
      </c>
      <c r="S11" s="6">
        <v>156.19</v>
      </c>
      <c r="T11" s="6">
        <v>96.748000000000005</v>
      </c>
      <c r="U11" s="6">
        <v>70.441999999999993</v>
      </c>
      <c r="V11" s="6">
        <v>19.63</v>
      </c>
      <c r="W11" s="6">
        <v>12.92</v>
      </c>
      <c r="X11" s="6">
        <v>26.23</v>
      </c>
      <c r="Y11" s="6">
        <v>468.93</v>
      </c>
      <c r="Z11" s="6">
        <v>1328.05</v>
      </c>
      <c r="AA11" s="6">
        <v>74.94</v>
      </c>
      <c r="AB11" s="6">
        <v>188.95</v>
      </c>
      <c r="AC11" s="6">
        <v>6606.26</v>
      </c>
      <c r="AD11" s="6">
        <v>5017.2380000000003</v>
      </c>
      <c r="AE11" s="6">
        <v>11010.206</v>
      </c>
      <c r="AF11" s="6">
        <v>8505.1540000000005</v>
      </c>
      <c r="AG11" s="6">
        <v>4757.43</v>
      </c>
      <c r="AH11" s="6">
        <v>0</v>
      </c>
      <c r="AI11" s="6">
        <v>24.85</v>
      </c>
      <c r="AJ11" s="6">
        <v>78.853999999999999</v>
      </c>
      <c r="AK11" s="6">
        <v>0</v>
      </c>
      <c r="AL11" s="6">
        <v>0</v>
      </c>
      <c r="AM11" s="6">
        <v>0</v>
      </c>
      <c r="AN11" s="6">
        <v>0</v>
      </c>
      <c r="AO11" s="6">
        <v>88.653999999999996</v>
      </c>
    </row>
    <row r="12" spans="1:41" x14ac:dyDescent="0.25">
      <c r="A12" s="5">
        <v>32</v>
      </c>
      <c r="B12" s="24" t="s">
        <v>15</v>
      </c>
      <c r="C12" s="21">
        <f t="shared" si="1"/>
        <v>15711.689</v>
      </c>
      <c r="D12" s="11">
        <v>165.57300000000001</v>
      </c>
      <c r="E12" s="6">
        <v>174.88800000000001</v>
      </c>
      <c r="F12" s="6">
        <v>124.78</v>
      </c>
      <c r="G12" s="6">
        <v>92.18</v>
      </c>
      <c r="H12" s="6">
        <v>92.82</v>
      </c>
      <c r="I12" s="6">
        <v>219.78800000000001</v>
      </c>
      <c r="J12" s="6">
        <v>104.38</v>
      </c>
      <c r="K12" s="6">
        <v>1276.8399999999999</v>
      </c>
      <c r="L12" s="6">
        <v>10.69</v>
      </c>
      <c r="M12" s="6">
        <v>344.77</v>
      </c>
      <c r="N12" s="6">
        <v>598.91</v>
      </c>
      <c r="O12" s="6">
        <v>53.386000000000003</v>
      </c>
      <c r="P12" s="6">
        <v>368.27</v>
      </c>
      <c r="Q12" s="6">
        <v>1586.106</v>
      </c>
      <c r="R12" s="6">
        <v>535.08000000000004</v>
      </c>
      <c r="S12" s="6">
        <v>96.03</v>
      </c>
      <c r="T12" s="6">
        <v>85.974000000000004</v>
      </c>
      <c r="U12" s="6">
        <v>34.533999999999999</v>
      </c>
      <c r="V12" s="6">
        <v>82.75</v>
      </c>
      <c r="W12" s="6">
        <v>16.190000000000001</v>
      </c>
      <c r="X12" s="6">
        <v>64.72</v>
      </c>
      <c r="Y12" s="6">
        <v>296.18</v>
      </c>
      <c r="Z12" s="6">
        <v>942.53</v>
      </c>
      <c r="AA12" s="6">
        <v>113.22</v>
      </c>
      <c r="AB12" s="6">
        <v>144.83000000000001</v>
      </c>
      <c r="AC12" s="6">
        <v>1387.68</v>
      </c>
      <c r="AD12" s="6">
        <v>2043.1279999999999</v>
      </c>
      <c r="AE12" s="6">
        <v>2638.308</v>
      </c>
      <c r="AF12" s="6">
        <v>233.34800000000001</v>
      </c>
      <c r="AG12" s="6">
        <v>1684.796</v>
      </c>
      <c r="AH12" s="6">
        <v>0</v>
      </c>
      <c r="AI12" s="6">
        <v>23.347999999999999</v>
      </c>
      <c r="AJ12" s="6">
        <v>51.521999999999998</v>
      </c>
      <c r="AK12" s="6">
        <v>0</v>
      </c>
      <c r="AL12" s="6">
        <v>0</v>
      </c>
      <c r="AM12" s="6">
        <v>0</v>
      </c>
      <c r="AN12" s="6">
        <v>0</v>
      </c>
      <c r="AO12" s="6">
        <v>24.14</v>
      </c>
    </row>
    <row r="13" spans="1:41" x14ac:dyDescent="0.25">
      <c r="A13" s="5">
        <v>33</v>
      </c>
      <c r="B13" s="24" t="s">
        <v>17</v>
      </c>
      <c r="C13" s="21">
        <f t="shared" si="1"/>
        <v>40096.387999999999</v>
      </c>
      <c r="D13" s="11">
        <v>18.030999999999999</v>
      </c>
      <c r="E13" s="6">
        <v>12.541</v>
      </c>
      <c r="F13" s="6">
        <v>188.05</v>
      </c>
      <c r="G13" s="6">
        <v>19.25</v>
      </c>
      <c r="H13" s="6">
        <v>328.74</v>
      </c>
      <c r="I13" s="6">
        <v>103.002</v>
      </c>
      <c r="J13" s="6">
        <v>63.31</v>
      </c>
      <c r="K13" s="6">
        <v>2316.4499999999998</v>
      </c>
      <c r="L13" s="6">
        <v>625.71</v>
      </c>
      <c r="M13" s="6">
        <v>2562.75</v>
      </c>
      <c r="N13" s="6">
        <v>5248.65</v>
      </c>
      <c r="O13" s="6">
        <v>167.16399999999999</v>
      </c>
      <c r="P13" s="6">
        <v>1971.37</v>
      </c>
      <c r="Q13" s="6">
        <v>4217.5200000000004</v>
      </c>
      <c r="R13" s="6">
        <v>2438.85</v>
      </c>
      <c r="S13" s="6">
        <v>1140.1099999999999</v>
      </c>
      <c r="T13" s="6">
        <v>26.882000000000001</v>
      </c>
      <c r="U13" s="6">
        <v>34.624000000000002</v>
      </c>
      <c r="V13" s="6">
        <v>64.23</v>
      </c>
      <c r="W13" s="6">
        <v>14.12</v>
      </c>
      <c r="X13" s="6">
        <v>15.15</v>
      </c>
      <c r="Y13" s="6">
        <v>1079.3800000000001</v>
      </c>
      <c r="Z13" s="6">
        <v>595.83000000000004</v>
      </c>
      <c r="AA13" s="6">
        <v>39.130000000000003</v>
      </c>
      <c r="AB13" s="6">
        <v>389.79</v>
      </c>
      <c r="AC13" s="6">
        <v>2232.94</v>
      </c>
      <c r="AD13" s="6">
        <v>1298.1959999999999</v>
      </c>
      <c r="AE13" s="6">
        <v>4555.0540000000001</v>
      </c>
      <c r="AF13" s="6">
        <v>7061.23</v>
      </c>
      <c r="AG13" s="6">
        <v>818.80399999999997</v>
      </c>
      <c r="AH13" s="6">
        <v>0</v>
      </c>
      <c r="AI13" s="6">
        <v>16.948</v>
      </c>
      <c r="AJ13" s="6">
        <v>386.178</v>
      </c>
      <c r="AK13" s="6">
        <v>0</v>
      </c>
      <c r="AL13" s="6">
        <v>0</v>
      </c>
      <c r="AM13" s="6">
        <v>0</v>
      </c>
      <c r="AN13" s="6">
        <v>0</v>
      </c>
      <c r="AO13" s="6">
        <v>46.404000000000003</v>
      </c>
    </row>
    <row r="14" spans="1:41" x14ac:dyDescent="0.25">
      <c r="A14" s="5">
        <v>40</v>
      </c>
      <c r="B14" s="24" t="s">
        <v>21</v>
      </c>
      <c r="C14" s="21">
        <f t="shared" si="1"/>
        <v>248924.67100000003</v>
      </c>
      <c r="D14" s="11">
        <v>264.17399999999998</v>
      </c>
      <c r="E14" s="6">
        <v>187.10300000000001</v>
      </c>
      <c r="F14" s="6">
        <v>446.38</v>
      </c>
      <c r="G14" s="6">
        <v>251.64599999999999</v>
      </c>
      <c r="H14" s="6">
        <v>1173.5419999999999</v>
      </c>
      <c r="I14" s="6">
        <v>622.97199999999998</v>
      </c>
      <c r="J14" s="6">
        <v>486.49200000000002</v>
      </c>
      <c r="K14" s="6">
        <v>3598.16</v>
      </c>
      <c r="L14" s="6">
        <v>391.6</v>
      </c>
      <c r="M14" s="6">
        <v>5125.05</v>
      </c>
      <c r="N14" s="6">
        <v>71567.88</v>
      </c>
      <c r="O14" s="6">
        <v>4183.2</v>
      </c>
      <c r="P14" s="6">
        <v>4522.43</v>
      </c>
      <c r="Q14" s="6">
        <v>18593.259999999998</v>
      </c>
      <c r="R14" s="6">
        <v>9069.68</v>
      </c>
      <c r="S14" s="6">
        <v>1497.37</v>
      </c>
      <c r="T14" s="6">
        <v>30.975999999999999</v>
      </c>
      <c r="U14" s="6">
        <v>201.92</v>
      </c>
      <c r="V14" s="6">
        <v>353.32</v>
      </c>
      <c r="W14" s="6">
        <v>80.8</v>
      </c>
      <c r="X14" s="6">
        <v>40.51</v>
      </c>
      <c r="Y14" s="6">
        <v>3304.54</v>
      </c>
      <c r="Z14" s="6">
        <v>859.36</v>
      </c>
      <c r="AA14" s="6">
        <v>116.01</v>
      </c>
      <c r="AB14" s="6">
        <v>241.12</v>
      </c>
      <c r="AC14" s="6">
        <v>3329.63</v>
      </c>
      <c r="AD14" s="6">
        <v>11564.298000000001</v>
      </c>
      <c r="AE14" s="6">
        <v>40048.334000000003</v>
      </c>
      <c r="AF14" s="6">
        <v>59873.866000000002</v>
      </c>
      <c r="AG14" s="6">
        <v>5620.8379999999997</v>
      </c>
      <c r="AH14" s="6">
        <v>0</v>
      </c>
      <c r="AI14" s="6">
        <v>146.59800000000001</v>
      </c>
      <c r="AJ14" s="6">
        <v>624.66999999999996</v>
      </c>
      <c r="AK14" s="6">
        <v>0</v>
      </c>
      <c r="AL14" s="6">
        <v>0</v>
      </c>
      <c r="AM14" s="6">
        <v>0</v>
      </c>
      <c r="AN14" s="6">
        <v>0</v>
      </c>
      <c r="AO14" s="6">
        <v>506.94200000000001</v>
      </c>
    </row>
    <row r="15" spans="1:41" x14ac:dyDescent="0.25">
      <c r="A15" s="5">
        <v>41</v>
      </c>
      <c r="B15" s="24" t="s">
        <v>38</v>
      </c>
      <c r="C15" s="21">
        <f t="shared" si="1"/>
        <v>23996.046999999995</v>
      </c>
      <c r="D15" s="11">
        <v>101.72799999999999</v>
      </c>
      <c r="E15" s="6">
        <v>65.944999999999993</v>
      </c>
      <c r="F15" s="6">
        <v>68.92</v>
      </c>
      <c r="G15" s="6">
        <v>49.978000000000002</v>
      </c>
      <c r="H15" s="6">
        <v>1016.888</v>
      </c>
      <c r="I15" s="6">
        <v>28.78</v>
      </c>
      <c r="J15" s="6">
        <v>91.12</v>
      </c>
      <c r="K15" s="6">
        <v>148.846</v>
      </c>
      <c r="L15" s="6">
        <v>115.28</v>
      </c>
      <c r="M15" s="6">
        <v>227.392</v>
      </c>
      <c r="N15" s="6">
        <v>5830.3760000000002</v>
      </c>
      <c r="O15" s="6">
        <v>331.05799999999999</v>
      </c>
      <c r="P15" s="6">
        <v>293.10199999999998</v>
      </c>
      <c r="Q15" s="6">
        <v>4839.7380000000003</v>
      </c>
      <c r="R15" s="6">
        <v>2371.9299999999998</v>
      </c>
      <c r="S15" s="6">
        <v>87.536000000000001</v>
      </c>
      <c r="T15" s="6">
        <v>2941.2930000000001</v>
      </c>
      <c r="U15" s="6">
        <v>626.94299999999998</v>
      </c>
      <c r="V15" s="6">
        <v>47.103999999999999</v>
      </c>
      <c r="W15" s="6">
        <v>9.048</v>
      </c>
      <c r="X15" s="6">
        <v>3.7120000000000002</v>
      </c>
      <c r="Y15" s="6">
        <v>175.06</v>
      </c>
      <c r="Z15" s="6">
        <v>65.566000000000003</v>
      </c>
      <c r="AA15" s="6">
        <v>11.51</v>
      </c>
      <c r="AB15" s="6">
        <v>5.8440000000000003</v>
      </c>
      <c r="AC15" s="6">
        <v>201.654</v>
      </c>
      <c r="AD15" s="6">
        <v>94.57</v>
      </c>
      <c r="AE15" s="6">
        <v>736.63800000000003</v>
      </c>
      <c r="AF15" s="6">
        <v>1501.038</v>
      </c>
      <c r="AG15" s="6">
        <v>200.75</v>
      </c>
      <c r="AH15" s="6">
        <v>0</v>
      </c>
      <c r="AI15" s="6">
        <v>407.99599999999998</v>
      </c>
      <c r="AJ15" s="6">
        <v>1081.4580000000001</v>
      </c>
      <c r="AK15" s="6">
        <v>0</v>
      </c>
      <c r="AL15" s="6">
        <v>0</v>
      </c>
      <c r="AM15" s="6">
        <v>0</v>
      </c>
      <c r="AN15" s="6">
        <v>0</v>
      </c>
      <c r="AO15" s="6">
        <v>217.24600000000001</v>
      </c>
    </row>
    <row r="16" spans="1:41" x14ac:dyDescent="0.25">
      <c r="A16" s="5">
        <v>50</v>
      </c>
      <c r="B16" s="24" t="s">
        <v>16</v>
      </c>
      <c r="C16" s="21">
        <f t="shared" si="1"/>
        <v>41071.58400000001</v>
      </c>
      <c r="D16" s="11">
        <v>80.656999999999996</v>
      </c>
      <c r="E16" s="6">
        <v>63.279000000000003</v>
      </c>
      <c r="F16" s="6">
        <v>532.44000000000005</v>
      </c>
      <c r="G16" s="6">
        <v>85.293999999999997</v>
      </c>
      <c r="H16" s="6">
        <v>529.03800000000001</v>
      </c>
      <c r="I16" s="6">
        <v>160.50800000000001</v>
      </c>
      <c r="J16" s="6">
        <v>372.95</v>
      </c>
      <c r="K16" s="6">
        <v>184.21</v>
      </c>
      <c r="L16" s="6">
        <v>707.64</v>
      </c>
      <c r="M16" s="6">
        <v>1793.1</v>
      </c>
      <c r="N16" s="6">
        <v>5131.93</v>
      </c>
      <c r="O16" s="6">
        <v>231.07599999999999</v>
      </c>
      <c r="P16" s="6">
        <v>2629.75</v>
      </c>
      <c r="Q16" s="6">
        <v>4667.2560000000003</v>
      </c>
      <c r="R16" s="6">
        <v>5446.36</v>
      </c>
      <c r="S16" s="6">
        <v>1815.54</v>
      </c>
      <c r="T16" s="6">
        <v>88.912000000000006</v>
      </c>
      <c r="U16" s="6">
        <v>55.176000000000002</v>
      </c>
      <c r="V16" s="6">
        <v>148.87</v>
      </c>
      <c r="W16" s="6">
        <v>116.45</v>
      </c>
      <c r="X16" s="6">
        <v>42.22</v>
      </c>
      <c r="Y16" s="6">
        <v>2775.73</v>
      </c>
      <c r="Z16" s="6">
        <v>1171.7</v>
      </c>
      <c r="AA16" s="6">
        <v>160.28</v>
      </c>
      <c r="AB16" s="6">
        <v>82.83</v>
      </c>
      <c r="AC16" s="6">
        <v>2025.77</v>
      </c>
      <c r="AD16" s="6">
        <v>1704.944</v>
      </c>
      <c r="AE16" s="6">
        <v>2894.3339999999998</v>
      </c>
      <c r="AF16" s="6">
        <v>2401.9580000000001</v>
      </c>
      <c r="AG16" s="6">
        <v>2238.23</v>
      </c>
      <c r="AH16" s="6">
        <v>0</v>
      </c>
      <c r="AI16" s="6">
        <v>87.554000000000002</v>
      </c>
      <c r="AJ16" s="6">
        <v>524.65800000000002</v>
      </c>
      <c r="AK16" s="6">
        <v>0</v>
      </c>
      <c r="AL16" s="6">
        <v>0</v>
      </c>
      <c r="AM16" s="6">
        <v>0</v>
      </c>
      <c r="AN16" s="6">
        <v>0</v>
      </c>
      <c r="AO16" s="6">
        <v>120.94</v>
      </c>
    </row>
    <row r="17" spans="1:41" x14ac:dyDescent="0.25">
      <c r="A17" s="5">
        <v>51</v>
      </c>
      <c r="B17" s="24" t="s">
        <v>25</v>
      </c>
      <c r="C17" s="21">
        <f t="shared" si="1"/>
        <v>99871.017999999996</v>
      </c>
      <c r="D17" s="11">
        <v>233.68299999999999</v>
      </c>
      <c r="E17" s="6">
        <v>164.298</v>
      </c>
      <c r="F17" s="6">
        <v>108.03</v>
      </c>
      <c r="G17" s="6">
        <v>260.87599999999998</v>
      </c>
      <c r="H17" s="6">
        <v>684.16200000000003</v>
      </c>
      <c r="I17" s="6">
        <v>205.32</v>
      </c>
      <c r="J17" s="6">
        <v>254.554</v>
      </c>
      <c r="K17" s="6">
        <v>763.67600000000004</v>
      </c>
      <c r="L17" s="6">
        <v>2996.098</v>
      </c>
      <c r="M17" s="6">
        <v>3833.9720000000002</v>
      </c>
      <c r="N17" s="6">
        <v>20628.732</v>
      </c>
      <c r="O17" s="6">
        <v>5234.8220000000001</v>
      </c>
      <c r="P17" s="6">
        <v>5710.1360000000004</v>
      </c>
      <c r="Q17" s="6">
        <v>24233.304</v>
      </c>
      <c r="R17" s="6">
        <v>9545.9419999999991</v>
      </c>
      <c r="S17" s="6">
        <v>1058.028</v>
      </c>
      <c r="T17" s="6">
        <v>606.85799999999995</v>
      </c>
      <c r="U17" s="6">
        <v>236.69800000000001</v>
      </c>
      <c r="V17" s="6">
        <v>75.355999999999995</v>
      </c>
      <c r="W17" s="6">
        <v>14.39</v>
      </c>
      <c r="X17" s="6">
        <v>4.6280000000000001</v>
      </c>
      <c r="Y17" s="6">
        <v>1306.1420000000001</v>
      </c>
      <c r="Z17" s="6">
        <v>737.78300000000002</v>
      </c>
      <c r="AA17" s="6">
        <v>62.741999999999997</v>
      </c>
      <c r="AB17" s="6">
        <v>80.02</v>
      </c>
      <c r="AC17" s="6">
        <v>785.322</v>
      </c>
      <c r="AD17" s="6">
        <v>4166.848</v>
      </c>
      <c r="AE17" s="6">
        <v>7292.0919999999996</v>
      </c>
      <c r="AF17" s="6">
        <v>4499.7839999999997</v>
      </c>
      <c r="AG17" s="6">
        <v>3097.5419999999999</v>
      </c>
      <c r="AH17" s="6">
        <v>0</v>
      </c>
      <c r="AI17" s="6">
        <v>331.98</v>
      </c>
      <c r="AJ17" s="6">
        <v>201.78800000000001</v>
      </c>
      <c r="AK17" s="6">
        <v>0</v>
      </c>
      <c r="AL17" s="6">
        <v>0</v>
      </c>
      <c r="AM17" s="6">
        <v>0</v>
      </c>
      <c r="AN17" s="6">
        <v>0</v>
      </c>
      <c r="AO17" s="6">
        <v>455.41199999999998</v>
      </c>
    </row>
    <row r="18" spans="1:41" x14ac:dyDescent="0.25">
      <c r="A18" s="5">
        <v>52</v>
      </c>
      <c r="B18" s="24" t="s">
        <v>4</v>
      </c>
      <c r="C18" s="21">
        <f t="shared" si="1"/>
        <v>174063.54200000002</v>
      </c>
      <c r="D18" s="11">
        <v>919.96799999999996</v>
      </c>
      <c r="E18" s="6">
        <v>573.05999999999995</v>
      </c>
      <c r="F18" s="6">
        <v>1636.58</v>
      </c>
      <c r="G18" s="6">
        <v>1230.328</v>
      </c>
      <c r="H18" s="6">
        <v>7830.33</v>
      </c>
      <c r="I18" s="6">
        <v>638.90599999999995</v>
      </c>
      <c r="J18" s="6">
        <v>980.36599999999999</v>
      </c>
      <c r="K18" s="6">
        <v>537.08000000000004</v>
      </c>
      <c r="L18" s="6">
        <v>618.27</v>
      </c>
      <c r="M18" s="6">
        <v>2557.0300000000002</v>
      </c>
      <c r="N18" s="6">
        <v>10472.76</v>
      </c>
      <c r="O18" s="6">
        <v>2709.09</v>
      </c>
      <c r="P18" s="6">
        <v>5368.85</v>
      </c>
      <c r="Q18" s="6">
        <v>9370.6080000000002</v>
      </c>
      <c r="R18" s="6">
        <v>71303.5</v>
      </c>
      <c r="S18" s="6">
        <v>8781.1299999999992</v>
      </c>
      <c r="T18" s="6">
        <v>1957.068</v>
      </c>
      <c r="U18" s="6">
        <v>595.774</v>
      </c>
      <c r="V18" s="6">
        <v>3270.88</v>
      </c>
      <c r="W18" s="6">
        <v>2017.9</v>
      </c>
      <c r="X18" s="6">
        <v>529.12</v>
      </c>
      <c r="Y18" s="6">
        <v>11359.51</v>
      </c>
      <c r="Z18" s="6">
        <v>2460.63</v>
      </c>
      <c r="AA18" s="6">
        <v>1338.84</v>
      </c>
      <c r="AB18" s="6">
        <v>273.08999999999997</v>
      </c>
      <c r="AC18" s="6">
        <v>1335.35</v>
      </c>
      <c r="AD18" s="6">
        <v>3902.1840000000002</v>
      </c>
      <c r="AE18" s="6">
        <v>6999.0439999999999</v>
      </c>
      <c r="AF18" s="6">
        <v>4266.49</v>
      </c>
      <c r="AG18" s="6">
        <v>2126.1979999999999</v>
      </c>
      <c r="AH18" s="6">
        <v>0</v>
      </c>
      <c r="AI18" s="6">
        <v>241.464</v>
      </c>
      <c r="AJ18" s="6">
        <v>4604.9319999999998</v>
      </c>
      <c r="AK18" s="6">
        <v>0</v>
      </c>
      <c r="AL18" s="6">
        <v>0</v>
      </c>
      <c r="AM18" s="6">
        <v>0</v>
      </c>
      <c r="AN18" s="6">
        <v>0</v>
      </c>
      <c r="AO18" s="6">
        <v>1257.212</v>
      </c>
    </row>
    <row r="19" spans="1:41" x14ac:dyDescent="0.25">
      <c r="A19" s="5">
        <v>53</v>
      </c>
      <c r="B19" s="24" t="s">
        <v>26</v>
      </c>
      <c r="C19" s="21">
        <f t="shared" si="1"/>
        <v>32825.080999999998</v>
      </c>
      <c r="D19" s="11">
        <v>150.858</v>
      </c>
      <c r="E19" s="6">
        <v>109.587</v>
      </c>
      <c r="F19" s="6">
        <v>207</v>
      </c>
      <c r="G19" s="6">
        <v>144.54400000000001</v>
      </c>
      <c r="H19" s="6">
        <v>448.71600000000001</v>
      </c>
      <c r="I19" s="6">
        <v>163.59200000000001</v>
      </c>
      <c r="J19" s="6">
        <v>169.74799999999999</v>
      </c>
      <c r="K19" s="6">
        <v>135.62</v>
      </c>
      <c r="L19" s="6">
        <v>68.989999999999995</v>
      </c>
      <c r="M19" s="6">
        <v>1131.5</v>
      </c>
      <c r="N19" s="6">
        <v>1455.94</v>
      </c>
      <c r="O19" s="6">
        <v>80.213999999999999</v>
      </c>
      <c r="P19" s="6">
        <v>1741.93</v>
      </c>
      <c r="Q19" s="6">
        <v>1170.82</v>
      </c>
      <c r="R19" s="6">
        <v>8807.39</v>
      </c>
      <c r="S19" s="6">
        <v>2062.14</v>
      </c>
      <c r="T19" s="6">
        <v>230.054</v>
      </c>
      <c r="U19" s="6">
        <v>85.012</v>
      </c>
      <c r="V19" s="6">
        <v>680.16</v>
      </c>
      <c r="W19" s="6">
        <v>205.62</v>
      </c>
      <c r="X19" s="6">
        <v>138.21</v>
      </c>
      <c r="Y19" s="6">
        <v>3453.16</v>
      </c>
      <c r="Z19" s="6">
        <v>1643.18</v>
      </c>
      <c r="AA19" s="6">
        <v>233.82</v>
      </c>
      <c r="AB19" s="6">
        <v>47.28</v>
      </c>
      <c r="AC19" s="6">
        <v>1525.39</v>
      </c>
      <c r="AD19" s="6">
        <v>739.524</v>
      </c>
      <c r="AE19" s="6">
        <v>1157.5440000000001</v>
      </c>
      <c r="AF19" s="6">
        <v>1449.98</v>
      </c>
      <c r="AG19" s="6">
        <v>2475.6840000000002</v>
      </c>
      <c r="AH19" s="6">
        <v>0</v>
      </c>
      <c r="AI19" s="6">
        <v>64.08</v>
      </c>
      <c r="AJ19" s="6">
        <v>477.74599999999998</v>
      </c>
      <c r="AK19" s="6">
        <v>0</v>
      </c>
      <c r="AL19" s="6">
        <v>0</v>
      </c>
      <c r="AM19" s="6">
        <v>0</v>
      </c>
      <c r="AN19" s="6">
        <v>0</v>
      </c>
      <c r="AO19" s="6">
        <v>170.048</v>
      </c>
    </row>
    <row r="20" spans="1:41" x14ac:dyDescent="0.25">
      <c r="A20" s="5">
        <v>60</v>
      </c>
      <c r="B20" s="24" t="s">
        <v>5</v>
      </c>
      <c r="C20" s="21">
        <f t="shared" si="1"/>
        <v>23401.392000000003</v>
      </c>
      <c r="D20" s="11">
        <v>350.76799999999997</v>
      </c>
      <c r="E20" s="6">
        <v>383.02199999999999</v>
      </c>
      <c r="F20" s="6">
        <v>75.268000000000001</v>
      </c>
      <c r="G20" s="6">
        <v>285.66800000000001</v>
      </c>
      <c r="H20" s="6">
        <v>241.708</v>
      </c>
      <c r="I20" s="6">
        <v>1003.648</v>
      </c>
      <c r="J20" s="6">
        <v>147.50200000000001</v>
      </c>
      <c r="K20" s="6">
        <v>98.006</v>
      </c>
      <c r="L20" s="6">
        <v>84.165999999999997</v>
      </c>
      <c r="M20" s="6">
        <v>27.032</v>
      </c>
      <c r="N20" s="6">
        <v>35.067999999999998</v>
      </c>
      <c r="O20" s="6">
        <v>2990.21</v>
      </c>
      <c r="P20" s="6">
        <v>97.238</v>
      </c>
      <c r="Q20" s="6">
        <v>601.79399999999998</v>
      </c>
      <c r="R20" s="6">
        <v>2012.146</v>
      </c>
      <c r="S20" s="6">
        <v>248.61199999999999</v>
      </c>
      <c r="T20" s="6">
        <v>1855.6320000000001</v>
      </c>
      <c r="U20" s="6">
        <v>334.66</v>
      </c>
      <c r="V20" s="6">
        <v>1464.8679999999999</v>
      </c>
      <c r="W20" s="6">
        <v>109.404</v>
      </c>
      <c r="X20" s="6">
        <v>203.81399999999999</v>
      </c>
      <c r="Y20" s="6">
        <v>1520.6220000000001</v>
      </c>
      <c r="Z20" s="6">
        <v>1434.11</v>
      </c>
      <c r="AA20" s="6">
        <v>530.42999999999995</v>
      </c>
      <c r="AB20" s="6">
        <v>180.482</v>
      </c>
      <c r="AC20" s="6">
        <v>444.42</v>
      </c>
      <c r="AD20" s="6">
        <v>1944.2919999999999</v>
      </c>
      <c r="AE20" s="6">
        <v>244.09399999999999</v>
      </c>
      <c r="AF20" s="6">
        <v>16.622</v>
      </c>
      <c r="AG20" s="6">
        <v>739.47199999999998</v>
      </c>
      <c r="AH20" s="6">
        <v>0</v>
      </c>
      <c r="AI20" s="6">
        <v>899.19899999999996</v>
      </c>
      <c r="AJ20" s="6">
        <v>1629.414</v>
      </c>
      <c r="AK20" s="6">
        <v>0</v>
      </c>
      <c r="AL20" s="6">
        <v>0</v>
      </c>
      <c r="AM20" s="6">
        <v>0</v>
      </c>
      <c r="AN20" s="6">
        <v>0</v>
      </c>
      <c r="AO20" s="6">
        <v>1168.001</v>
      </c>
    </row>
    <row r="21" spans="1:41" x14ac:dyDescent="0.25">
      <c r="A21" s="5">
        <v>61</v>
      </c>
      <c r="B21" s="24" t="s">
        <v>6</v>
      </c>
      <c r="C21" s="21">
        <f t="shared" si="1"/>
        <v>8722.9679999999989</v>
      </c>
      <c r="D21" s="11">
        <v>131.983</v>
      </c>
      <c r="E21" s="6">
        <v>141.67699999999999</v>
      </c>
      <c r="F21" s="6">
        <v>53.456000000000003</v>
      </c>
      <c r="G21" s="6">
        <v>118.432</v>
      </c>
      <c r="H21" s="6">
        <v>114.462</v>
      </c>
      <c r="I21" s="6">
        <v>1109.539</v>
      </c>
      <c r="J21" s="6">
        <v>90.933999999999997</v>
      </c>
      <c r="K21" s="6">
        <v>66.171999999999997</v>
      </c>
      <c r="L21" s="6">
        <v>25.204000000000001</v>
      </c>
      <c r="M21" s="6">
        <v>39.14</v>
      </c>
      <c r="N21" s="6">
        <v>217.19399999999999</v>
      </c>
      <c r="O21" s="6">
        <v>658.7</v>
      </c>
      <c r="P21" s="6">
        <v>61.393999999999998</v>
      </c>
      <c r="Q21" s="6">
        <v>233.18600000000001</v>
      </c>
      <c r="R21" s="6">
        <v>631.83799999999997</v>
      </c>
      <c r="S21" s="6">
        <v>93.932000000000002</v>
      </c>
      <c r="T21" s="6">
        <v>381.97399999999999</v>
      </c>
      <c r="U21" s="6">
        <v>66.932000000000002</v>
      </c>
      <c r="V21" s="6">
        <v>329.53199999999998</v>
      </c>
      <c r="W21" s="6">
        <v>29.56</v>
      </c>
      <c r="X21" s="6">
        <v>48.43</v>
      </c>
      <c r="Y21" s="6">
        <v>402.096</v>
      </c>
      <c r="Z21" s="6">
        <v>378.43400000000003</v>
      </c>
      <c r="AA21" s="6">
        <v>124.14</v>
      </c>
      <c r="AB21" s="6">
        <v>293.90600000000001</v>
      </c>
      <c r="AC21" s="6">
        <v>278.92200000000003</v>
      </c>
      <c r="AD21" s="6">
        <v>674.38400000000001</v>
      </c>
      <c r="AE21" s="6">
        <v>362.11200000000002</v>
      </c>
      <c r="AF21" s="6">
        <v>117.172</v>
      </c>
      <c r="AG21" s="6">
        <v>480.4</v>
      </c>
      <c r="AH21" s="6">
        <v>0</v>
      </c>
      <c r="AI21" s="6">
        <v>261.27199999999999</v>
      </c>
      <c r="AJ21" s="6">
        <v>476.64600000000002</v>
      </c>
      <c r="AK21" s="6">
        <v>0</v>
      </c>
      <c r="AL21" s="6">
        <v>0</v>
      </c>
      <c r="AM21" s="6">
        <v>0</v>
      </c>
      <c r="AN21" s="6">
        <v>0</v>
      </c>
      <c r="AO21" s="6">
        <v>229.81299999999999</v>
      </c>
    </row>
    <row r="22" spans="1:41" x14ac:dyDescent="0.25">
      <c r="A22" s="5">
        <v>62</v>
      </c>
      <c r="B22" s="24" t="s">
        <v>7</v>
      </c>
      <c r="C22" s="21">
        <f t="shared" si="1"/>
        <v>13736.313</v>
      </c>
      <c r="D22" s="11">
        <v>311.18799999999999</v>
      </c>
      <c r="E22" s="6">
        <v>293.86700000000002</v>
      </c>
      <c r="F22" s="6">
        <v>180.14</v>
      </c>
      <c r="G22" s="6">
        <v>354.65</v>
      </c>
      <c r="H22" s="6">
        <v>162.798</v>
      </c>
      <c r="I22" s="6">
        <v>107.324</v>
      </c>
      <c r="J22" s="6">
        <v>111.21</v>
      </c>
      <c r="K22" s="6">
        <v>42.56</v>
      </c>
      <c r="L22" s="6">
        <v>94.34</v>
      </c>
      <c r="M22" s="6">
        <v>101.13</v>
      </c>
      <c r="N22" s="6">
        <v>586.46</v>
      </c>
      <c r="O22" s="6">
        <v>49.015999999999998</v>
      </c>
      <c r="P22" s="6">
        <v>212.83</v>
      </c>
      <c r="Q22" s="6">
        <v>91.46</v>
      </c>
      <c r="R22" s="6">
        <v>3045.78</v>
      </c>
      <c r="S22" s="6">
        <v>844.39</v>
      </c>
      <c r="T22" s="6">
        <v>1395.52</v>
      </c>
      <c r="U22" s="6">
        <v>300.48</v>
      </c>
      <c r="V22" s="6">
        <v>369.07</v>
      </c>
      <c r="W22" s="6">
        <v>154.44</v>
      </c>
      <c r="X22" s="6">
        <v>81.58</v>
      </c>
      <c r="Y22" s="6">
        <v>2781.4</v>
      </c>
      <c r="Z22" s="6">
        <v>370.65</v>
      </c>
      <c r="AA22" s="6">
        <v>502.2</v>
      </c>
      <c r="AB22" s="6">
        <v>73.400000000000006</v>
      </c>
      <c r="AC22" s="6">
        <v>76.349999999999994</v>
      </c>
      <c r="AD22" s="6">
        <v>127.88200000000001</v>
      </c>
      <c r="AE22" s="6">
        <v>278.37200000000001</v>
      </c>
      <c r="AF22" s="6">
        <v>206.792</v>
      </c>
      <c r="AG22" s="6">
        <v>85.957999999999998</v>
      </c>
      <c r="AH22" s="6">
        <v>0</v>
      </c>
      <c r="AI22" s="6">
        <v>40.116</v>
      </c>
      <c r="AJ22" s="6">
        <v>66.102000000000004</v>
      </c>
      <c r="AK22" s="6">
        <v>0</v>
      </c>
      <c r="AL22" s="6">
        <v>0</v>
      </c>
      <c r="AM22" s="6">
        <v>0</v>
      </c>
      <c r="AN22" s="6">
        <v>0</v>
      </c>
      <c r="AO22" s="6">
        <v>236.858</v>
      </c>
    </row>
    <row r="23" spans="1:41" x14ac:dyDescent="0.25">
      <c r="A23" s="5">
        <v>63</v>
      </c>
      <c r="B23" s="24" t="s">
        <v>8</v>
      </c>
      <c r="C23" s="21">
        <f t="shared" si="1"/>
        <v>5573.5879999999997</v>
      </c>
      <c r="D23" s="11">
        <v>46.816000000000003</v>
      </c>
      <c r="E23" s="6">
        <v>44.503999999999998</v>
      </c>
      <c r="F23" s="6">
        <v>244.85</v>
      </c>
      <c r="G23" s="6">
        <v>34.4</v>
      </c>
      <c r="H23" s="6">
        <v>17.335999999999999</v>
      </c>
      <c r="I23" s="6">
        <v>29.65</v>
      </c>
      <c r="J23" s="6">
        <v>123.73</v>
      </c>
      <c r="K23" s="6">
        <v>15.31</v>
      </c>
      <c r="L23" s="6">
        <v>15.61</v>
      </c>
      <c r="M23" s="6">
        <v>17.87</v>
      </c>
      <c r="N23" s="6">
        <v>132.15</v>
      </c>
      <c r="O23" s="6">
        <v>6.1719999999999997</v>
      </c>
      <c r="P23" s="6">
        <v>147.44</v>
      </c>
      <c r="Q23" s="6">
        <v>16.97</v>
      </c>
      <c r="R23" s="6">
        <v>1976.72</v>
      </c>
      <c r="S23" s="6">
        <v>252.18</v>
      </c>
      <c r="T23" s="6">
        <v>108.9</v>
      </c>
      <c r="U23" s="6">
        <v>26.986000000000001</v>
      </c>
      <c r="V23" s="6">
        <v>131.29</v>
      </c>
      <c r="W23" s="6">
        <v>4.58</v>
      </c>
      <c r="X23" s="6">
        <v>35.409999999999997</v>
      </c>
      <c r="Y23" s="6">
        <v>1077.58</v>
      </c>
      <c r="Z23" s="6">
        <v>131.56</v>
      </c>
      <c r="AA23" s="6">
        <v>102.44</v>
      </c>
      <c r="AB23" s="6">
        <v>38.21</v>
      </c>
      <c r="AC23" s="6">
        <v>371.85</v>
      </c>
      <c r="AD23" s="6">
        <v>52.42</v>
      </c>
      <c r="AE23" s="6">
        <v>121.21</v>
      </c>
      <c r="AF23" s="6">
        <v>79.927999999999997</v>
      </c>
      <c r="AG23" s="6">
        <v>60.42</v>
      </c>
      <c r="AH23" s="6">
        <v>0</v>
      </c>
      <c r="AI23" s="6">
        <v>14.364000000000001</v>
      </c>
      <c r="AJ23" s="6">
        <v>23.314</v>
      </c>
      <c r="AK23" s="6">
        <v>0</v>
      </c>
      <c r="AL23" s="6">
        <v>0</v>
      </c>
      <c r="AM23" s="6">
        <v>0</v>
      </c>
      <c r="AN23" s="6">
        <v>0</v>
      </c>
      <c r="AO23" s="6">
        <v>71.418000000000006</v>
      </c>
    </row>
    <row r="24" spans="1:41" x14ac:dyDescent="0.25">
      <c r="A24" s="5">
        <v>64</v>
      </c>
      <c r="B24" s="24" t="s">
        <v>9</v>
      </c>
      <c r="C24" s="21">
        <f t="shared" si="1"/>
        <v>4364.1509999999989</v>
      </c>
      <c r="D24" s="11">
        <v>71.841999999999999</v>
      </c>
      <c r="E24" s="6">
        <v>60.555</v>
      </c>
      <c r="F24" s="6">
        <v>9.93</v>
      </c>
      <c r="G24" s="6">
        <v>103</v>
      </c>
      <c r="H24" s="6">
        <v>79.561999999999998</v>
      </c>
      <c r="I24" s="6">
        <v>249.92</v>
      </c>
      <c r="J24" s="6">
        <v>31.5</v>
      </c>
      <c r="K24" s="6">
        <v>24.62</v>
      </c>
      <c r="L24" s="6">
        <v>43.61</v>
      </c>
      <c r="M24" s="6">
        <v>13.31</v>
      </c>
      <c r="N24" s="6">
        <v>49.29</v>
      </c>
      <c r="O24" s="6">
        <v>6.0259999999999998</v>
      </c>
      <c r="P24" s="6">
        <v>48.81</v>
      </c>
      <c r="Q24" s="6">
        <v>5.9580000000000002</v>
      </c>
      <c r="R24" s="6">
        <v>361.4</v>
      </c>
      <c r="S24" s="6">
        <v>93.66</v>
      </c>
      <c r="T24" s="6">
        <v>207.05799999999999</v>
      </c>
      <c r="U24" s="6">
        <v>47.58</v>
      </c>
      <c r="V24" s="6">
        <v>68.45</v>
      </c>
      <c r="W24" s="6">
        <v>38.869999999999997</v>
      </c>
      <c r="X24" s="6">
        <v>163.06</v>
      </c>
      <c r="Y24" s="6">
        <v>633.36</v>
      </c>
      <c r="Z24" s="6">
        <v>767.79</v>
      </c>
      <c r="AA24" s="6">
        <v>460.26</v>
      </c>
      <c r="AB24" s="6">
        <v>352.21</v>
      </c>
      <c r="AC24" s="6">
        <v>94.96</v>
      </c>
      <c r="AD24" s="6">
        <v>40.252000000000002</v>
      </c>
      <c r="AE24" s="6">
        <v>65.62</v>
      </c>
      <c r="AF24" s="6">
        <v>28.994</v>
      </c>
      <c r="AG24" s="6">
        <v>80.927999999999997</v>
      </c>
      <c r="AH24" s="6">
        <v>0</v>
      </c>
      <c r="AI24" s="6">
        <v>6.95</v>
      </c>
      <c r="AJ24" s="6">
        <v>21.16</v>
      </c>
      <c r="AK24" s="6">
        <v>0</v>
      </c>
      <c r="AL24" s="6">
        <v>0</v>
      </c>
      <c r="AM24" s="6">
        <v>0</v>
      </c>
      <c r="AN24" s="6">
        <v>0</v>
      </c>
      <c r="AO24" s="6">
        <v>33.655999999999999</v>
      </c>
    </row>
    <row r="25" spans="1:41" x14ac:dyDescent="0.25">
      <c r="A25" s="5">
        <v>65</v>
      </c>
      <c r="B25" s="24" t="s">
        <v>10</v>
      </c>
      <c r="C25" s="21">
        <f t="shared" si="1"/>
        <v>78855.204000000027</v>
      </c>
      <c r="D25" s="11">
        <v>670.93799999999999</v>
      </c>
      <c r="E25" s="6">
        <v>562.62400000000002</v>
      </c>
      <c r="F25" s="6">
        <v>829.97</v>
      </c>
      <c r="G25" s="6">
        <v>867.69</v>
      </c>
      <c r="H25" s="6">
        <v>1283.2739999999999</v>
      </c>
      <c r="I25" s="6">
        <v>867.12400000000002</v>
      </c>
      <c r="J25" s="6">
        <v>831.03399999999999</v>
      </c>
      <c r="K25" s="6">
        <v>630.22</v>
      </c>
      <c r="L25" s="6">
        <v>701.01</v>
      </c>
      <c r="M25" s="6">
        <v>2018.48</v>
      </c>
      <c r="N25" s="6">
        <v>3675.36</v>
      </c>
      <c r="O25" s="6">
        <v>186.23400000000001</v>
      </c>
      <c r="P25" s="6">
        <v>3246.67</v>
      </c>
      <c r="Q25" s="6">
        <v>1509.86</v>
      </c>
      <c r="R25" s="6">
        <v>11243.94</v>
      </c>
      <c r="S25" s="6">
        <v>3548.69</v>
      </c>
      <c r="T25" s="6">
        <v>1488.49</v>
      </c>
      <c r="U25" s="6">
        <v>383.94200000000001</v>
      </c>
      <c r="V25" s="6">
        <v>2671.62</v>
      </c>
      <c r="W25" s="6">
        <v>1063.1300000000001</v>
      </c>
      <c r="X25" s="6">
        <v>827.99</v>
      </c>
      <c r="Y25" s="6">
        <v>11852.78</v>
      </c>
      <c r="Z25" s="6">
        <v>9318.59</v>
      </c>
      <c r="AA25" s="6">
        <v>2573.89</v>
      </c>
      <c r="AB25" s="6">
        <v>761.44</v>
      </c>
      <c r="AC25" s="6">
        <v>4101.97</v>
      </c>
      <c r="AD25" s="6">
        <v>2680.8339999999998</v>
      </c>
      <c r="AE25" s="6">
        <v>2921.8359999999998</v>
      </c>
      <c r="AF25" s="6">
        <v>2609.6379999999999</v>
      </c>
      <c r="AG25" s="6">
        <v>958.60400000000004</v>
      </c>
      <c r="AH25" s="6">
        <v>0</v>
      </c>
      <c r="AI25" s="6">
        <v>167.68600000000001</v>
      </c>
      <c r="AJ25" s="6">
        <v>1357.414</v>
      </c>
      <c r="AK25" s="6">
        <v>0</v>
      </c>
      <c r="AL25" s="6">
        <v>0</v>
      </c>
      <c r="AM25" s="6">
        <v>0</v>
      </c>
      <c r="AN25" s="6">
        <v>0</v>
      </c>
      <c r="AO25" s="6">
        <v>442.23200000000003</v>
      </c>
    </row>
    <row r="26" spans="1:41" x14ac:dyDescent="0.25">
      <c r="A26" s="5">
        <v>66</v>
      </c>
      <c r="B26" s="24" t="s">
        <v>13</v>
      </c>
      <c r="C26" s="21">
        <f t="shared" si="1"/>
        <v>55977.265000000014</v>
      </c>
      <c r="D26" s="11">
        <v>627.57299999999998</v>
      </c>
      <c r="E26" s="6">
        <v>560.36099999999999</v>
      </c>
      <c r="F26" s="6">
        <v>602.97</v>
      </c>
      <c r="G26" s="6">
        <v>114.19</v>
      </c>
      <c r="H26" s="6">
        <v>661.47799999999995</v>
      </c>
      <c r="I26" s="6">
        <v>2057.067</v>
      </c>
      <c r="J26" s="6">
        <v>395.12</v>
      </c>
      <c r="K26" s="6">
        <v>693.99</v>
      </c>
      <c r="L26" s="6">
        <v>1094.52</v>
      </c>
      <c r="M26" s="6">
        <v>579.82000000000005</v>
      </c>
      <c r="N26" s="6">
        <v>1205.8</v>
      </c>
      <c r="O26" s="6">
        <v>86.141000000000005</v>
      </c>
      <c r="P26" s="6">
        <v>1252.97</v>
      </c>
      <c r="Q26" s="6">
        <v>844.53599999999994</v>
      </c>
      <c r="R26" s="6">
        <v>2662.67</v>
      </c>
      <c r="S26" s="6">
        <v>2175.31</v>
      </c>
      <c r="T26" s="6">
        <v>1364.6659999999999</v>
      </c>
      <c r="U26" s="6">
        <v>367.36599999999999</v>
      </c>
      <c r="V26" s="6">
        <v>299.64999999999998</v>
      </c>
      <c r="W26" s="6">
        <v>134.97</v>
      </c>
      <c r="X26" s="6">
        <v>666.82</v>
      </c>
      <c r="Y26" s="6">
        <v>10198.19</v>
      </c>
      <c r="Z26" s="6">
        <v>12332.18</v>
      </c>
      <c r="AA26" s="6">
        <v>1833.98</v>
      </c>
      <c r="AB26" s="6">
        <v>3036.92</v>
      </c>
      <c r="AC26" s="6">
        <v>4208.4399999999996</v>
      </c>
      <c r="AD26" s="6">
        <v>650.19600000000003</v>
      </c>
      <c r="AE26" s="6">
        <v>1373.4870000000001</v>
      </c>
      <c r="AF26" s="6">
        <v>1316.703</v>
      </c>
      <c r="AG26" s="6">
        <v>1579.904</v>
      </c>
      <c r="AH26" s="6">
        <v>0</v>
      </c>
      <c r="AI26" s="6">
        <v>149.34399999999999</v>
      </c>
      <c r="AJ26" s="6">
        <v>417.90800000000002</v>
      </c>
      <c r="AK26" s="6">
        <v>0</v>
      </c>
      <c r="AL26" s="6">
        <v>0</v>
      </c>
      <c r="AM26" s="6">
        <v>0</v>
      </c>
      <c r="AN26" s="6">
        <v>0</v>
      </c>
      <c r="AO26" s="6">
        <v>432.02499999999998</v>
      </c>
    </row>
    <row r="27" spans="1:41" x14ac:dyDescent="0.25">
      <c r="A27" s="5">
        <v>67</v>
      </c>
      <c r="B27" s="24" t="s">
        <v>27</v>
      </c>
      <c r="C27" s="21">
        <f t="shared" si="1"/>
        <v>11845.766999999996</v>
      </c>
      <c r="D27" s="11">
        <v>91.165000000000006</v>
      </c>
      <c r="E27" s="6">
        <v>86.02</v>
      </c>
      <c r="F27" s="6">
        <v>33.020000000000003</v>
      </c>
      <c r="G27" s="6">
        <v>129.04</v>
      </c>
      <c r="H27" s="6">
        <v>100.518</v>
      </c>
      <c r="I27" s="6">
        <v>608.07600000000002</v>
      </c>
      <c r="J27" s="6">
        <v>54.87</v>
      </c>
      <c r="K27" s="6">
        <v>58.74</v>
      </c>
      <c r="L27" s="6">
        <v>61.63</v>
      </c>
      <c r="M27" s="6">
        <v>26.31</v>
      </c>
      <c r="N27" s="6">
        <v>151.71</v>
      </c>
      <c r="O27" s="6">
        <v>4.548</v>
      </c>
      <c r="P27" s="6">
        <v>154.72999999999999</v>
      </c>
      <c r="Q27" s="6">
        <v>80.31</v>
      </c>
      <c r="R27" s="6">
        <v>1152.1500000000001</v>
      </c>
      <c r="S27" s="6">
        <v>289.2</v>
      </c>
      <c r="T27" s="6">
        <v>510.02199999999999</v>
      </c>
      <c r="U27" s="6">
        <v>121.902</v>
      </c>
      <c r="V27" s="6">
        <v>437.53</v>
      </c>
      <c r="W27" s="6">
        <v>94.03</v>
      </c>
      <c r="X27" s="6">
        <v>397.87</v>
      </c>
      <c r="Y27" s="6">
        <v>2209.1999999999998</v>
      </c>
      <c r="Z27" s="6">
        <v>1781.05</v>
      </c>
      <c r="AA27" s="6">
        <v>655.6</v>
      </c>
      <c r="AB27" s="6">
        <v>1292.6500000000001</v>
      </c>
      <c r="AC27" s="6">
        <v>390.11</v>
      </c>
      <c r="AD27" s="6">
        <v>105.166</v>
      </c>
      <c r="AE27" s="6">
        <v>184.58199999999999</v>
      </c>
      <c r="AF27" s="6">
        <v>177.756</v>
      </c>
      <c r="AG27" s="6">
        <v>207.99600000000001</v>
      </c>
      <c r="AH27" s="6">
        <v>0</v>
      </c>
      <c r="AI27" s="6">
        <v>21.898</v>
      </c>
      <c r="AJ27" s="6">
        <v>55.781999999999996</v>
      </c>
      <c r="AK27" s="6">
        <v>0</v>
      </c>
      <c r="AL27" s="6">
        <v>0</v>
      </c>
      <c r="AM27" s="6">
        <v>0</v>
      </c>
      <c r="AN27" s="6">
        <v>0</v>
      </c>
      <c r="AO27" s="6">
        <v>120.586</v>
      </c>
    </row>
    <row r="28" spans="1:41" x14ac:dyDescent="0.25">
      <c r="A28" s="5">
        <v>68</v>
      </c>
      <c r="B28" s="24" t="s">
        <v>28</v>
      </c>
      <c r="C28" s="21">
        <f t="shared" si="1"/>
        <v>17728.956000000006</v>
      </c>
      <c r="D28" s="11">
        <v>110.288</v>
      </c>
      <c r="E28" s="6">
        <v>124.518</v>
      </c>
      <c r="F28" s="6">
        <v>187.76</v>
      </c>
      <c r="G28" s="6">
        <v>311.64999999999998</v>
      </c>
      <c r="H28" s="6">
        <v>302.26600000000002</v>
      </c>
      <c r="I28" s="6">
        <v>3053.328</v>
      </c>
      <c r="J28" s="6">
        <v>188.12</v>
      </c>
      <c r="K28" s="6">
        <v>182.35</v>
      </c>
      <c r="L28" s="6">
        <v>239.13</v>
      </c>
      <c r="M28" s="6">
        <v>430.73</v>
      </c>
      <c r="N28" s="6">
        <v>365</v>
      </c>
      <c r="O28" s="6">
        <v>2.7120000000000002</v>
      </c>
      <c r="P28" s="6">
        <v>61.31</v>
      </c>
      <c r="Q28" s="6">
        <v>70.914000000000001</v>
      </c>
      <c r="R28" s="6">
        <v>196</v>
      </c>
      <c r="S28" s="6">
        <v>22.5</v>
      </c>
      <c r="T28" s="6">
        <v>171.196</v>
      </c>
      <c r="U28" s="6">
        <v>454.32400000000001</v>
      </c>
      <c r="V28" s="6">
        <v>48.6</v>
      </c>
      <c r="W28" s="6">
        <v>27.56</v>
      </c>
      <c r="X28" s="6">
        <v>137.54</v>
      </c>
      <c r="Y28" s="6">
        <v>573.42999999999995</v>
      </c>
      <c r="Z28" s="6">
        <v>2771.62</v>
      </c>
      <c r="AA28" s="6">
        <v>898.5</v>
      </c>
      <c r="AB28" s="6">
        <v>4451.13</v>
      </c>
      <c r="AC28" s="6">
        <v>427.43</v>
      </c>
      <c r="AD28" s="6">
        <v>216.36600000000001</v>
      </c>
      <c r="AE28" s="6">
        <v>583.37</v>
      </c>
      <c r="AF28" s="6">
        <v>449.14600000000002</v>
      </c>
      <c r="AG28" s="6">
        <v>377.31599999999997</v>
      </c>
      <c r="AH28" s="6">
        <v>0</v>
      </c>
      <c r="AI28" s="6">
        <v>37.362000000000002</v>
      </c>
      <c r="AJ28" s="6">
        <v>109.312</v>
      </c>
      <c r="AK28" s="6">
        <v>0</v>
      </c>
      <c r="AL28" s="6">
        <v>0</v>
      </c>
      <c r="AM28" s="6">
        <v>0</v>
      </c>
      <c r="AN28" s="6">
        <v>0</v>
      </c>
      <c r="AO28" s="6">
        <v>146.178</v>
      </c>
    </row>
    <row r="29" spans="1:41" x14ac:dyDescent="0.25">
      <c r="A29" s="5">
        <v>70</v>
      </c>
      <c r="B29" s="24" t="s">
        <v>12</v>
      </c>
      <c r="C29" s="21">
        <f t="shared" si="1"/>
        <v>90750.112999999983</v>
      </c>
      <c r="D29" s="11">
        <v>536.87800000000004</v>
      </c>
      <c r="E29" s="6">
        <v>348.65899999999999</v>
      </c>
      <c r="F29" s="6">
        <v>514.19000000000005</v>
      </c>
      <c r="G29" s="6">
        <v>265.63</v>
      </c>
      <c r="H29" s="6">
        <v>207.86</v>
      </c>
      <c r="I29" s="6">
        <v>658.67600000000004</v>
      </c>
      <c r="J29" s="6">
        <v>252.89</v>
      </c>
      <c r="K29" s="6">
        <v>7439.64</v>
      </c>
      <c r="L29" s="6">
        <v>712.39</v>
      </c>
      <c r="M29" s="6">
        <v>1438.39</v>
      </c>
      <c r="N29" s="6">
        <v>5173.8900000000003</v>
      </c>
      <c r="O29" s="6">
        <v>138.09800000000001</v>
      </c>
      <c r="P29" s="6">
        <v>1480.24</v>
      </c>
      <c r="Q29" s="6">
        <v>1092.818</v>
      </c>
      <c r="R29" s="6">
        <v>1069.69</v>
      </c>
      <c r="S29" s="6">
        <v>1287.32</v>
      </c>
      <c r="T29" s="6">
        <v>381.45400000000001</v>
      </c>
      <c r="U29" s="6">
        <v>281.26</v>
      </c>
      <c r="V29" s="6">
        <v>41.56</v>
      </c>
      <c r="W29" s="6">
        <v>357.2</v>
      </c>
      <c r="X29" s="6">
        <v>64.989999999999995</v>
      </c>
      <c r="Y29" s="6">
        <v>2130.5700000000002</v>
      </c>
      <c r="Z29" s="6">
        <v>5244.03</v>
      </c>
      <c r="AA29" s="6">
        <v>375.03</v>
      </c>
      <c r="AB29" s="6">
        <v>427.94</v>
      </c>
      <c r="AC29" s="6">
        <v>12772.91</v>
      </c>
      <c r="AD29" s="6">
        <v>15406.23</v>
      </c>
      <c r="AE29" s="6">
        <v>9977.9320000000007</v>
      </c>
      <c r="AF29" s="6">
        <v>8629.0480000000007</v>
      </c>
      <c r="AG29" s="6">
        <v>11393.302</v>
      </c>
      <c r="AH29" s="6">
        <v>0</v>
      </c>
      <c r="AI29" s="6">
        <v>124.47199999999999</v>
      </c>
      <c r="AJ29" s="6">
        <v>160.63200000000001</v>
      </c>
      <c r="AK29" s="6">
        <v>0</v>
      </c>
      <c r="AL29" s="6">
        <v>0</v>
      </c>
      <c r="AM29" s="6">
        <v>0</v>
      </c>
      <c r="AN29" s="6">
        <v>0</v>
      </c>
      <c r="AO29" s="6">
        <v>364.29399999999998</v>
      </c>
    </row>
    <row r="30" spans="1:41" x14ac:dyDescent="0.25">
      <c r="A30" s="5">
        <v>81</v>
      </c>
      <c r="B30" s="24" t="s">
        <v>18</v>
      </c>
      <c r="C30" s="21">
        <f t="shared" si="1"/>
        <v>293428.08</v>
      </c>
      <c r="D30" s="11">
        <v>211.60900000000001</v>
      </c>
      <c r="E30" s="6">
        <v>186.024</v>
      </c>
      <c r="F30" s="6">
        <v>214.44</v>
      </c>
      <c r="G30" s="6">
        <v>72.616</v>
      </c>
      <c r="H30" s="6">
        <v>259.94799999999998</v>
      </c>
      <c r="I30" s="6">
        <v>249.33600000000001</v>
      </c>
      <c r="J30" s="6">
        <v>205.98599999999999</v>
      </c>
      <c r="K30" s="6">
        <v>6313.0619999999999</v>
      </c>
      <c r="L30" s="6">
        <v>1356.9860000000001</v>
      </c>
      <c r="M30" s="6">
        <v>1247.6500000000001</v>
      </c>
      <c r="N30" s="6">
        <v>11419.157999999999</v>
      </c>
      <c r="O30" s="6">
        <v>97.626000000000005</v>
      </c>
      <c r="P30" s="6">
        <v>1771.5239999999999</v>
      </c>
      <c r="Q30" s="6">
        <v>4779.49</v>
      </c>
      <c r="R30" s="6">
        <v>3616.2159999999999</v>
      </c>
      <c r="S30" s="6">
        <v>539.94799999999998</v>
      </c>
      <c r="T30" s="6">
        <v>1955.662</v>
      </c>
      <c r="U30" s="6">
        <v>701.28200000000004</v>
      </c>
      <c r="V30" s="6">
        <v>97.977999999999994</v>
      </c>
      <c r="W30" s="6">
        <v>70.548000000000002</v>
      </c>
      <c r="X30" s="6">
        <v>42.93</v>
      </c>
      <c r="Y30" s="6">
        <v>6135.03</v>
      </c>
      <c r="Z30" s="6">
        <v>1057.4570000000001</v>
      </c>
      <c r="AA30" s="6">
        <v>115.02</v>
      </c>
      <c r="AB30" s="6">
        <v>232.22</v>
      </c>
      <c r="AC30" s="6">
        <v>13958.994000000001</v>
      </c>
      <c r="AD30" s="6">
        <v>105241.68</v>
      </c>
      <c r="AE30" s="6">
        <v>66416.281000000003</v>
      </c>
      <c r="AF30" s="6">
        <v>19788.633000000002</v>
      </c>
      <c r="AG30" s="6">
        <v>44766.182000000001</v>
      </c>
      <c r="AH30" s="6">
        <v>0</v>
      </c>
      <c r="AI30" s="6">
        <v>123.27800000000001</v>
      </c>
      <c r="AJ30" s="6">
        <v>165.91200000000001</v>
      </c>
      <c r="AK30" s="6">
        <v>0</v>
      </c>
      <c r="AL30" s="6">
        <v>0</v>
      </c>
      <c r="AM30" s="6">
        <v>0</v>
      </c>
      <c r="AN30" s="6">
        <v>0</v>
      </c>
      <c r="AO30" s="6">
        <v>17.373999999999999</v>
      </c>
    </row>
    <row r="31" spans="1:41" x14ac:dyDescent="0.25">
      <c r="A31" s="5">
        <v>82</v>
      </c>
      <c r="B31" s="24" t="s">
        <v>19</v>
      </c>
      <c r="C31" s="21">
        <f t="shared" si="1"/>
        <v>353935.53</v>
      </c>
      <c r="D31" s="11">
        <v>244.94200000000001</v>
      </c>
      <c r="E31" s="6">
        <v>181.59200000000001</v>
      </c>
      <c r="F31" s="6">
        <v>448.77600000000001</v>
      </c>
      <c r="G31" s="6">
        <v>367.45600000000002</v>
      </c>
      <c r="H31" s="6">
        <v>1484.1980000000001</v>
      </c>
      <c r="I31" s="6">
        <v>429.47199999999998</v>
      </c>
      <c r="J31" s="6">
        <v>452.18599999999998</v>
      </c>
      <c r="K31" s="6">
        <v>10504.386</v>
      </c>
      <c r="L31" s="6">
        <v>2602.6419999999998</v>
      </c>
      <c r="M31" s="6">
        <v>5090.75</v>
      </c>
      <c r="N31" s="6">
        <v>40207.307999999997</v>
      </c>
      <c r="O31" s="6">
        <v>770.24199999999996</v>
      </c>
      <c r="P31" s="6">
        <v>2764.8620000000001</v>
      </c>
      <c r="Q31" s="6">
        <v>7226.8180000000002</v>
      </c>
      <c r="R31" s="6">
        <v>7341.16</v>
      </c>
      <c r="S31" s="6">
        <v>1087.538</v>
      </c>
      <c r="T31" s="6">
        <v>251.68799999999999</v>
      </c>
      <c r="U31" s="6">
        <v>372.71800000000002</v>
      </c>
      <c r="V31" s="6">
        <v>171.80199999999999</v>
      </c>
      <c r="W31" s="6">
        <v>85.38</v>
      </c>
      <c r="X31" s="6">
        <v>63.262</v>
      </c>
      <c r="Y31" s="6">
        <v>3370.7660000000001</v>
      </c>
      <c r="Z31" s="6">
        <v>2259.395</v>
      </c>
      <c r="AA31" s="6">
        <v>210.464</v>
      </c>
      <c r="AB31" s="6">
        <v>439.52</v>
      </c>
      <c r="AC31" s="6">
        <v>10290.487999999999</v>
      </c>
      <c r="AD31" s="6">
        <v>62935.284</v>
      </c>
      <c r="AE31" s="6">
        <v>118908.72</v>
      </c>
      <c r="AF31" s="6">
        <v>54300.942999999999</v>
      </c>
      <c r="AG31" s="6">
        <v>17462.439999999999</v>
      </c>
      <c r="AH31" s="6">
        <v>0</v>
      </c>
      <c r="AI31" s="6">
        <v>191.83600000000001</v>
      </c>
      <c r="AJ31" s="6">
        <v>1044.98</v>
      </c>
      <c r="AK31" s="6">
        <v>0</v>
      </c>
      <c r="AL31" s="6">
        <v>0</v>
      </c>
      <c r="AM31" s="6">
        <v>0</v>
      </c>
      <c r="AN31" s="6">
        <v>0</v>
      </c>
      <c r="AO31" s="6">
        <v>371.51600000000002</v>
      </c>
    </row>
    <row r="32" spans="1:41" x14ac:dyDescent="0.25">
      <c r="A32" s="5">
        <v>83</v>
      </c>
      <c r="B32" s="24" t="s">
        <v>20</v>
      </c>
      <c r="C32" s="21">
        <f t="shared" si="1"/>
        <v>218943.38500000001</v>
      </c>
      <c r="D32" s="11">
        <v>31.414999999999999</v>
      </c>
      <c r="E32" s="6">
        <v>21.132999999999999</v>
      </c>
      <c r="F32" s="6">
        <v>136.43</v>
      </c>
      <c r="G32" s="6">
        <v>33.118000000000002</v>
      </c>
      <c r="H32" s="6">
        <v>373.28399999999999</v>
      </c>
      <c r="I32" s="6">
        <v>719.40599999999995</v>
      </c>
      <c r="J32" s="6">
        <v>80.709999999999994</v>
      </c>
      <c r="K32" s="6">
        <v>9056.4500000000007</v>
      </c>
      <c r="L32" s="6">
        <v>176.864</v>
      </c>
      <c r="M32" s="6">
        <v>9311.4380000000001</v>
      </c>
      <c r="N32" s="6">
        <v>53440.862000000001</v>
      </c>
      <c r="O32" s="6">
        <v>1125.45</v>
      </c>
      <c r="P32" s="6">
        <v>2470.9639999999999</v>
      </c>
      <c r="Q32" s="6">
        <v>4328.8180000000002</v>
      </c>
      <c r="R32" s="6">
        <v>4426.4160000000002</v>
      </c>
      <c r="S32" s="6">
        <v>1519.376</v>
      </c>
      <c r="T32" s="6">
        <v>14.089</v>
      </c>
      <c r="U32" s="6">
        <v>112.48099999999999</v>
      </c>
      <c r="V32" s="6">
        <v>165.14400000000001</v>
      </c>
      <c r="W32" s="6">
        <v>78.561999999999998</v>
      </c>
      <c r="X32" s="6">
        <v>26.248000000000001</v>
      </c>
      <c r="Y32" s="6">
        <v>2214.1559999999999</v>
      </c>
      <c r="Z32" s="6">
        <v>1189.2</v>
      </c>
      <c r="AA32" s="6">
        <v>155.23400000000001</v>
      </c>
      <c r="AB32" s="6">
        <v>264.02</v>
      </c>
      <c r="AC32" s="6">
        <v>10980.752</v>
      </c>
      <c r="AD32" s="6">
        <v>21515.39</v>
      </c>
      <c r="AE32" s="6">
        <v>54118.21</v>
      </c>
      <c r="AF32" s="6">
        <v>35193.523000000001</v>
      </c>
      <c r="AG32" s="6">
        <v>5220.2860000000001</v>
      </c>
      <c r="AH32" s="6">
        <v>0</v>
      </c>
      <c r="AI32" s="6">
        <v>40.22</v>
      </c>
      <c r="AJ32" s="6">
        <v>234.21600000000001</v>
      </c>
      <c r="AK32" s="6">
        <v>0</v>
      </c>
      <c r="AL32" s="6">
        <v>0</v>
      </c>
      <c r="AM32" s="6">
        <v>0</v>
      </c>
      <c r="AN32" s="6">
        <v>0</v>
      </c>
      <c r="AO32" s="6">
        <v>169.52</v>
      </c>
    </row>
    <row r="33" spans="1:41" x14ac:dyDescent="0.25">
      <c r="A33" s="5">
        <v>84</v>
      </c>
      <c r="B33" s="24" t="s">
        <v>11</v>
      </c>
      <c r="C33" s="21">
        <f t="shared" si="1"/>
        <v>162285.02099999998</v>
      </c>
      <c r="D33" s="11">
        <v>144.226</v>
      </c>
      <c r="E33" s="6">
        <v>163.166</v>
      </c>
      <c r="F33" s="6">
        <v>111.09</v>
      </c>
      <c r="G33" s="6">
        <v>48.158000000000001</v>
      </c>
      <c r="H33" s="6">
        <v>88.525999999999996</v>
      </c>
      <c r="I33" s="6">
        <v>308.57600000000002</v>
      </c>
      <c r="J33" s="6">
        <v>50.866</v>
      </c>
      <c r="K33" s="6">
        <v>5568.7579999999998</v>
      </c>
      <c r="L33" s="6">
        <v>856.13</v>
      </c>
      <c r="M33" s="6">
        <v>827.19</v>
      </c>
      <c r="N33" s="6">
        <v>5110.4380000000001</v>
      </c>
      <c r="O33" s="6">
        <v>184.55600000000001</v>
      </c>
      <c r="P33" s="6">
        <v>2748.2919999999999</v>
      </c>
      <c r="Q33" s="6">
        <v>4511.7219999999998</v>
      </c>
      <c r="R33" s="6">
        <v>2702.2640000000001</v>
      </c>
      <c r="S33" s="6">
        <v>2095.4279999999999</v>
      </c>
      <c r="T33" s="6">
        <v>773.65499999999997</v>
      </c>
      <c r="U33" s="6">
        <v>514.38199999999995</v>
      </c>
      <c r="V33" s="6">
        <v>73.835999999999999</v>
      </c>
      <c r="W33" s="6">
        <v>88.17</v>
      </c>
      <c r="X33" s="6">
        <v>77.947999999999993</v>
      </c>
      <c r="Y33" s="6">
        <v>1487.7339999999999</v>
      </c>
      <c r="Z33" s="6">
        <v>2775.922</v>
      </c>
      <c r="AA33" s="6">
        <v>256.178</v>
      </c>
      <c r="AB33" s="6">
        <v>444.87200000000001</v>
      </c>
      <c r="AC33" s="6">
        <v>7692.3620000000001</v>
      </c>
      <c r="AD33" s="6">
        <v>48783.752</v>
      </c>
      <c r="AE33" s="6">
        <v>16669.382000000001</v>
      </c>
      <c r="AF33" s="6">
        <v>4507.0079999999998</v>
      </c>
      <c r="AG33" s="6">
        <v>52527.735999999997</v>
      </c>
      <c r="AH33" s="6">
        <v>0</v>
      </c>
      <c r="AI33" s="6">
        <v>16.635999999999999</v>
      </c>
      <c r="AJ33" s="6">
        <v>76.061999999999998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</row>
    <row r="34" spans="1:41" x14ac:dyDescent="0.25">
      <c r="A34" s="5">
        <v>91</v>
      </c>
      <c r="B34" s="24" t="s">
        <v>30</v>
      </c>
      <c r="C34" s="21">
        <f t="shared" si="1"/>
        <v>922.71500000000003</v>
      </c>
      <c r="D34" s="11">
        <v>0</v>
      </c>
      <c r="E34" s="6">
        <v>0</v>
      </c>
      <c r="F34" s="6">
        <v>0</v>
      </c>
      <c r="G34" s="6">
        <v>0</v>
      </c>
      <c r="H34" s="6">
        <v>0</v>
      </c>
      <c r="I34" s="6">
        <v>922.71500000000003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5701.4389999999976</v>
      </c>
      <c r="D35" s="11">
        <v>351.36099999999999</v>
      </c>
      <c r="E35" s="6">
        <v>433.55399999999997</v>
      </c>
      <c r="F35" s="6">
        <v>4.032</v>
      </c>
      <c r="G35" s="6">
        <v>25.18</v>
      </c>
      <c r="H35" s="6">
        <v>139.44800000000001</v>
      </c>
      <c r="I35" s="6">
        <v>31.22</v>
      </c>
      <c r="J35" s="6">
        <v>1001.96</v>
      </c>
      <c r="K35" s="6">
        <v>34.445999999999998</v>
      </c>
      <c r="L35" s="6">
        <v>58.841999999999999</v>
      </c>
      <c r="M35" s="6">
        <v>32.892000000000003</v>
      </c>
      <c r="N35" s="6">
        <v>129.06399999999999</v>
      </c>
      <c r="O35" s="6">
        <v>449.38600000000002</v>
      </c>
      <c r="P35" s="6">
        <v>124.89</v>
      </c>
      <c r="Q35" s="6">
        <v>357.36</v>
      </c>
      <c r="R35" s="6">
        <v>264.404</v>
      </c>
      <c r="S35" s="6">
        <v>78.709999999999994</v>
      </c>
      <c r="T35" s="6">
        <v>877.51199999999994</v>
      </c>
      <c r="U35" s="6">
        <v>245.55600000000001</v>
      </c>
      <c r="V35" s="6">
        <v>61.095999999999997</v>
      </c>
      <c r="W35" s="6">
        <v>10.102</v>
      </c>
      <c r="X35" s="6">
        <v>6.3019999999999996</v>
      </c>
      <c r="Y35" s="6">
        <v>194.62</v>
      </c>
      <c r="Z35" s="6">
        <v>129.22999999999999</v>
      </c>
      <c r="AA35" s="6">
        <v>17.899999999999999</v>
      </c>
      <c r="AB35" s="6">
        <v>30.63</v>
      </c>
      <c r="AC35" s="6">
        <v>199.74</v>
      </c>
      <c r="AD35" s="6">
        <v>82.006</v>
      </c>
      <c r="AE35" s="6">
        <v>218.126</v>
      </c>
      <c r="AF35" s="6">
        <v>40.097999999999999</v>
      </c>
      <c r="AG35" s="6">
        <v>19.428000000000001</v>
      </c>
      <c r="AH35" s="6">
        <v>0</v>
      </c>
      <c r="AI35" s="6">
        <v>0</v>
      </c>
      <c r="AJ35" s="6">
        <v>52.344000000000001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16166.312</v>
      </c>
      <c r="D36" s="11">
        <v>40.296999999999997</v>
      </c>
      <c r="E36" s="6">
        <v>24.423999999999999</v>
      </c>
      <c r="F36" s="6">
        <v>21.402000000000001</v>
      </c>
      <c r="G36" s="6">
        <v>109.98399999999999</v>
      </c>
      <c r="H36" s="6">
        <v>1147.472</v>
      </c>
      <c r="I36" s="6">
        <v>150.066</v>
      </c>
      <c r="J36" s="6">
        <v>7.298</v>
      </c>
      <c r="K36" s="6">
        <v>49.39</v>
      </c>
      <c r="L36" s="6">
        <v>46.978000000000002</v>
      </c>
      <c r="M36" s="6">
        <v>259.39</v>
      </c>
      <c r="N36" s="6">
        <v>833.38800000000003</v>
      </c>
      <c r="O36" s="6">
        <v>1694.9839999999999</v>
      </c>
      <c r="P36" s="6">
        <v>298.45400000000001</v>
      </c>
      <c r="Q36" s="6">
        <v>290.298</v>
      </c>
      <c r="R36" s="6">
        <v>4809.3540000000003</v>
      </c>
      <c r="S36" s="6">
        <v>441.238</v>
      </c>
      <c r="T36" s="6">
        <v>1619.47</v>
      </c>
      <c r="U36" s="6">
        <v>433.73399999999998</v>
      </c>
      <c r="V36" s="6">
        <v>65.602000000000004</v>
      </c>
      <c r="W36" s="6">
        <v>16.088000000000001</v>
      </c>
      <c r="X36" s="6">
        <v>17.943999999999999</v>
      </c>
      <c r="Y36" s="6">
        <v>1464.664</v>
      </c>
      <c r="Z36" s="6">
        <v>359.97500000000002</v>
      </c>
      <c r="AA36" s="6">
        <v>38.21</v>
      </c>
      <c r="AB36" s="6">
        <v>88.61</v>
      </c>
      <c r="AC36" s="6">
        <v>307.69600000000003</v>
      </c>
      <c r="AD36" s="6">
        <v>150.334</v>
      </c>
      <c r="AE36" s="6">
        <v>862.04</v>
      </c>
      <c r="AF36" s="6">
        <v>229.958</v>
      </c>
      <c r="AG36" s="6">
        <v>80.95</v>
      </c>
      <c r="AH36" s="6">
        <v>0</v>
      </c>
      <c r="AI36" s="6">
        <v>40.497999999999998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166.12200000000001</v>
      </c>
    </row>
    <row r="37" spans="1:41" x14ac:dyDescent="0.25">
      <c r="A37" s="5">
        <v>94</v>
      </c>
      <c r="B37" s="24" t="s">
        <v>31</v>
      </c>
      <c r="C37" s="21">
        <f t="shared" si="1"/>
        <v>0</v>
      </c>
      <c r="D37" s="11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0</v>
      </c>
      <c r="D38" s="11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0</v>
      </c>
      <c r="D39" s="11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0</v>
      </c>
      <c r="D40" s="11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7612.3769999999995</v>
      </c>
      <c r="D41" s="11">
        <v>471.577</v>
      </c>
      <c r="E41" s="6">
        <v>228.45400000000001</v>
      </c>
      <c r="F41" s="6">
        <v>31.228000000000002</v>
      </c>
      <c r="G41" s="6">
        <v>228.702</v>
      </c>
      <c r="H41" s="6">
        <v>154.25200000000001</v>
      </c>
      <c r="I41" s="6">
        <v>55.347999999999999</v>
      </c>
      <c r="J41" s="6">
        <v>37.241999999999997</v>
      </c>
      <c r="K41" s="6">
        <v>79.825999999999993</v>
      </c>
      <c r="L41" s="6">
        <v>18</v>
      </c>
      <c r="M41" s="6">
        <v>49.945999999999998</v>
      </c>
      <c r="N41" s="6">
        <v>469.678</v>
      </c>
      <c r="O41" s="6">
        <v>225.684</v>
      </c>
      <c r="P41" s="6">
        <v>147.07400000000001</v>
      </c>
      <c r="Q41" s="6">
        <v>363.43599999999998</v>
      </c>
      <c r="R41" s="6">
        <v>1316.2760000000001</v>
      </c>
      <c r="S41" s="6">
        <v>190</v>
      </c>
      <c r="T41" s="6">
        <v>982.79</v>
      </c>
      <c r="U41" s="6">
        <v>249.13</v>
      </c>
      <c r="V41" s="6">
        <v>254.24600000000001</v>
      </c>
      <c r="W41" s="6">
        <v>59.432000000000002</v>
      </c>
      <c r="X41" s="6">
        <v>26.065999999999999</v>
      </c>
      <c r="Y41" s="6">
        <v>443.178</v>
      </c>
      <c r="Z41" s="6">
        <v>304.51799999999997</v>
      </c>
      <c r="AA41" s="6">
        <v>90.837999999999994</v>
      </c>
      <c r="AB41" s="6">
        <v>80.244</v>
      </c>
      <c r="AC41" s="6">
        <v>328.13</v>
      </c>
      <c r="AD41" s="6">
        <v>17.408000000000001</v>
      </c>
      <c r="AE41" s="6">
        <v>336.32</v>
      </c>
      <c r="AF41" s="6">
        <v>164.46</v>
      </c>
      <c r="AG41" s="6">
        <v>0</v>
      </c>
      <c r="AH41" s="6">
        <v>0</v>
      </c>
      <c r="AI41" s="6">
        <v>0</v>
      </c>
      <c r="AJ41" s="6">
        <v>208.89400000000001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XFD1048576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13" width="6.140625" bestFit="1" customWidth="1"/>
    <col min="14" max="14" width="7.140625" bestFit="1" customWidth="1"/>
    <col min="15" max="17" width="6.140625" bestFit="1" customWidth="1"/>
    <col min="18" max="18" width="7.140625" bestFit="1" customWidth="1"/>
    <col min="19" max="22" width="6.140625" bestFit="1" customWidth="1"/>
    <col min="23" max="24" width="5.140625" bestFit="1" customWidth="1"/>
    <col min="25" max="29" width="6.140625" bestFit="1" customWidth="1"/>
    <col min="30" max="33" width="7.140625" bestFit="1" customWidth="1"/>
    <col min="34" max="34" width="4.28515625" bestFit="1" customWidth="1"/>
    <col min="35" max="35" width="5.140625" bestFit="1" customWidth="1"/>
    <col min="36" max="36" width="6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44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42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2256729.7159621995</v>
      </c>
      <c r="D3" s="13">
        <f>SUM(D4:D41)</f>
        <v>22659.963741000003</v>
      </c>
      <c r="E3" s="14">
        <f t="shared" ref="E3:AO3" si="0">SUM(E4:E41)</f>
        <v>21316.416120200007</v>
      </c>
      <c r="F3" s="14">
        <f t="shared" si="0"/>
        <v>8513.3387629999997</v>
      </c>
      <c r="G3" s="14">
        <f t="shared" si="0"/>
        <v>17937.783769000001</v>
      </c>
      <c r="H3" s="14">
        <f t="shared" si="0"/>
        <v>29689.221178000003</v>
      </c>
      <c r="I3" s="14">
        <f t="shared" si="0"/>
        <v>44684.871480000009</v>
      </c>
      <c r="J3" s="14">
        <f t="shared" si="0"/>
        <v>16352.048148</v>
      </c>
      <c r="K3" s="14">
        <f t="shared" si="0"/>
        <v>53449.797292000003</v>
      </c>
      <c r="L3" s="14">
        <f t="shared" si="0"/>
        <v>15931.547356999998</v>
      </c>
      <c r="M3" s="14">
        <f t="shared" si="0"/>
        <v>41665.42177500001</v>
      </c>
      <c r="N3" s="14">
        <f t="shared" si="0"/>
        <v>250731.38136999996</v>
      </c>
      <c r="O3" s="14">
        <f t="shared" si="0"/>
        <v>22689.24</v>
      </c>
      <c r="P3" s="14">
        <f t="shared" si="0"/>
        <v>41373.70098400001</v>
      </c>
      <c r="Q3" s="14">
        <f t="shared" si="0"/>
        <v>97814.443510000012</v>
      </c>
      <c r="R3" s="14">
        <f t="shared" si="0"/>
        <v>174276.78282999998</v>
      </c>
      <c r="S3" s="14">
        <f t="shared" si="0"/>
        <v>32765.584618000004</v>
      </c>
      <c r="T3" s="14">
        <f t="shared" si="0"/>
        <v>22804.104104999995</v>
      </c>
      <c r="U3" s="14">
        <f t="shared" si="0"/>
        <v>10100.971117000001</v>
      </c>
      <c r="V3" s="14">
        <f t="shared" si="0"/>
        <v>13377.514055000001</v>
      </c>
      <c r="W3" s="14">
        <f t="shared" si="0"/>
        <v>5471.6742639999993</v>
      </c>
      <c r="X3" s="14">
        <f t="shared" si="0"/>
        <v>4368.3613210000003</v>
      </c>
      <c r="Y3" s="14">
        <f t="shared" si="0"/>
        <v>78390.38618999999</v>
      </c>
      <c r="Z3" s="14">
        <f t="shared" si="0"/>
        <v>56456.479393000016</v>
      </c>
      <c r="AA3" s="14">
        <f t="shared" si="0"/>
        <v>12022.976765000001</v>
      </c>
      <c r="AB3" s="14">
        <f t="shared" si="0"/>
        <v>17989.51269</v>
      </c>
      <c r="AC3" s="14">
        <f t="shared" si="0"/>
        <v>89312.827059000017</v>
      </c>
      <c r="AD3" s="14">
        <f t="shared" si="0"/>
        <v>292340.81024499994</v>
      </c>
      <c r="AE3" s="14">
        <f t="shared" si="0"/>
        <v>353761.31330900005</v>
      </c>
      <c r="AF3" s="14">
        <f t="shared" si="0"/>
        <v>218695.32901799999</v>
      </c>
      <c r="AG3" s="14">
        <f t="shared" si="0"/>
        <v>159868.14942700003</v>
      </c>
      <c r="AH3" s="14">
        <f t="shared" si="0"/>
        <v>906.35500000000002</v>
      </c>
      <c r="AI3" s="14">
        <f t="shared" si="0"/>
        <v>5472.9109999999973</v>
      </c>
      <c r="AJ3" s="14">
        <f t="shared" si="0"/>
        <v>15595.986000000004</v>
      </c>
      <c r="AK3" s="14">
        <f t="shared" si="0"/>
        <v>0</v>
      </c>
      <c r="AL3" s="14">
        <f t="shared" si="0"/>
        <v>0</v>
      </c>
      <c r="AM3" s="14">
        <f t="shared" si="0"/>
        <v>0</v>
      </c>
      <c r="AN3" s="14">
        <f t="shared" si="0"/>
        <v>0</v>
      </c>
      <c r="AO3" s="14">
        <f t="shared" si="0"/>
        <v>7942.5120689999994</v>
      </c>
    </row>
    <row r="4" spans="1:41" ht="15.75" thickTop="1" x14ac:dyDescent="0.25">
      <c r="A4" s="7">
        <v>11</v>
      </c>
      <c r="B4" s="23" t="s">
        <v>0</v>
      </c>
      <c r="C4" s="20">
        <f>SUM(D4:AO4)</f>
        <v>23067.048022999988</v>
      </c>
      <c r="D4" s="10">
        <v>5697.2039999999997</v>
      </c>
      <c r="E4" s="8">
        <v>3901.9205000000002</v>
      </c>
      <c r="F4" s="8">
        <v>133.88553999999999</v>
      </c>
      <c r="G4" s="8">
        <v>4102.4278000000004</v>
      </c>
      <c r="H4" s="8">
        <v>436.71199999999999</v>
      </c>
      <c r="I4" s="8">
        <v>321.99599999999998</v>
      </c>
      <c r="J4" s="8">
        <v>2155.0628000000002</v>
      </c>
      <c r="K4" s="8">
        <v>53.433143000000001</v>
      </c>
      <c r="L4" s="8">
        <v>127.247</v>
      </c>
      <c r="M4" s="8">
        <v>24.125</v>
      </c>
      <c r="N4" s="8">
        <v>200.97800000000001</v>
      </c>
      <c r="O4" s="8">
        <v>116.753</v>
      </c>
      <c r="P4" s="8">
        <v>97.033000000000001</v>
      </c>
      <c r="Q4" s="8">
        <v>140.023</v>
      </c>
      <c r="R4" s="8">
        <v>1089.2737999999999</v>
      </c>
      <c r="S4" s="8">
        <v>179.709</v>
      </c>
      <c r="T4" s="8">
        <v>368.34530999999998</v>
      </c>
      <c r="U4" s="8">
        <v>264.64481999999998</v>
      </c>
      <c r="V4" s="8">
        <v>362.77668999999997</v>
      </c>
      <c r="W4" s="8">
        <v>43.140999999999998</v>
      </c>
      <c r="X4" s="8">
        <v>79.033000000000001</v>
      </c>
      <c r="Y4" s="8">
        <v>618.36141999999995</v>
      </c>
      <c r="Z4" s="8">
        <v>455.94135</v>
      </c>
      <c r="AA4" s="8">
        <v>71.658000000000001</v>
      </c>
      <c r="AB4" s="8">
        <v>84.959000000000003</v>
      </c>
      <c r="AC4" s="8">
        <v>606.27784999999994</v>
      </c>
      <c r="AD4" s="8">
        <v>183.405</v>
      </c>
      <c r="AE4" s="8">
        <v>198.72800000000001</v>
      </c>
      <c r="AF4" s="8">
        <v>34.719000000000001</v>
      </c>
      <c r="AG4" s="8">
        <v>140.99199999999999</v>
      </c>
      <c r="AH4" s="8">
        <v>0</v>
      </c>
      <c r="AI4" s="8">
        <v>340.91</v>
      </c>
      <c r="AJ4" s="8">
        <v>71.460999999999999</v>
      </c>
      <c r="AK4" s="8">
        <v>0</v>
      </c>
      <c r="AL4" s="8">
        <v>0</v>
      </c>
      <c r="AM4" s="8">
        <v>0</v>
      </c>
      <c r="AN4" s="8">
        <v>0</v>
      </c>
      <c r="AO4" s="8">
        <v>363.911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21235.609619999996</v>
      </c>
      <c r="D5" s="11">
        <v>3626.9564999999998</v>
      </c>
      <c r="E5" s="6">
        <v>5401.1049999999996</v>
      </c>
      <c r="F5" s="6">
        <v>216.60140999999999</v>
      </c>
      <c r="G5" s="6">
        <v>4082.3119000000002</v>
      </c>
      <c r="H5" s="6">
        <v>338.96154000000001</v>
      </c>
      <c r="I5" s="6">
        <v>231.28399999999999</v>
      </c>
      <c r="J5" s="6">
        <v>1983.7905000000001</v>
      </c>
      <c r="K5" s="6">
        <v>52.007987</v>
      </c>
      <c r="L5" s="6">
        <v>166.00154000000001</v>
      </c>
      <c r="M5" s="6">
        <v>20.370768999999999</v>
      </c>
      <c r="N5" s="6">
        <v>153.578</v>
      </c>
      <c r="O5" s="6">
        <v>106.524</v>
      </c>
      <c r="P5" s="6">
        <v>71.129852999999997</v>
      </c>
      <c r="Q5" s="6">
        <v>106.68600000000001</v>
      </c>
      <c r="R5" s="6">
        <v>665.43530999999996</v>
      </c>
      <c r="S5" s="6">
        <v>118.67054</v>
      </c>
      <c r="T5" s="6">
        <v>359.72143999999997</v>
      </c>
      <c r="U5" s="6">
        <v>115.08417</v>
      </c>
      <c r="V5" s="6">
        <v>355.72775999999999</v>
      </c>
      <c r="W5" s="6">
        <v>39.002119999999998</v>
      </c>
      <c r="X5" s="6">
        <v>46.165433</v>
      </c>
      <c r="Y5" s="6">
        <v>480.92378000000002</v>
      </c>
      <c r="Z5" s="6">
        <v>410.87249000000003</v>
      </c>
      <c r="AA5" s="6">
        <v>58.707768999999999</v>
      </c>
      <c r="AB5" s="6">
        <v>92.162999999999997</v>
      </c>
      <c r="AC5" s="6">
        <v>361.19281999999998</v>
      </c>
      <c r="AD5" s="6">
        <v>176.04599999999999</v>
      </c>
      <c r="AE5" s="6">
        <v>141.16767999999999</v>
      </c>
      <c r="AF5" s="6">
        <v>17.972769</v>
      </c>
      <c r="AG5" s="6">
        <v>144.65853999999999</v>
      </c>
      <c r="AH5" s="6">
        <v>0</v>
      </c>
      <c r="AI5" s="6">
        <v>883.87199999999996</v>
      </c>
      <c r="AJ5" s="6">
        <v>35.046999999999997</v>
      </c>
      <c r="AK5" s="6">
        <v>0</v>
      </c>
      <c r="AL5" s="6">
        <v>0</v>
      </c>
      <c r="AM5" s="6">
        <v>0</v>
      </c>
      <c r="AN5" s="6">
        <v>0</v>
      </c>
      <c r="AO5" s="6">
        <v>175.87</v>
      </c>
    </row>
    <row r="6" spans="1:41" x14ac:dyDescent="0.25">
      <c r="A6" s="5">
        <v>21</v>
      </c>
      <c r="B6" s="24" t="s">
        <v>2</v>
      </c>
      <c r="C6" s="21">
        <f t="shared" si="1"/>
        <v>8798.8092849999994</v>
      </c>
      <c r="D6" s="11">
        <v>147.12154000000001</v>
      </c>
      <c r="E6" s="6">
        <v>229.22341</v>
      </c>
      <c r="F6" s="6">
        <v>257.7</v>
      </c>
      <c r="G6" s="6">
        <v>148.15</v>
      </c>
      <c r="H6" s="6">
        <v>240.42397</v>
      </c>
      <c r="I6" s="6">
        <v>135.94</v>
      </c>
      <c r="J6" s="6">
        <v>281.97800000000001</v>
      </c>
      <c r="K6" s="6">
        <v>132.79384999999999</v>
      </c>
      <c r="L6" s="6">
        <v>260.58</v>
      </c>
      <c r="M6" s="6">
        <v>130.32077000000001</v>
      </c>
      <c r="N6" s="6">
        <v>375.34</v>
      </c>
      <c r="O6" s="6">
        <v>54.304000000000002</v>
      </c>
      <c r="P6" s="6">
        <v>331.27</v>
      </c>
      <c r="Q6" s="6">
        <v>90.834000000000003</v>
      </c>
      <c r="R6" s="6">
        <v>1811.8205</v>
      </c>
      <c r="S6" s="6">
        <v>203.31076999999999</v>
      </c>
      <c r="T6" s="6">
        <v>80.497241000000002</v>
      </c>
      <c r="U6" s="6">
        <v>41.398344000000002</v>
      </c>
      <c r="V6" s="6">
        <v>240.18639999999999</v>
      </c>
      <c r="W6" s="6">
        <v>279.85077000000001</v>
      </c>
      <c r="X6" s="6">
        <v>9.26</v>
      </c>
      <c r="Y6" s="6">
        <v>869.02008999999998</v>
      </c>
      <c r="Z6" s="6">
        <v>537.49076000000002</v>
      </c>
      <c r="AA6" s="6">
        <v>26.07</v>
      </c>
      <c r="AB6" s="6">
        <v>174.58</v>
      </c>
      <c r="AC6" s="6">
        <v>787.06705999999997</v>
      </c>
      <c r="AD6" s="6">
        <v>233.91949</v>
      </c>
      <c r="AE6" s="6">
        <v>395.94463999999999</v>
      </c>
      <c r="AF6" s="6">
        <v>86.945999999999998</v>
      </c>
      <c r="AG6" s="6">
        <v>107.12367999999999</v>
      </c>
      <c r="AH6" s="6">
        <v>0</v>
      </c>
      <c r="AI6" s="6">
        <v>34.880000000000003</v>
      </c>
      <c r="AJ6" s="6">
        <v>32.479999999999997</v>
      </c>
      <c r="AK6" s="6">
        <v>0</v>
      </c>
      <c r="AL6" s="6">
        <v>0</v>
      </c>
      <c r="AM6" s="6">
        <v>0</v>
      </c>
      <c r="AN6" s="6">
        <v>0</v>
      </c>
      <c r="AO6" s="6">
        <v>30.984000000000002</v>
      </c>
    </row>
    <row r="7" spans="1:41" x14ac:dyDescent="0.25">
      <c r="A7" s="5">
        <v>22</v>
      </c>
      <c r="B7" s="24" t="s">
        <v>22</v>
      </c>
      <c r="C7" s="21">
        <f t="shared" si="1"/>
        <v>18072.696952000009</v>
      </c>
      <c r="D7" s="11">
        <v>4027.0527999999999</v>
      </c>
      <c r="E7" s="6">
        <v>4067.3238999999999</v>
      </c>
      <c r="F7" s="6">
        <v>148.4</v>
      </c>
      <c r="G7" s="6">
        <v>1207.558</v>
      </c>
      <c r="H7" s="6">
        <v>1361.5619999999999</v>
      </c>
      <c r="I7" s="6">
        <v>946.93399999999997</v>
      </c>
      <c r="J7" s="6">
        <v>422.19</v>
      </c>
      <c r="K7" s="6">
        <v>35.132769000000003</v>
      </c>
      <c r="L7" s="6">
        <v>60.73</v>
      </c>
      <c r="M7" s="6">
        <v>22.27</v>
      </c>
      <c r="N7" s="6">
        <v>241.92</v>
      </c>
      <c r="O7" s="6">
        <v>51.314</v>
      </c>
      <c r="P7" s="6">
        <v>101.44</v>
      </c>
      <c r="Q7" s="6">
        <v>226.524</v>
      </c>
      <c r="R7" s="6">
        <v>1383.4915000000001</v>
      </c>
      <c r="S7" s="6">
        <v>175.494</v>
      </c>
      <c r="T7" s="6">
        <v>280.084</v>
      </c>
      <c r="U7" s="6">
        <v>230.10220000000001</v>
      </c>
      <c r="V7" s="6">
        <v>424.51969000000003</v>
      </c>
      <c r="W7" s="6">
        <v>31.9</v>
      </c>
      <c r="X7" s="6">
        <v>100.99</v>
      </c>
      <c r="Y7" s="6">
        <v>843.41</v>
      </c>
      <c r="Z7" s="6">
        <v>82.592313000000004</v>
      </c>
      <c r="AA7" s="6">
        <v>89.4</v>
      </c>
      <c r="AB7" s="6">
        <v>251.72</v>
      </c>
      <c r="AC7" s="6">
        <v>345.54378000000003</v>
      </c>
      <c r="AD7" s="6">
        <v>71.677999999999997</v>
      </c>
      <c r="AE7" s="6">
        <v>320.93599999999998</v>
      </c>
      <c r="AF7" s="6">
        <v>35.558</v>
      </c>
      <c r="AG7" s="6">
        <v>40.472000000000001</v>
      </c>
      <c r="AH7" s="6">
        <v>0</v>
      </c>
      <c r="AI7" s="6">
        <v>78.561999999999998</v>
      </c>
      <c r="AJ7" s="6">
        <v>121.816</v>
      </c>
      <c r="AK7" s="6">
        <v>0</v>
      </c>
      <c r="AL7" s="6">
        <v>0</v>
      </c>
      <c r="AM7" s="6">
        <v>0</v>
      </c>
      <c r="AN7" s="6">
        <v>0</v>
      </c>
      <c r="AO7" s="6">
        <v>244.07599999999999</v>
      </c>
    </row>
    <row r="8" spans="1:41" x14ac:dyDescent="0.25">
      <c r="A8" s="5">
        <v>23</v>
      </c>
      <c r="B8" s="24" t="s">
        <v>23</v>
      </c>
      <c r="C8" s="21">
        <f t="shared" si="1"/>
        <v>29559.371848999999</v>
      </c>
      <c r="D8" s="11">
        <v>466.327</v>
      </c>
      <c r="E8" s="6">
        <v>375.30577</v>
      </c>
      <c r="F8" s="6">
        <v>243.36997</v>
      </c>
      <c r="G8" s="6">
        <v>1375.912</v>
      </c>
      <c r="H8" s="6">
        <v>7261.0919999999996</v>
      </c>
      <c r="I8" s="6">
        <v>747.65200000000004</v>
      </c>
      <c r="J8" s="6">
        <v>383.23399999999998</v>
      </c>
      <c r="K8" s="6">
        <v>39.794769000000002</v>
      </c>
      <c r="L8" s="6">
        <v>80.108000000000004</v>
      </c>
      <c r="M8" s="6">
        <v>276.39</v>
      </c>
      <c r="N8" s="6">
        <v>1078.1195</v>
      </c>
      <c r="O8" s="6">
        <v>480.96800000000002</v>
      </c>
      <c r="P8" s="6">
        <v>547.90800000000002</v>
      </c>
      <c r="Q8" s="6">
        <v>620.73400000000004</v>
      </c>
      <c r="R8" s="6">
        <v>8558.3320000000003</v>
      </c>
      <c r="S8" s="6">
        <v>408.86477000000002</v>
      </c>
      <c r="T8" s="6">
        <v>251.76929999999999</v>
      </c>
      <c r="U8" s="6">
        <v>140.12799999999999</v>
      </c>
      <c r="V8" s="6">
        <v>216.94200000000001</v>
      </c>
      <c r="W8" s="6">
        <v>18.931999999999999</v>
      </c>
      <c r="X8" s="6">
        <v>75.578000000000003</v>
      </c>
      <c r="Y8" s="6">
        <v>1266.182</v>
      </c>
      <c r="Z8" s="6">
        <v>663.66476999999998</v>
      </c>
      <c r="AA8" s="6">
        <v>109.16800000000001</v>
      </c>
      <c r="AB8" s="6">
        <v>329.83600000000001</v>
      </c>
      <c r="AC8" s="6">
        <v>278.94</v>
      </c>
      <c r="AD8" s="6">
        <v>211.602</v>
      </c>
      <c r="AE8" s="6">
        <v>1227.4259999999999</v>
      </c>
      <c r="AF8" s="6">
        <v>335.76</v>
      </c>
      <c r="AG8" s="6">
        <v>109.19799999999999</v>
      </c>
      <c r="AH8" s="6">
        <v>0</v>
      </c>
      <c r="AI8" s="6">
        <v>161.08199999999999</v>
      </c>
      <c r="AJ8" s="6">
        <v>1047.962</v>
      </c>
      <c r="AK8" s="6">
        <v>0</v>
      </c>
      <c r="AL8" s="6">
        <v>0</v>
      </c>
      <c r="AM8" s="6">
        <v>0</v>
      </c>
      <c r="AN8" s="6">
        <v>0</v>
      </c>
      <c r="AO8" s="6">
        <v>171.09</v>
      </c>
    </row>
    <row r="9" spans="1:41" x14ac:dyDescent="0.25">
      <c r="A9" s="5">
        <v>24</v>
      </c>
      <c r="B9" s="24" t="s">
        <v>24</v>
      </c>
      <c r="C9" s="21">
        <f t="shared" si="1"/>
        <v>44452.618738999998</v>
      </c>
      <c r="D9" s="11">
        <v>259.52300000000002</v>
      </c>
      <c r="E9" s="6">
        <v>207.977</v>
      </c>
      <c r="F9" s="6">
        <v>134.17400000000001</v>
      </c>
      <c r="G9" s="6">
        <v>891.47400000000005</v>
      </c>
      <c r="H9" s="6">
        <v>717.18200000000002</v>
      </c>
      <c r="I9" s="6">
        <v>27357.881000000001</v>
      </c>
      <c r="J9" s="6">
        <v>126.072</v>
      </c>
      <c r="K9" s="6">
        <v>126.67785000000001</v>
      </c>
      <c r="L9" s="6">
        <v>233.80199999999999</v>
      </c>
      <c r="M9" s="6">
        <v>94.235579000000001</v>
      </c>
      <c r="N9" s="6">
        <v>566.13</v>
      </c>
      <c r="O9" s="6">
        <v>23.67</v>
      </c>
      <c r="P9" s="6">
        <v>165.04400000000001</v>
      </c>
      <c r="Q9" s="6">
        <v>225.988</v>
      </c>
      <c r="R9" s="6">
        <v>814.79600000000005</v>
      </c>
      <c r="S9" s="6">
        <v>152.99799999999999</v>
      </c>
      <c r="T9" s="6">
        <v>1227.6877999999999</v>
      </c>
      <c r="U9" s="6">
        <v>1392.5160000000001</v>
      </c>
      <c r="V9" s="6">
        <v>155.886</v>
      </c>
      <c r="W9" s="6">
        <v>52.671999999999997</v>
      </c>
      <c r="X9" s="6">
        <v>177.84</v>
      </c>
      <c r="Y9" s="6">
        <v>857.48800000000006</v>
      </c>
      <c r="Z9" s="6">
        <v>1804.6107999999999</v>
      </c>
      <c r="AA9" s="6">
        <v>582.88400000000001</v>
      </c>
      <c r="AB9" s="6">
        <v>2894.7220000000002</v>
      </c>
      <c r="AC9" s="6">
        <v>710.33894999999995</v>
      </c>
      <c r="AD9" s="6">
        <v>232.51168999999999</v>
      </c>
      <c r="AE9" s="6">
        <v>345.07877000000002</v>
      </c>
      <c r="AF9" s="6">
        <v>527.69052999999997</v>
      </c>
      <c r="AG9" s="6">
        <v>262.68277</v>
      </c>
      <c r="AH9" s="6">
        <v>906.35500000000002</v>
      </c>
      <c r="AI9" s="6">
        <v>16.37</v>
      </c>
      <c r="AJ9" s="6">
        <v>141.73599999999999</v>
      </c>
      <c r="AK9" s="6">
        <v>0</v>
      </c>
      <c r="AL9" s="6">
        <v>0</v>
      </c>
      <c r="AM9" s="6">
        <v>0</v>
      </c>
      <c r="AN9" s="6">
        <v>0</v>
      </c>
      <c r="AO9" s="6">
        <v>65.924000000000007</v>
      </c>
    </row>
    <row r="10" spans="1:41" x14ac:dyDescent="0.25">
      <c r="A10" s="5">
        <v>25</v>
      </c>
      <c r="B10" s="24" t="s">
        <v>3</v>
      </c>
      <c r="C10" s="21">
        <f t="shared" si="1"/>
        <v>16530.839475999997</v>
      </c>
      <c r="D10" s="11">
        <v>2170.9488000000001</v>
      </c>
      <c r="E10" s="6">
        <v>1954.8064999999999</v>
      </c>
      <c r="F10" s="6">
        <v>287.786</v>
      </c>
      <c r="G10" s="6">
        <v>423.20800000000003</v>
      </c>
      <c r="H10" s="6">
        <v>381.19799999999998</v>
      </c>
      <c r="I10" s="6">
        <v>122.786</v>
      </c>
      <c r="J10" s="6">
        <v>4907.8680000000004</v>
      </c>
      <c r="K10" s="6">
        <v>49.663077000000001</v>
      </c>
      <c r="L10" s="6">
        <v>153.59076999999999</v>
      </c>
      <c r="M10" s="6">
        <v>95.763993999999997</v>
      </c>
      <c r="N10" s="6">
        <v>266.95076999999998</v>
      </c>
      <c r="O10" s="6">
        <v>56.07</v>
      </c>
      <c r="P10" s="6">
        <v>305.61</v>
      </c>
      <c r="Q10" s="6">
        <v>177.16</v>
      </c>
      <c r="R10" s="6">
        <v>801.34077000000002</v>
      </c>
      <c r="S10" s="6">
        <v>152.33354</v>
      </c>
      <c r="T10" s="6">
        <v>128.88749999999999</v>
      </c>
      <c r="U10" s="6">
        <v>80.361575999999999</v>
      </c>
      <c r="V10" s="6">
        <v>152.04434000000001</v>
      </c>
      <c r="W10" s="6">
        <v>114.82077</v>
      </c>
      <c r="X10" s="6">
        <v>60.66</v>
      </c>
      <c r="Y10" s="6">
        <v>959.41353000000004</v>
      </c>
      <c r="Z10" s="6">
        <v>506.69976000000003</v>
      </c>
      <c r="AA10" s="6">
        <v>87.31</v>
      </c>
      <c r="AB10" s="6">
        <v>244.15076999999999</v>
      </c>
      <c r="AC10" s="6">
        <v>302.78976</v>
      </c>
      <c r="AD10" s="6">
        <v>175.37073000000001</v>
      </c>
      <c r="AE10" s="6">
        <v>277.11775</v>
      </c>
      <c r="AF10" s="6">
        <v>39.852769000000002</v>
      </c>
      <c r="AG10" s="6">
        <v>37.57</v>
      </c>
      <c r="AH10" s="6">
        <v>0</v>
      </c>
      <c r="AI10" s="6">
        <v>1006.376</v>
      </c>
      <c r="AJ10" s="6">
        <v>13.586</v>
      </c>
      <c r="AK10" s="6">
        <v>0</v>
      </c>
      <c r="AL10" s="6">
        <v>0</v>
      </c>
      <c r="AM10" s="6">
        <v>0</v>
      </c>
      <c r="AN10" s="6">
        <v>0</v>
      </c>
      <c r="AO10" s="6">
        <v>36.744</v>
      </c>
    </row>
    <row r="11" spans="1:41" x14ac:dyDescent="0.25">
      <c r="A11" s="5">
        <v>31</v>
      </c>
      <c r="B11" s="24" t="s">
        <v>14</v>
      </c>
      <c r="C11" s="21">
        <f t="shared" si="1"/>
        <v>51385.008008999997</v>
      </c>
      <c r="D11" s="11">
        <v>54.219281000000002</v>
      </c>
      <c r="E11" s="6">
        <v>33.966217999999998</v>
      </c>
      <c r="F11" s="6">
        <v>63.572308</v>
      </c>
      <c r="G11" s="6">
        <v>67.052768999999998</v>
      </c>
      <c r="H11" s="6">
        <v>54.250768999999998</v>
      </c>
      <c r="I11" s="6">
        <v>151.60462000000001</v>
      </c>
      <c r="J11" s="6">
        <v>24.423076999999999</v>
      </c>
      <c r="K11" s="6">
        <v>3330.28</v>
      </c>
      <c r="L11" s="6">
        <v>1216.1215</v>
      </c>
      <c r="M11" s="6">
        <v>2015.38</v>
      </c>
      <c r="N11" s="6">
        <v>3728.8802999999998</v>
      </c>
      <c r="O11" s="6">
        <v>133.84200000000001</v>
      </c>
      <c r="P11" s="6">
        <v>289.05</v>
      </c>
      <c r="Q11" s="6">
        <v>1201.6832999999999</v>
      </c>
      <c r="R11" s="6">
        <v>671.53909999999996</v>
      </c>
      <c r="S11" s="6">
        <v>156.18405000000001</v>
      </c>
      <c r="T11" s="6">
        <v>70.891032999999993</v>
      </c>
      <c r="U11" s="6">
        <v>68.123481999999996</v>
      </c>
      <c r="V11" s="6">
        <v>17.314665999999999</v>
      </c>
      <c r="W11" s="6">
        <v>10.612308000000001</v>
      </c>
      <c r="X11" s="6">
        <v>25.457483</v>
      </c>
      <c r="Y11" s="6">
        <v>459.26846</v>
      </c>
      <c r="Z11" s="6">
        <v>1307.0228</v>
      </c>
      <c r="AA11" s="6">
        <v>71.159856000000005</v>
      </c>
      <c r="AB11" s="6">
        <v>185.86125999999999</v>
      </c>
      <c r="AC11" s="6">
        <v>6597.8895000000002</v>
      </c>
      <c r="AD11" s="6">
        <v>5014.4799999999996</v>
      </c>
      <c r="AE11" s="6">
        <v>11008.668</v>
      </c>
      <c r="AF11" s="6">
        <v>8500.9503000000004</v>
      </c>
      <c r="AG11" s="6">
        <v>4756.6607999999997</v>
      </c>
      <c r="AH11" s="6">
        <v>0</v>
      </c>
      <c r="AI11" s="6">
        <v>3.93</v>
      </c>
      <c r="AJ11" s="6">
        <v>73.013999999999996</v>
      </c>
      <c r="AK11" s="6">
        <v>0</v>
      </c>
      <c r="AL11" s="6">
        <v>0</v>
      </c>
      <c r="AM11" s="6">
        <v>0</v>
      </c>
      <c r="AN11" s="6">
        <v>0</v>
      </c>
      <c r="AO11" s="6">
        <v>21.654769000000002</v>
      </c>
    </row>
    <row r="12" spans="1:41" x14ac:dyDescent="0.25">
      <c r="A12" s="5">
        <v>32</v>
      </c>
      <c r="B12" s="24" t="s">
        <v>15</v>
      </c>
      <c r="C12" s="21">
        <f t="shared" si="1"/>
        <v>15516.324356000001</v>
      </c>
      <c r="D12" s="11">
        <v>138.04300000000001</v>
      </c>
      <c r="E12" s="6">
        <v>112.51054000000001</v>
      </c>
      <c r="F12" s="6">
        <v>124.78</v>
      </c>
      <c r="G12" s="6">
        <v>92.18</v>
      </c>
      <c r="H12" s="6">
        <v>92.24</v>
      </c>
      <c r="I12" s="6">
        <v>219.78800000000001</v>
      </c>
      <c r="J12" s="6">
        <v>72.080769000000004</v>
      </c>
      <c r="K12" s="6">
        <v>1275.3015</v>
      </c>
      <c r="L12" s="6">
        <v>10.69</v>
      </c>
      <c r="M12" s="6">
        <v>344.77</v>
      </c>
      <c r="N12" s="6">
        <v>598.91</v>
      </c>
      <c r="O12" s="6">
        <v>53.386000000000003</v>
      </c>
      <c r="P12" s="6">
        <v>368.27</v>
      </c>
      <c r="Q12" s="6">
        <v>1586.106</v>
      </c>
      <c r="R12" s="6">
        <v>535.08000000000004</v>
      </c>
      <c r="S12" s="6">
        <v>96.03</v>
      </c>
      <c r="T12" s="6">
        <v>56.406447999999997</v>
      </c>
      <c r="U12" s="6">
        <v>34.532099000000002</v>
      </c>
      <c r="V12" s="6">
        <v>82.75</v>
      </c>
      <c r="W12" s="6">
        <v>16.190000000000001</v>
      </c>
      <c r="X12" s="6">
        <v>64.72</v>
      </c>
      <c r="Y12" s="6">
        <v>296.18</v>
      </c>
      <c r="Z12" s="6">
        <v>942.53</v>
      </c>
      <c r="AA12" s="6">
        <v>113.22</v>
      </c>
      <c r="AB12" s="6">
        <v>144.83000000000001</v>
      </c>
      <c r="AC12" s="6">
        <v>1387.68</v>
      </c>
      <c r="AD12" s="6">
        <v>2043.1279999999999</v>
      </c>
      <c r="AE12" s="6">
        <v>2638.308</v>
      </c>
      <c r="AF12" s="6">
        <v>233.34800000000001</v>
      </c>
      <c r="AG12" s="6">
        <v>1684.796</v>
      </c>
      <c r="AH12" s="6">
        <v>0</v>
      </c>
      <c r="AI12" s="6">
        <v>3.718</v>
      </c>
      <c r="AJ12" s="6">
        <v>47.712000000000003</v>
      </c>
      <c r="AK12" s="6">
        <v>0</v>
      </c>
      <c r="AL12" s="6">
        <v>0</v>
      </c>
      <c r="AM12" s="6">
        <v>0</v>
      </c>
      <c r="AN12" s="6">
        <v>0</v>
      </c>
      <c r="AO12" s="6">
        <v>6.11</v>
      </c>
    </row>
    <row r="13" spans="1:41" x14ac:dyDescent="0.25">
      <c r="A13" s="5">
        <v>33</v>
      </c>
      <c r="B13" s="24" t="s">
        <v>17</v>
      </c>
      <c r="C13" s="21">
        <f t="shared" si="1"/>
        <v>39970.580414199998</v>
      </c>
      <c r="D13" s="11">
        <v>14.881</v>
      </c>
      <c r="E13" s="6">
        <v>6.7077692000000004</v>
      </c>
      <c r="F13" s="6">
        <v>187.28076999999999</v>
      </c>
      <c r="G13" s="6">
        <v>19.059999999999999</v>
      </c>
      <c r="H13" s="6">
        <v>327.68</v>
      </c>
      <c r="I13" s="6">
        <v>100.93643</v>
      </c>
      <c r="J13" s="6">
        <v>46.873994000000003</v>
      </c>
      <c r="K13" s="6">
        <v>2316.4499999999998</v>
      </c>
      <c r="L13" s="6">
        <v>625.71</v>
      </c>
      <c r="M13" s="6">
        <v>2562.75</v>
      </c>
      <c r="N13" s="6">
        <v>5248.65</v>
      </c>
      <c r="O13" s="6">
        <v>167.16399999999999</v>
      </c>
      <c r="P13" s="6">
        <v>1971.37</v>
      </c>
      <c r="Q13" s="6">
        <v>4216.3789999999999</v>
      </c>
      <c r="R13" s="6">
        <v>2438.85</v>
      </c>
      <c r="S13" s="6">
        <v>1140.1099999999999</v>
      </c>
      <c r="T13" s="6">
        <v>11.553036000000001</v>
      </c>
      <c r="U13" s="6">
        <v>33.850074999999997</v>
      </c>
      <c r="V13" s="6">
        <v>63.459375999999999</v>
      </c>
      <c r="W13" s="6">
        <v>14.114763999999999</v>
      </c>
      <c r="X13" s="6">
        <v>15.15</v>
      </c>
      <c r="Y13" s="6">
        <v>1078.6107999999999</v>
      </c>
      <c r="Z13" s="6">
        <v>595.82539999999995</v>
      </c>
      <c r="AA13" s="6">
        <v>39.130000000000003</v>
      </c>
      <c r="AB13" s="6">
        <v>389.79</v>
      </c>
      <c r="AC13" s="6">
        <v>2232.94</v>
      </c>
      <c r="AD13" s="6">
        <v>1298.1959999999999</v>
      </c>
      <c r="AE13" s="6">
        <v>4555.0540000000001</v>
      </c>
      <c r="AF13" s="6">
        <v>7061.23</v>
      </c>
      <c r="AG13" s="6">
        <v>818.80399999999997</v>
      </c>
      <c r="AH13" s="6">
        <v>0</v>
      </c>
      <c r="AI13" s="6">
        <v>2.7080000000000002</v>
      </c>
      <c r="AJ13" s="6">
        <v>357.57799999999997</v>
      </c>
      <c r="AK13" s="6">
        <v>0</v>
      </c>
      <c r="AL13" s="6">
        <v>0</v>
      </c>
      <c r="AM13" s="6">
        <v>0</v>
      </c>
      <c r="AN13" s="6">
        <v>0</v>
      </c>
      <c r="AO13" s="6">
        <v>11.734</v>
      </c>
    </row>
    <row r="14" spans="1:41" x14ac:dyDescent="0.25">
      <c r="A14" s="5">
        <v>40</v>
      </c>
      <c r="B14" s="24" t="s">
        <v>21</v>
      </c>
      <c r="C14" s="21">
        <f t="shared" si="1"/>
        <v>248900.76236999995</v>
      </c>
      <c r="D14" s="11">
        <v>263.84399999999999</v>
      </c>
      <c r="E14" s="6">
        <v>186.84299999999999</v>
      </c>
      <c r="F14" s="6">
        <v>446.38</v>
      </c>
      <c r="G14" s="6">
        <v>251.64599999999999</v>
      </c>
      <c r="H14" s="6">
        <v>1173.2194999999999</v>
      </c>
      <c r="I14" s="6">
        <v>622.97199999999998</v>
      </c>
      <c r="J14" s="6">
        <v>483.30277000000001</v>
      </c>
      <c r="K14" s="6">
        <v>3595.8402999999998</v>
      </c>
      <c r="L14" s="6">
        <v>391.6</v>
      </c>
      <c r="M14" s="6">
        <v>5125.05</v>
      </c>
      <c r="N14" s="6">
        <v>71567.88</v>
      </c>
      <c r="O14" s="6">
        <v>4183.2</v>
      </c>
      <c r="P14" s="6">
        <v>4522.43</v>
      </c>
      <c r="Q14" s="6">
        <v>18593.253000000001</v>
      </c>
      <c r="R14" s="6">
        <v>9069.68</v>
      </c>
      <c r="S14" s="6">
        <v>1497.37</v>
      </c>
      <c r="T14" s="6">
        <v>30.975999999999999</v>
      </c>
      <c r="U14" s="6">
        <v>201.92</v>
      </c>
      <c r="V14" s="6">
        <v>353.32</v>
      </c>
      <c r="W14" s="6">
        <v>80.8</v>
      </c>
      <c r="X14" s="6">
        <v>40.51</v>
      </c>
      <c r="Y14" s="6">
        <v>3304.54</v>
      </c>
      <c r="Z14" s="6">
        <v>859.36</v>
      </c>
      <c r="AA14" s="6">
        <v>116.01</v>
      </c>
      <c r="AB14" s="6">
        <v>241.12</v>
      </c>
      <c r="AC14" s="6">
        <v>3329.6298000000002</v>
      </c>
      <c r="AD14" s="6">
        <v>11564.298000000001</v>
      </c>
      <c r="AE14" s="6">
        <v>40048.334000000003</v>
      </c>
      <c r="AF14" s="6">
        <v>59873.866000000002</v>
      </c>
      <c r="AG14" s="6">
        <v>5620.8379999999997</v>
      </c>
      <c r="AH14" s="6">
        <v>0</v>
      </c>
      <c r="AI14" s="6">
        <v>145.06800000000001</v>
      </c>
      <c r="AJ14" s="6">
        <v>618.9</v>
      </c>
      <c r="AK14" s="6">
        <v>0</v>
      </c>
      <c r="AL14" s="6">
        <v>0</v>
      </c>
      <c r="AM14" s="6">
        <v>0</v>
      </c>
      <c r="AN14" s="6">
        <v>0</v>
      </c>
      <c r="AO14" s="6">
        <v>496.762</v>
      </c>
    </row>
    <row r="15" spans="1:41" x14ac:dyDescent="0.25">
      <c r="A15" s="5">
        <v>41</v>
      </c>
      <c r="B15" s="24" t="s">
        <v>38</v>
      </c>
      <c r="C15" s="21">
        <f t="shared" si="1"/>
        <v>23996.046999999995</v>
      </c>
      <c r="D15" s="11">
        <v>101.72799999999999</v>
      </c>
      <c r="E15" s="6">
        <v>65.944999999999993</v>
      </c>
      <c r="F15" s="6">
        <v>68.92</v>
      </c>
      <c r="G15" s="6">
        <v>49.978000000000002</v>
      </c>
      <c r="H15" s="6">
        <v>1016.888</v>
      </c>
      <c r="I15" s="6">
        <v>28.78</v>
      </c>
      <c r="J15" s="6">
        <v>91.12</v>
      </c>
      <c r="K15" s="6">
        <v>148.846</v>
      </c>
      <c r="L15" s="6">
        <v>115.28</v>
      </c>
      <c r="M15" s="6">
        <v>227.392</v>
      </c>
      <c r="N15" s="6">
        <v>5830.3760000000002</v>
      </c>
      <c r="O15" s="6">
        <v>331.05799999999999</v>
      </c>
      <c r="P15" s="6">
        <v>293.10199999999998</v>
      </c>
      <c r="Q15" s="6">
        <v>4839.7380000000003</v>
      </c>
      <c r="R15" s="6">
        <v>2371.9299999999998</v>
      </c>
      <c r="S15" s="6">
        <v>87.536000000000001</v>
      </c>
      <c r="T15" s="6">
        <v>2941.2930000000001</v>
      </c>
      <c r="U15" s="6">
        <v>626.94299999999998</v>
      </c>
      <c r="V15" s="6">
        <v>47.103999999999999</v>
      </c>
      <c r="W15" s="6">
        <v>9.048</v>
      </c>
      <c r="X15" s="6">
        <v>3.7120000000000002</v>
      </c>
      <c r="Y15" s="6">
        <v>175.06</v>
      </c>
      <c r="Z15" s="6">
        <v>65.566000000000003</v>
      </c>
      <c r="AA15" s="6">
        <v>11.51</v>
      </c>
      <c r="AB15" s="6">
        <v>5.8440000000000003</v>
      </c>
      <c r="AC15" s="6">
        <v>201.654</v>
      </c>
      <c r="AD15" s="6">
        <v>94.57</v>
      </c>
      <c r="AE15" s="6">
        <v>736.63800000000003</v>
      </c>
      <c r="AF15" s="6">
        <v>1501.038</v>
      </c>
      <c r="AG15" s="6">
        <v>200.75</v>
      </c>
      <c r="AH15" s="6">
        <v>0</v>
      </c>
      <c r="AI15" s="6">
        <v>407.99599999999998</v>
      </c>
      <c r="AJ15" s="6">
        <v>1081.4580000000001</v>
      </c>
      <c r="AK15" s="6">
        <v>0</v>
      </c>
      <c r="AL15" s="6">
        <v>0</v>
      </c>
      <c r="AM15" s="6">
        <v>0</v>
      </c>
      <c r="AN15" s="6">
        <v>0</v>
      </c>
      <c r="AO15" s="6">
        <v>217.24600000000001</v>
      </c>
    </row>
    <row r="16" spans="1:41" x14ac:dyDescent="0.25">
      <c r="A16" s="5">
        <v>50</v>
      </c>
      <c r="B16" s="24" t="s">
        <v>16</v>
      </c>
      <c r="C16" s="21">
        <f t="shared" si="1"/>
        <v>40722.379984000007</v>
      </c>
      <c r="D16" s="11">
        <v>68.027000000000001</v>
      </c>
      <c r="E16" s="6">
        <v>41.208083000000002</v>
      </c>
      <c r="F16" s="6">
        <v>532.44000000000005</v>
      </c>
      <c r="G16" s="6">
        <v>75.063999999999993</v>
      </c>
      <c r="H16" s="6">
        <v>523.48800000000006</v>
      </c>
      <c r="I16" s="6">
        <v>160.50800000000001</v>
      </c>
      <c r="J16" s="6">
        <v>288.73</v>
      </c>
      <c r="K16" s="6">
        <v>182.76077000000001</v>
      </c>
      <c r="L16" s="6">
        <v>707.64</v>
      </c>
      <c r="M16" s="6">
        <v>1793.1</v>
      </c>
      <c r="N16" s="6">
        <v>5131.93</v>
      </c>
      <c r="O16" s="6">
        <v>231.07599999999999</v>
      </c>
      <c r="P16" s="6">
        <v>2629.75</v>
      </c>
      <c r="Q16" s="6">
        <v>4666.4867999999997</v>
      </c>
      <c r="R16" s="6">
        <v>5446.36</v>
      </c>
      <c r="S16" s="6">
        <v>1815.54</v>
      </c>
      <c r="T16" s="6">
        <v>80.982017999999997</v>
      </c>
      <c r="U16" s="6">
        <v>55.173212999999997</v>
      </c>
      <c r="V16" s="6">
        <v>148.86866000000001</v>
      </c>
      <c r="W16" s="6">
        <v>115.67864</v>
      </c>
      <c r="X16" s="6">
        <v>42.22</v>
      </c>
      <c r="Y16" s="6">
        <v>2774.9607999999998</v>
      </c>
      <c r="Z16" s="6">
        <v>1171.7</v>
      </c>
      <c r="AA16" s="6">
        <v>160.28</v>
      </c>
      <c r="AB16" s="6">
        <v>82.83</v>
      </c>
      <c r="AC16" s="6">
        <v>2025.77</v>
      </c>
      <c r="AD16" s="6">
        <v>1704.944</v>
      </c>
      <c r="AE16" s="6">
        <v>2894.3339999999998</v>
      </c>
      <c r="AF16" s="6">
        <v>2401.9580000000001</v>
      </c>
      <c r="AG16" s="6">
        <v>2238.23</v>
      </c>
      <c r="AH16" s="6">
        <v>0</v>
      </c>
      <c r="AI16" s="6">
        <v>13.944000000000001</v>
      </c>
      <c r="AJ16" s="6">
        <v>485.78800000000001</v>
      </c>
      <c r="AK16" s="6">
        <v>0</v>
      </c>
      <c r="AL16" s="6">
        <v>0</v>
      </c>
      <c r="AM16" s="6">
        <v>0</v>
      </c>
      <c r="AN16" s="6">
        <v>0</v>
      </c>
      <c r="AO16" s="6">
        <v>30.61</v>
      </c>
    </row>
    <row r="17" spans="1:41" x14ac:dyDescent="0.25">
      <c r="A17" s="5">
        <v>51</v>
      </c>
      <c r="B17" s="24" t="s">
        <v>25</v>
      </c>
      <c r="C17" s="21">
        <f t="shared" si="1"/>
        <v>99768.649160000001</v>
      </c>
      <c r="D17" s="11">
        <v>233.68299999999999</v>
      </c>
      <c r="E17" s="6">
        <v>156.708</v>
      </c>
      <c r="F17" s="6">
        <v>108.03</v>
      </c>
      <c r="G17" s="6">
        <v>260.87599999999998</v>
      </c>
      <c r="H17" s="6">
        <v>683.97199999999998</v>
      </c>
      <c r="I17" s="6">
        <v>205.32</v>
      </c>
      <c r="J17" s="6">
        <v>229.14400000000001</v>
      </c>
      <c r="K17" s="6">
        <v>754.43533000000002</v>
      </c>
      <c r="L17" s="6">
        <v>2996.098</v>
      </c>
      <c r="M17" s="6">
        <v>3832.8310000000001</v>
      </c>
      <c r="N17" s="6">
        <v>20628.724999999999</v>
      </c>
      <c r="O17" s="6">
        <v>5234.8220000000001</v>
      </c>
      <c r="P17" s="6">
        <v>5709.3667999999998</v>
      </c>
      <c r="Q17" s="6">
        <v>24230.314999999999</v>
      </c>
      <c r="R17" s="6">
        <v>9540.5573999999997</v>
      </c>
      <c r="S17" s="6">
        <v>1056.4894999999999</v>
      </c>
      <c r="T17" s="6">
        <v>602.62473999999997</v>
      </c>
      <c r="U17" s="6">
        <v>236.69184999999999</v>
      </c>
      <c r="V17" s="6">
        <v>75.355999999999995</v>
      </c>
      <c r="W17" s="6">
        <v>14.39</v>
      </c>
      <c r="X17" s="6">
        <v>4.6280000000000001</v>
      </c>
      <c r="Y17" s="6">
        <v>1306.1420000000001</v>
      </c>
      <c r="Z17" s="6">
        <v>736.46376999999995</v>
      </c>
      <c r="AA17" s="6">
        <v>62.741999999999997</v>
      </c>
      <c r="AB17" s="6">
        <v>80.02</v>
      </c>
      <c r="AC17" s="6">
        <v>783.78007000000002</v>
      </c>
      <c r="AD17" s="6">
        <v>4164.0474000000004</v>
      </c>
      <c r="AE17" s="6">
        <v>7291.3227999999999</v>
      </c>
      <c r="AF17" s="6">
        <v>4499.7839999999997</v>
      </c>
      <c r="AG17" s="6">
        <v>3096.0034999999998</v>
      </c>
      <c r="AH17" s="6">
        <v>0</v>
      </c>
      <c r="AI17" s="6">
        <v>319.39999999999998</v>
      </c>
      <c r="AJ17" s="6">
        <v>198.69800000000001</v>
      </c>
      <c r="AK17" s="6">
        <v>0</v>
      </c>
      <c r="AL17" s="6">
        <v>0</v>
      </c>
      <c r="AM17" s="6">
        <v>0</v>
      </c>
      <c r="AN17" s="6">
        <v>0</v>
      </c>
      <c r="AO17" s="6">
        <v>435.18200000000002</v>
      </c>
    </row>
    <row r="18" spans="1:41" x14ac:dyDescent="0.25">
      <c r="A18" s="5">
        <v>52</v>
      </c>
      <c r="B18" s="24" t="s">
        <v>4</v>
      </c>
      <c r="C18" s="21">
        <f t="shared" si="1"/>
        <v>174183.01234000002</v>
      </c>
      <c r="D18" s="11">
        <v>905.86878000000002</v>
      </c>
      <c r="E18" s="6">
        <v>556.56154000000004</v>
      </c>
      <c r="F18" s="6">
        <v>1634.2705000000001</v>
      </c>
      <c r="G18" s="6">
        <v>1227.2895000000001</v>
      </c>
      <c r="H18" s="6">
        <v>7846.85</v>
      </c>
      <c r="I18" s="6">
        <v>638.90599999999995</v>
      </c>
      <c r="J18" s="6">
        <v>969.21677</v>
      </c>
      <c r="K18" s="6">
        <v>534.76909999999998</v>
      </c>
      <c r="L18" s="6">
        <v>618.27</v>
      </c>
      <c r="M18" s="6">
        <v>2557.0300000000002</v>
      </c>
      <c r="N18" s="6">
        <v>10472.76</v>
      </c>
      <c r="O18" s="6">
        <v>2709.09</v>
      </c>
      <c r="P18" s="6">
        <v>5368.85</v>
      </c>
      <c r="Q18" s="6">
        <v>9365.9925999999996</v>
      </c>
      <c r="R18" s="6">
        <v>71303.5</v>
      </c>
      <c r="S18" s="6">
        <v>8778.8222999999998</v>
      </c>
      <c r="T18" s="6">
        <v>1955.5257999999999</v>
      </c>
      <c r="U18" s="6">
        <v>589.62014999999997</v>
      </c>
      <c r="V18" s="6">
        <v>3270.1107999999999</v>
      </c>
      <c r="W18" s="6">
        <v>2016.3615</v>
      </c>
      <c r="X18" s="6">
        <v>529.12</v>
      </c>
      <c r="Y18" s="6">
        <v>11359.51</v>
      </c>
      <c r="Z18" s="6">
        <v>2460.6282999999999</v>
      </c>
      <c r="AA18" s="6">
        <v>1338.84</v>
      </c>
      <c r="AB18" s="6">
        <v>273.08999999999997</v>
      </c>
      <c r="AC18" s="6">
        <v>1332.2731000000001</v>
      </c>
      <c r="AD18" s="6">
        <v>3902.1840000000002</v>
      </c>
      <c r="AE18" s="6">
        <v>6999.0439999999999</v>
      </c>
      <c r="AF18" s="6">
        <v>4265.7208000000001</v>
      </c>
      <c r="AG18" s="6">
        <v>2125.4288000000001</v>
      </c>
      <c r="AH18" s="6">
        <v>0</v>
      </c>
      <c r="AI18" s="6">
        <v>236.404</v>
      </c>
      <c r="AJ18" s="6">
        <v>4846.5219999999999</v>
      </c>
      <c r="AK18" s="6">
        <v>0</v>
      </c>
      <c r="AL18" s="6">
        <v>0</v>
      </c>
      <c r="AM18" s="6">
        <v>0</v>
      </c>
      <c r="AN18" s="6">
        <v>0</v>
      </c>
      <c r="AO18" s="6">
        <v>1194.5820000000001</v>
      </c>
    </row>
    <row r="19" spans="1:41" x14ac:dyDescent="0.25">
      <c r="A19" s="5">
        <v>53</v>
      </c>
      <c r="B19" s="24" t="s">
        <v>26</v>
      </c>
      <c r="C19" s="21">
        <f t="shared" si="1"/>
        <v>32660.379367999998</v>
      </c>
      <c r="D19" s="11">
        <v>140.31800000000001</v>
      </c>
      <c r="E19" s="6">
        <v>100.08377</v>
      </c>
      <c r="F19" s="6">
        <v>206.23077000000001</v>
      </c>
      <c r="G19" s="6">
        <v>140.76400000000001</v>
      </c>
      <c r="H19" s="6">
        <v>446.73676999999998</v>
      </c>
      <c r="I19" s="6">
        <v>163.59200000000001</v>
      </c>
      <c r="J19" s="6">
        <v>142.25953999999999</v>
      </c>
      <c r="K19" s="6">
        <v>135.61404999999999</v>
      </c>
      <c r="L19" s="6">
        <v>68.989999999999995</v>
      </c>
      <c r="M19" s="6">
        <v>1131.5</v>
      </c>
      <c r="N19" s="6">
        <v>1455.94</v>
      </c>
      <c r="O19" s="6">
        <v>80.213999999999999</v>
      </c>
      <c r="P19" s="6">
        <v>1741.93</v>
      </c>
      <c r="Q19" s="6">
        <v>1169.2815000000001</v>
      </c>
      <c r="R19" s="6">
        <v>8804.3130999999994</v>
      </c>
      <c r="S19" s="6">
        <v>2062.14</v>
      </c>
      <c r="T19" s="6">
        <v>228.51526000000001</v>
      </c>
      <c r="U19" s="6">
        <v>83.473538000000005</v>
      </c>
      <c r="V19" s="6">
        <v>680.16</v>
      </c>
      <c r="W19" s="6">
        <v>205.61626999999999</v>
      </c>
      <c r="X19" s="6">
        <v>138.21</v>
      </c>
      <c r="Y19" s="6">
        <v>3452.3908000000001</v>
      </c>
      <c r="Z19" s="6">
        <v>1643.18</v>
      </c>
      <c r="AA19" s="6">
        <v>233.82</v>
      </c>
      <c r="AB19" s="6">
        <v>47.28</v>
      </c>
      <c r="AC19" s="6">
        <v>1525.39</v>
      </c>
      <c r="AD19" s="6">
        <v>739.524</v>
      </c>
      <c r="AE19" s="6">
        <v>1157.5440000000001</v>
      </c>
      <c r="AF19" s="6">
        <v>1449.98</v>
      </c>
      <c r="AG19" s="6">
        <v>2475.6840000000002</v>
      </c>
      <c r="AH19" s="6">
        <v>0</v>
      </c>
      <c r="AI19" s="6">
        <v>40.14</v>
      </c>
      <c r="AJ19" s="6">
        <v>449.30599999999998</v>
      </c>
      <c r="AK19" s="6">
        <v>0</v>
      </c>
      <c r="AL19" s="6">
        <v>0</v>
      </c>
      <c r="AM19" s="6">
        <v>0</v>
      </c>
      <c r="AN19" s="6">
        <v>0</v>
      </c>
      <c r="AO19" s="6">
        <v>120.258</v>
      </c>
    </row>
    <row r="20" spans="1:41" x14ac:dyDescent="0.25">
      <c r="A20" s="5">
        <v>60</v>
      </c>
      <c r="B20" s="24" t="s">
        <v>5</v>
      </c>
      <c r="C20" s="21">
        <f t="shared" si="1"/>
        <v>23074.696472</v>
      </c>
      <c r="D20" s="11">
        <v>348.46030999999999</v>
      </c>
      <c r="E20" s="6">
        <v>374.96343999999999</v>
      </c>
      <c r="F20" s="6">
        <v>73.083241000000001</v>
      </c>
      <c r="G20" s="6">
        <v>285.66800000000001</v>
      </c>
      <c r="H20" s="6">
        <v>240.93530000000001</v>
      </c>
      <c r="I20" s="6">
        <v>1002.8788</v>
      </c>
      <c r="J20" s="6">
        <v>140.2175</v>
      </c>
      <c r="K20" s="6">
        <v>72.149033000000003</v>
      </c>
      <c r="L20" s="6">
        <v>53.444448000000001</v>
      </c>
      <c r="M20" s="6">
        <v>10.230244000000001</v>
      </c>
      <c r="N20" s="6">
        <v>33.914000000000001</v>
      </c>
      <c r="O20" s="6">
        <v>2990.21</v>
      </c>
      <c r="P20" s="6">
        <v>89.308018000000004</v>
      </c>
      <c r="Q20" s="6">
        <v>598.71474000000001</v>
      </c>
      <c r="R20" s="6">
        <v>2010.6069</v>
      </c>
      <c r="S20" s="6">
        <v>247.07354000000001</v>
      </c>
      <c r="T20" s="6">
        <v>1855.6320000000001</v>
      </c>
      <c r="U20" s="6">
        <v>334.66</v>
      </c>
      <c r="V20" s="6">
        <v>1462.9558999999999</v>
      </c>
      <c r="W20" s="6">
        <v>109.404</v>
      </c>
      <c r="X20" s="6">
        <v>203.81399999999999</v>
      </c>
      <c r="Y20" s="6">
        <v>1514.0731000000001</v>
      </c>
      <c r="Z20" s="6">
        <v>1409.1956</v>
      </c>
      <c r="AA20" s="6">
        <v>530.42999999999995</v>
      </c>
      <c r="AB20" s="6">
        <v>177.40508</v>
      </c>
      <c r="AC20" s="6">
        <v>401.26783999999998</v>
      </c>
      <c r="AD20" s="6">
        <v>1890.2888</v>
      </c>
      <c r="AE20" s="6">
        <v>181.15726000000001</v>
      </c>
      <c r="AF20" s="6">
        <v>12.845468</v>
      </c>
      <c r="AG20" s="6">
        <v>725.00460999999996</v>
      </c>
      <c r="AH20" s="6">
        <v>0</v>
      </c>
      <c r="AI20" s="6">
        <v>899.19899999999996</v>
      </c>
      <c r="AJ20" s="6">
        <v>1629.414</v>
      </c>
      <c r="AK20" s="6">
        <v>0</v>
      </c>
      <c r="AL20" s="6">
        <v>0</v>
      </c>
      <c r="AM20" s="6">
        <v>0</v>
      </c>
      <c r="AN20" s="6">
        <v>0</v>
      </c>
      <c r="AO20" s="6">
        <v>1166.0923</v>
      </c>
    </row>
    <row r="21" spans="1:41" x14ac:dyDescent="0.25">
      <c r="A21" s="5">
        <v>61</v>
      </c>
      <c r="B21" s="24" t="s">
        <v>6</v>
      </c>
      <c r="C21" s="21">
        <f t="shared" si="1"/>
        <v>9840.6081470000008</v>
      </c>
      <c r="D21" s="11">
        <v>214.61081999999999</v>
      </c>
      <c r="E21" s="6">
        <v>131.51094000000001</v>
      </c>
      <c r="F21" s="6">
        <v>50.062344000000003</v>
      </c>
      <c r="G21" s="6">
        <v>186.43324999999999</v>
      </c>
      <c r="H21" s="6">
        <v>114.462</v>
      </c>
      <c r="I21" s="6">
        <v>1109.539</v>
      </c>
      <c r="J21" s="6">
        <v>85.963576000000003</v>
      </c>
      <c r="K21" s="6">
        <v>63.853482</v>
      </c>
      <c r="L21" s="6">
        <v>25.202099</v>
      </c>
      <c r="M21" s="6">
        <v>38.366075000000002</v>
      </c>
      <c r="N21" s="6">
        <v>217.19399999999999</v>
      </c>
      <c r="O21" s="6">
        <v>658.7</v>
      </c>
      <c r="P21" s="6">
        <v>61.391213</v>
      </c>
      <c r="Q21" s="6">
        <v>233.18600000000001</v>
      </c>
      <c r="R21" s="6">
        <v>625.68275000000006</v>
      </c>
      <c r="S21" s="6">
        <v>92.393538000000007</v>
      </c>
      <c r="T21" s="6">
        <v>381.97399999999999</v>
      </c>
      <c r="U21" s="6">
        <v>66.932000000000002</v>
      </c>
      <c r="V21" s="6">
        <v>327.22431</v>
      </c>
      <c r="W21" s="6">
        <v>29.56</v>
      </c>
      <c r="X21" s="6">
        <v>48.43</v>
      </c>
      <c r="Y21" s="6">
        <v>397.47851000000003</v>
      </c>
      <c r="Z21" s="6">
        <v>376.11756000000003</v>
      </c>
      <c r="AA21" s="6">
        <v>124.13624</v>
      </c>
      <c r="AB21" s="6">
        <v>293.90600000000001</v>
      </c>
      <c r="AC21" s="6">
        <v>271.86815000000001</v>
      </c>
      <c r="AD21" s="6">
        <v>668.99285999999995</v>
      </c>
      <c r="AE21" s="6">
        <v>361.34276999999997</v>
      </c>
      <c r="AF21" s="6">
        <v>116.40277</v>
      </c>
      <c r="AG21" s="6">
        <v>478.86088999999998</v>
      </c>
      <c r="AH21" s="6">
        <v>0</v>
      </c>
      <c r="AI21" s="6">
        <v>261.27199999999999</v>
      </c>
      <c r="AJ21" s="6">
        <v>476.64600000000002</v>
      </c>
      <c r="AK21" s="6">
        <v>0</v>
      </c>
      <c r="AL21" s="6">
        <v>0</v>
      </c>
      <c r="AM21" s="6">
        <v>0</v>
      </c>
      <c r="AN21" s="6">
        <v>0</v>
      </c>
      <c r="AO21" s="6">
        <v>1250.913</v>
      </c>
    </row>
    <row r="22" spans="1:41" x14ac:dyDescent="0.25">
      <c r="A22" s="5">
        <v>62</v>
      </c>
      <c r="B22" s="24" t="s">
        <v>7</v>
      </c>
      <c r="C22" s="21">
        <f t="shared" si="1"/>
        <v>13685.921594000005</v>
      </c>
      <c r="D22" s="11">
        <v>303.49569000000002</v>
      </c>
      <c r="E22" s="6">
        <v>283.53237999999999</v>
      </c>
      <c r="F22" s="6">
        <v>176.41640000000001</v>
      </c>
      <c r="G22" s="6">
        <v>353.09969000000001</v>
      </c>
      <c r="H22" s="6">
        <v>162.798</v>
      </c>
      <c r="I22" s="6">
        <v>107.324</v>
      </c>
      <c r="J22" s="6">
        <v>110.43358000000001</v>
      </c>
      <c r="K22" s="6">
        <v>40.244666000000002</v>
      </c>
      <c r="L22" s="6">
        <v>94.34</v>
      </c>
      <c r="M22" s="6">
        <v>100.35938</v>
      </c>
      <c r="N22" s="6">
        <v>586.46</v>
      </c>
      <c r="O22" s="6">
        <v>49.015999999999998</v>
      </c>
      <c r="P22" s="6">
        <v>212.82866000000001</v>
      </c>
      <c r="Q22" s="6">
        <v>91.46</v>
      </c>
      <c r="R22" s="6">
        <v>3045.0108</v>
      </c>
      <c r="S22" s="6">
        <v>844.39</v>
      </c>
      <c r="T22" s="6">
        <v>1393.6079</v>
      </c>
      <c r="U22" s="6">
        <v>298.17230999999998</v>
      </c>
      <c r="V22" s="6">
        <v>367.53154000000001</v>
      </c>
      <c r="W22" s="6">
        <v>154.44</v>
      </c>
      <c r="X22" s="6">
        <v>81.58</v>
      </c>
      <c r="Y22" s="6">
        <v>2779.8613999999998</v>
      </c>
      <c r="Z22" s="6">
        <v>367.55910999999998</v>
      </c>
      <c r="AA22" s="6">
        <v>502.2</v>
      </c>
      <c r="AB22" s="6">
        <v>73.400000000000006</v>
      </c>
      <c r="AC22" s="6">
        <v>71.733627999999996</v>
      </c>
      <c r="AD22" s="6">
        <v>127.09869</v>
      </c>
      <c r="AE22" s="6">
        <v>274.95022999999998</v>
      </c>
      <c r="AF22" s="6">
        <v>203.54354000000001</v>
      </c>
      <c r="AG22" s="6">
        <v>85.957999999999998</v>
      </c>
      <c r="AH22" s="6">
        <v>0</v>
      </c>
      <c r="AI22" s="6">
        <v>40.116</v>
      </c>
      <c r="AJ22" s="6">
        <v>66.102000000000004</v>
      </c>
      <c r="AK22" s="6">
        <v>0</v>
      </c>
      <c r="AL22" s="6">
        <v>0</v>
      </c>
      <c r="AM22" s="6">
        <v>0</v>
      </c>
      <c r="AN22" s="6">
        <v>0</v>
      </c>
      <c r="AO22" s="6">
        <v>236.858</v>
      </c>
    </row>
    <row r="23" spans="1:41" x14ac:dyDescent="0.25">
      <c r="A23" s="5">
        <v>63</v>
      </c>
      <c r="B23" s="24" t="s">
        <v>8</v>
      </c>
      <c r="C23" s="21">
        <f t="shared" si="1"/>
        <v>5554.0030289999977</v>
      </c>
      <c r="D23" s="11">
        <v>46.816000000000003</v>
      </c>
      <c r="E23" s="6">
        <v>43.730119999999999</v>
      </c>
      <c r="F23" s="6">
        <v>244.08077</v>
      </c>
      <c r="G23" s="6">
        <v>34.4</v>
      </c>
      <c r="H23" s="6">
        <v>17.335999999999999</v>
      </c>
      <c r="I23" s="6">
        <v>29.65</v>
      </c>
      <c r="J23" s="6">
        <v>122.96077</v>
      </c>
      <c r="K23" s="6">
        <v>13.061538000000001</v>
      </c>
      <c r="L23" s="6">
        <v>15.61</v>
      </c>
      <c r="M23" s="6">
        <v>17.864764000000001</v>
      </c>
      <c r="N23" s="6">
        <v>132.15</v>
      </c>
      <c r="O23" s="6">
        <v>6.1719999999999997</v>
      </c>
      <c r="P23" s="6">
        <v>146.66864000000001</v>
      </c>
      <c r="Q23" s="6">
        <v>16.97</v>
      </c>
      <c r="R23" s="6">
        <v>1975.1814999999999</v>
      </c>
      <c r="S23" s="6">
        <v>252.17626999999999</v>
      </c>
      <c r="T23" s="6">
        <v>108.9</v>
      </c>
      <c r="U23" s="6">
        <v>26.986000000000001</v>
      </c>
      <c r="V23" s="6">
        <v>131.29</v>
      </c>
      <c r="W23" s="6">
        <v>4.58</v>
      </c>
      <c r="X23" s="6">
        <v>35.409999999999997</v>
      </c>
      <c r="Y23" s="6">
        <v>1076.0415</v>
      </c>
      <c r="Z23" s="6">
        <v>128.38379</v>
      </c>
      <c r="AA23" s="6">
        <v>101.67077</v>
      </c>
      <c r="AB23" s="6">
        <v>38.21</v>
      </c>
      <c r="AC23" s="6">
        <v>371.07796000000002</v>
      </c>
      <c r="AD23" s="6">
        <v>50.737425999999999</v>
      </c>
      <c r="AE23" s="6">
        <v>118.13003999999999</v>
      </c>
      <c r="AF23" s="6">
        <v>79.010401999999999</v>
      </c>
      <c r="AG23" s="6">
        <v>59.650768999999997</v>
      </c>
      <c r="AH23" s="6">
        <v>0</v>
      </c>
      <c r="AI23" s="6">
        <v>14.364000000000001</v>
      </c>
      <c r="AJ23" s="6">
        <v>23.314</v>
      </c>
      <c r="AK23" s="6">
        <v>0</v>
      </c>
      <c r="AL23" s="6">
        <v>0</v>
      </c>
      <c r="AM23" s="6">
        <v>0</v>
      </c>
      <c r="AN23" s="6">
        <v>0</v>
      </c>
      <c r="AO23" s="6">
        <v>71.418000000000006</v>
      </c>
    </row>
    <row r="24" spans="1:41" x14ac:dyDescent="0.25">
      <c r="A24" s="5">
        <v>64</v>
      </c>
      <c r="B24" s="24" t="s">
        <v>9</v>
      </c>
      <c r="C24" s="21">
        <f t="shared" si="1"/>
        <v>4453.4637829999983</v>
      </c>
      <c r="D24" s="11">
        <v>79.921999999999997</v>
      </c>
      <c r="E24" s="6">
        <v>59.778433</v>
      </c>
      <c r="F24" s="6">
        <v>9.93</v>
      </c>
      <c r="G24" s="6">
        <v>109.85</v>
      </c>
      <c r="H24" s="6">
        <v>79.561999999999998</v>
      </c>
      <c r="I24" s="6">
        <v>249.92</v>
      </c>
      <c r="J24" s="6">
        <v>31.5</v>
      </c>
      <c r="K24" s="6">
        <v>23.847483</v>
      </c>
      <c r="L24" s="6">
        <v>43.61</v>
      </c>
      <c r="M24" s="6">
        <v>13.31</v>
      </c>
      <c r="N24" s="6">
        <v>49.29</v>
      </c>
      <c r="O24" s="6">
        <v>6.0259999999999998</v>
      </c>
      <c r="P24" s="6">
        <v>48.81</v>
      </c>
      <c r="Q24" s="6">
        <v>5.9580000000000002</v>
      </c>
      <c r="R24" s="6">
        <v>361.4</v>
      </c>
      <c r="S24" s="6">
        <v>93.66</v>
      </c>
      <c r="T24" s="6">
        <v>207.05799999999999</v>
      </c>
      <c r="U24" s="6">
        <v>47.58</v>
      </c>
      <c r="V24" s="6">
        <v>68.45</v>
      </c>
      <c r="W24" s="6">
        <v>38.869999999999997</v>
      </c>
      <c r="X24" s="6">
        <v>163.06</v>
      </c>
      <c r="Y24" s="6">
        <v>633.36</v>
      </c>
      <c r="Z24" s="6">
        <v>765.47731999999996</v>
      </c>
      <c r="AA24" s="6">
        <v>460.26</v>
      </c>
      <c r="AB24" s="6">
        <v>352.21</v>
      </c>
      <c r="AC24" s="6">
        <v>91.211471000000003</v>
      </c>
      <c r="AD24" s="6">
        <v>39.482768999999998</v>
      </c>
      <c r="AE24" s="6">
        <v>64.850769</v>
      </c>
      <c r="AF24" s="6">
        <v>28.994</v>
      </c>
      <c r="AG24" s="6">
        <v>79.389538000000002</v>
      </c>
      <c r="AH24" s="6">
        <v>0</v>
      </c>
      <c r="AI24" s="6">
        <v>6.95</v>
      </c>
      <c r="AJ24" s="6">
        <v>21.16</v>
      </c>
      <c r="AK24" s="6">
        <v>0</v>
      </c>
      <c r="AL24" s="6">
        <v>0</v>
      </c>
      <c r="AM24" s="6">
        <v>0</v>
      </c>
      <c r="AN24" s="6">
        <v>0</v>
      </c>
      <c r="AO24" s="6">
        <v>118.726</v>
      </c>
    </row>
    <row r="25" spans="1:41" x14ac:dyDescent="0.25">
      <c r="A25" s="5">
        <v>65</v>
      </c>
      <c r="B25" s="24" t="s">
        <v>10</v>
      </c>
      <c r="C25" s="21">
        <f t="shared" si="1"/>
        <v>78088.71686</v>
      </c>
      <c r="D25" s="11">
        <v>596.23742000000004</v>
      </c>
      <c r="E25" s="6">
        <v>434.08600999999999</v>
      </c>
      <c r="F25" s="6">
        <v>829.20009000000005</v>
      </c>
      <c r="G25" s="6">
        <v>854.71</v>
      </c>
      <c r="H25" s="6">
        <v>1270.614</v>
      </c>
      <c r="I25" s="6">
        <v>867.12400000000002</v>
      </c>
      <c r="J25" s="6">
        <v>719.68753000000004</v>
      </c>
      <c r="K25" s="6">
        <v>620.63923</v>
      </c>
      <c r="L25" s="6">
        <v>701.01</v>
      </c>
      <c r="M25" s="6">
        <v>2017.7108000000001</v>
      </c>
      <c r="N25" s="6">
        <v>3675.36</v>
      </c>
      <c r="O25" s="6">
        <v>186.23400000000001</v>
      </c>
      <c r="P25" s="6">
        <v>3245.9007999999999</v>
      </c>
      <c r="Q25" s="6">
        <v>1509.86</v>
      </c>
      <c r="R25" s="6">
        <v>11243.94</v>
      </c>
      <c r="S25" s="6">
        <v>3547.9207999999999</v>
      </c>
      <c r="T25" s="6">
        <v>1481.9411</v>
      </c>
      <c r="U25" s="6">
        <v>379.32450999999998</v>
      </c>
      <c r="V25" s="6">
        <v>2670.0814</v>
      </c>
      <c r="W25" s="6">
        <v>1061.5842</v>
      </c>
      <c r="X25" s="6">
        <v>827.99</v>
      </c>
      <c r="Y25" s="6">
        <v>11851.242</v>
      </c>
      <c r="Z25" s="6">
        <v>9315.0324000000001</v>
      </c>
      <c r="AA25" s="6">
        <v>2573.1208000000001</v>
      </c>
      <c r="AB25" s="6">
        <v>761.44</v>
      </c>
      <c r="AC25" s="6">
        <v>4100.4312</v>
      </c>
      <c r="AD25" s="6">
        <v>2680.058</v>
      </c>
      <c r="AE25" s="6">
        <v>2919.6217999999999</v>
      </c>
      <c r="AF25" s="6">
        <v>2609.6379999999999</v>
      </c>
      <c r="AG25" s="6">
        <v>957.83477000000005</v>
      </c>
      <c r="AH25" s="6">
        <v>0</v>
      </c>
      <c r="AI25" s="6">
        <v>47.415999999999997</v>
      </c>
      <c r="AJ25" s="6">
        <v>1279.7339999999999</v>
      </c>
      <c r="AK25" s="6">
        <v>0</v>
      </c>
      <c r="AL25" s="6">
        <v>0</v>
      </c>
      <c r="AM25" s="6">
        <v>0</v>
      </c>
      <c r="AN25" s="6">
        <v>0</v>
      </c>
      <c r="AO25" s="6">
        <v>251.99199999999999</v>
      </c>
    </row>
    <row r="26" spans="1:41" x14ac:dyDescent="0.25">
      <c r="A26" s="5">
        <v>66</v>
      </c>
      <c r="B26" s="24" t="s">
        <v>13</v>
      </c>
      <c r="C26" s="21">
        <f t="shared" si="1"/>
        <v>55256.064899999998</v>
      </c>
      <c r="D26" s="11">
        <v>579.74657999999999</v>
      </c>
      <c r="E26" s="6">
        <v>477.05754999999999</v>
      </c>
      <c r="F26" s="6">
        <v>599.12076000000002</v>
      </c>
      <c r="G26" s="6">
        <v>107.95308</v>
      </c>
      <c r="H26" s="6">
        <v>657.29164000000003</v>
      </c>
      <c r="I26" s="6">
        <v>2056.2977999999998</v>
      </c>
      <c r="J26" s="6">
        <v>305.42975999999999</v>
      </c>
      <c r="K26" s="6">
        <v>673.73647000000005</v>
      </c>
      <c r="L26" s="6">
        <v>1094.52</v>
      </c>
      <c r="M26" s="6">
        <v>579.81539999999995</v>
      </c>
      <c r="N26" s="6">
        <v>1205.8</v>
      </c>
      <c r="O26" s="6">
        <v>86.141000000000005</v>
      </c>
      <c r="P26" s="6">
        <v>1252.97</v>
      </c>
      <c r="Q26" s="6">
        <v>843.76676999999995</v>
      </c>
      <c r="R26" s="6">
        <v>2662.6682999999998</v>
      </c>
      <c r="S26" s="6">
        <v>2175.31</v>
      </c>
      <c r="T26" s="6">
        <v>1339.7793999999999</v>
      </c>
      <c r="U26" s="6">
        <v>365.04955999999999</v>
      </c>
      <c r="V26" s="6">
        <v>296.55910999999998</v>
      </c>
      <c r="W26" s="6">
        <v>131.79379</v>
      </c>
      <c r="X26" s="6">
        <v>664.50732000000005</v>
      </c>
      <c r="Y26" s="6">
        <v>10194.422</v>
      </c>
      <c r="Z26" s="6">
        <v>12332.18</v>
      </c>
      <c r="AA26" s="6">
        <v>1833.98</v>
      </c>
      <c r="AB26" s="6">
        <v>3036.92</v>
      </c>
      <c r="AC26" s="6">
        <v>4181.7788</v>
      </c>
      <c r="AD26" s="6">
        <v>643.63021000000003</v>
      </c>
      <c r="AE26" s="6">
        <v>1371.9485</v>
      </c>
      <c r="AF26" s="6">
        <v>1313.6261</v>
      </c>
      <c r="AG26" s="6">
        <v>1574.248</v>
      </c>
      <c r="AH26" s="6">
        <v>0</v>
      </c>
      <c r="AI26" s="6">
        <v>45.573999999999998</v>
      </c>
      <c r="AJ26" s="6">
        <v>394.53800000000001</v>
      </c>
      <c r="AK26" s="6">
        <v>0</v>
      </c>
      <c r="AL26" s="6">
        <v>0</v>
      </c>
      <c r="AM26" s="6">
        <v>0</v>
      </c>
      <c r="AN26" s="6">
        <v>0</v>
      </c>
      <c r="AO26" s="6">
        <v>177.905</v>
      </c>
    </row>
    <row r="27" spans="1:41" x14ac:dyDescent="0.25">
      <c r="A27" s="5">
        <v>67</v>
      </c>
      <c r="B27" s="24" t="s">
        <v>27</v>
      </c>
      <c r="C27" s="21">
        <f t="shared" si="1"/>
        <v>11701.842302999999</v>
      </c>
      <c r="D27" s="11">
        <v>86.174999999999997</v>
      </c>
      <c r="E27" s="6">
        <v>68.422308000000001</v>
      </c>
      <c r="F27" s="6">
        <v>33.020000000000003</v>
      </c>
      <c r="G27" s="6">
        <v>127</v>
      </c>
      <c r="H27" s="6">
        <v>100.47799999999999</v>
      </c>
      <c r="I27" s="6">
        <v>608.07600000000002</v>
      </c>
      <c r="J27" s="6">
        <v>46.97</v>
      </c>
      <c r="K27" s="6">
        <v>54.959856000000002</v>
      </c>
      <c r="L27" s="6">
        <v>61.63</v>
      </c>
      <c r="M27" s="6">
        <v>26.31</v>
      </c>
      <c r="N27" s="6">
        <v>151.71</v>
      </c>
      <c r="O27" s="6">
        <v>4.548</v>
      </c>
      <c r="P27" s="6">
        <v>154.72999999999999</v>
      </c>
      <c r="Q27" s="6">
        <v>80.31</v>
      </c>
      <c r="R27" s="6">
        <v>1152.1500000000001</v>
      </c>
      <c r="S27" s="6">
        <v>289.2</v>
      </c>
      <c r="T27" s="6">
        <v>510.02199999999999</v>
      </c>
      <c r="U27" s="6">
        <v>121.89824</v>
      </c>
      <c r="V27" s="6">
        <v>437.53</v>
      </c>
      <c r="W27" s="6">
        <v>93.260768999999996</v>
      </c>
      <c r="X27" s="6">
        <v>397.87</v>
      </c>
      <c r="Y27" s="6">
        <v>2208.4308000000001</v>
      </c>
      <c r="Z27" s="6">
        <v>1781.05</v>
      </c>
      <c r="AA27" s="6">
        <v>655.6</v>
      </c>
      <c r="AB27" s="6">
        <v>1292.6500000000001</v>
      </c>
      <c r="AC27" s="6">
        <v>381.08882</v>
      </c>
      <c r="AD27" s="6">
        <v>102.48174</v>
      </c>
      <c r="AE27" s="6">
        <v>184.58199999999999</v>
      </c>
      <c r="AF27" s="6">
        <v>177.756</v>
      </c>
      <c r="AG27" s="6">
        <v>207.22676999999999</v>
      </c>
      <c r="AH27" s="6">
        <v>0</v>
      </c>
      <c r="AI27" s="6">
        <v>9.5079999999999991</v>
      </c>
      <c r="AJ27" s="6">
        <v>52.892000000000003</v>
      </c>
      <c r="AK27" s="6">
        <v>0</v>
      </c>
      <c r="AL27" s="6">
        <v>0</v>
      </c>
      <c r="AM27" s="6">
        <v>0</v>
      </c>
      <c r="AN27" s="6">
        <v>0</v>
      </c>
      <c r="AO27" s="6">
        <v>42.305999999999997</v>
      </c>
    </row>
    <row r="28" spans="1:41" x14ac:dyDescent="0.25">
      <c r="A28" s="5">
        <v>68</v>
      </c>
      <c r="B28" s="24" t="s">
        <v>28</v>
      </c>
      <c r="C28" s="21">
        <f t="shared" si="1"/>
        <v>17704.575420000005</v>
      </c>
      <c r="D28" s="11">
        <v>110.288</v>
      </c>
      <c r="E28" s="6">
        <v>124.518</v>
      </c>
      <c r="F28" s="6">
        <v>187.76</v>
      </c>
      <c r="G28" s="6">
        <v>311.64999999999998</v>
      </c>
      <c r="H28" s="6">
        <v>302.26600000000002</v>
      </c>
      <c r="I28" s="6">
        <v>3053.328</v>
      </c>
      <c r="J28" s="6">
        <v>187.35077000000001</v>
      </c>
      <c r="K28" s="6">
        <v>179.35487000000001</v>
      </c>
      <c r="L28" s="6">
        <v>239.13</v>
      </c>
      <c r="M28" s="6">
        <v>430.73</v>
      </c>
      <c r="N28" s="6">
        <v>365</v>
      </c>
      <c r="O28" s="6">
        <v>2.7120000000000002</v>
      </c>
      <c r="P28" s="6">
        <v>61.31</v>
      </c>
      <c r="Q28" s="6">
        <v>70.914000000000001</v>
      </c>
      <c r="R28" s="6">
        <v>196</v>
      </c>
      <c r="S28" s="6">
        <v>22.5</v>
      </c>
      <c r="T28" s="6">
        <v>168.11908</v>
      </c>
      <c r="U28" s="6">
        <v>454.32400000000001</v>
      </c>
      <c r="V28" s="6">
        <v>48.6</v>
      </c>
      <c r="W28" s="6">
        <v>27.56</v>
      </c>
      <c r="X28" s="6">
        <v>137.54</v>
      </c>
      <c r="Y28" s="6">
        <v>573.42999999999995</v>
      </c>
      <c r="Z28" s="6">
        <v>2771.62</v>
      </c>
      <c r="AA28" s="6">
        <v>898.5</v>
      </c>
      <c r="AB28" s="6">
        <v>4451.13</v>
      </c>
      <c r="AC28" s="6">
        <v>420.48349999999999</v>
      </c>
      <c r="AD28" s="6">
        <v>214.81844000000001</v>
      </c>
      <c r="AE28" s="6">
        <v>583.37</v>
      </c>
      <c r="AF28" s="6">
        <v>447.65676999999999</v>
      </c>
      <c r="AG28" s="6">
        <v>369.75999000000002</v>
      </c>
      <c r="AH28" s="6">
        <v>0</v>
      </c>
      <c r="AI28" s="6">
        <v>37.362000000000002</v>
      </c>
      <c r="AJ28" s="6">
        <v>109.312</v>
      </c>
      <c r="AK28" s="6">
        <v>0</v>
      </c>
      <c r="AL28" s="6">
        <v>0</v>
      </c>
      <c r="AM28" s="6">
        <v>0</v>
      </c>
      <c r="AN28" s="6">
        <v>0</v>
      </c>
      <c r="AO28" s="6">
        <v>146.178</v>
      </c>
    </row>
    <row r="29" spans="1:41" x14ac:dyDescent="0.25">
      <c r="A29" s="5">
        <v>70</v>
      </c>
      <c r="B29" s="24" t="s">
        <v>12</v>
      </c>
      <c r="C29" s="21">
        <f t="shared" si="1"/>
        <v>89949.262584000011</v>
      </c>
      <c r="D29" s="11">
        <v>484.70744999999999</v>
      </c>
      <c r="E29" s="6">
        <v>262.82013000000001</v>
      </c>
      <c r="F29" s="6">
        <v>497.14557000000002</v>
      </c>
      <c r="G29" s="6">
        <v>205.69378</v>
      </c>
      <c r="H29" s="6">
        <v>195.71292</v>
      </c>
      <c r="I29" s="6">
        <v>632.42502000000002</v>
      </c>
      <c r="J29" s="6">
        <v>172.42822000000001</v>
      </c>
      <c r="K29" s="6">
        <v>7431.1003000000001</v>
      </c>
      <c r="L29" s="6">
        <v>712.39</v>
      </c>
      <c r="M29" s="6">
        <v>1438.39</v>
      </c>
      <c r="N29" s="6">
        <v>5173.8897999999999</v>
      </c>
      <c r="O29" s="6">
        <v>138.09800000000001</v>
      </c>
      <c r="P29" s="6">
        <v>1480.24</v>
      </c>
      <c r="Q29" s="6">
        <v>1091.2761</v>
      </c>
      <c r="R29" s="6">
        <v>1067.3823</v>
      </c>
      <c r="S29" s="6">
        <v>1287.32</v>
      </c>
      <c r="T29" s="6">
        <v>338.30184000000003</v>
      </c>
      <c r="U29" s="6">
        <v>273.56769000000003</v>
      </c>
      <c r="V29" s="6">
        <v>36.944614999999999</v>
      </c>
      <c r="W29" s="6">
        <v>356.42795999999998</v>
      </c>
      <c r="X29" s="6">
        <v>60.853009</v>
      </c>
      <c r="Y29" s="6">
        <v>2129.0311999999999</v>
      </c>
      <c r="Z29" s="6">
        <v>5217.3688000000002</v>
      </c>
      <c r="AA29" s="6">
        <v>366.00882000000001</v>
      </c>
      <c r="AB29" s="6">
        <v>420.88195999999999</v>
      </c>
      <c r="AC29" s="6">
        <v>12769.472</v>
      </c>
      <c r="AD29" s="6">
        <v>15395.932000000001</v>
      </c>
      <c r="AE29" s="6">
        <v>9975.6242999999995</v>
      </c>
      <c r="AF29" s="6">
        <v>8628.2788</v>
      </c>
      <c r="AG29" s="6">
        <v>11393.302</v>
      </c>
      <c r="AH29" s="6">
        <v>0</v>
      </c>
      <c r="AI29" s="6">
        <v>19.841999999999999</v>
      </c>
      <c r="AJ29" s="6">
        <v>148.732</v>
      </c>
      <c r="AK29" s="6">
        <v>0</v>
      </c>
      <c r="AL29" s="6">
        <v>0</v>
      </c>
      <c r="AM29" s="6">
        <v>0</v>
      </c>
      <c r="AN29" s="6">
        <v>0</v>
      </c>
      <c r="AO29" s="6">
        <v>147.67400000000001</v>
      </c>
    </row>
    <row r="30" spans="1:41" x14ac:dyDescent="0.25">
      <c r="A30" s="5">
        <v>81</v>
      </c>
      <c r="B30" s="24" t="s">
        <v>18</v>
      </c>
      <c r="C30" s="21">
        <f t="shared" si="1"/>
        <v>293304.65311200003</v>
      </c>
      <c r="D30" s="11">
        <v>211.29</v>
      </c>
      <c r="E30" s="6">
        <v>174.18573000000001</v>
      </c>
      <c r="F30" s="6">
        <v>214.44</v>
      </c>
      <c r="G30" s="6">
        <v>72.616</v>
      </c>
      <c r="H30" s="6">
        <v>259.94799999999998</v>
      </c>
      <c r="I30" s="6">
        <v>245.07015000000001</v>
      </c>
      <c r="J30" s="6">
        <v>199.60571999999999</v>
      </c>
      <c r="K30" s="6">
        <v>6310.3040000000001</v>
      </c>
      <c r="L30" s="6">
        <v>1356.9860000000001</v>
      </c>
      <c r="M30" s="6">
        <v>1247.6500000000001</v>
      </c>
      <c r="N30" s="6">
        <v>11419.157999999999</v>
      </c>
      <c r="O30" s="6">
        <v>97.626000000000005</v>
      </c>
      <c r="P30" s="6">
        <v>1771.5239999999999</v>
      </c>
      <c r="Q30" s="6">
        <v>4776.6894000000002</v>
      </c>
      <c r="R30" s="6">
        <v>3616.2159999999999</v>
      </c>
      <c r="S30" s="6">
        <v>539.94799999999998</v>
      </c>
      <c r="T30" s="6">
        <v>1903.9667999999999</v>
      </c>
      <c r="U30" s="6">
        <v>695.89085999999998</v>
      </c>
      <c r="V30" s="6">
        <v>97.194687999999999</v>
      </c>
      <c r="W30" s="6">
        <v>68.096194999999994</v>
      </c>
      <c r="X30" s="6">
        <v>42.160769000000002</v>
      </c>
      <c r="Y30" s="6">
        <v>6134.2539999999999</v>
      </c>
      <c r="Z30" s="6">
        <v>1050.5272</v>
      </c>
      <c r="AA30" s="6">
        <v>112.33574</v>
      </c>
      <c r="AB30" s="6">
        <v>229.38285999999999</v>
      </c>
      <c r="AC30" s="6">
        <v>13948.696</v>
      </c>
      <c r="AD30" s="6">
        <v>105241.68</v>
      </c>
      <c r="AE30" s="6">
        <v>66415.512000000002</v>
      </c>
      <c r="AF30" s="6">
        <v>19788.633000000002</v>
      </c>
      <c r="AG30" s="6">
        <v>44766.182000000001</v>
      </c>
      <c r="AH30" s="6">
        <v>0</v>
      </c>
      <c r="AI30" s="6">
        <v>115.178</v>
      </c>
      <c r="AJ30" s="6">
        <v>165.91200000000001</v>
      </c>
      <c r="AK30" s="6">
        <v>0</v>
      </c>
      <c r="AL30" s="6">
        <v>0</v>
      </c>
      <c r="AM30" s="6">
        <v>0</v>
      </c>
      <c r="AN30" s="6">
        <v>0</v>
      </c>
      <c r="AO30" s="6">
        <v>15.794</v>
      </c>
    </row>
    <row r="31" spans="1:41" x14ac:dyDescent="0.25">
      <c r="A31" s="5">
        <v>82</v>
      </c>
      <c r="B31" s="24" t="s">
        <v>19</v>
      </c>
      <c r="C31" s="21">
        <f t="shared" si="1"/>
        <v>353811.111286</v>
      </c>
      <c r="D31" s="11">
        <v>243.77277000000001</v>
      </c>
      <c r="E31" s="6">
        <v>169.00990999999999</v>
      </c>
      <c r="F31" s="6">
        <v>447.04664000000002</v>
      </c>
      <c r="G31" s="6">
        <v>367.20600000000002</v>
      </c>
      <c r="H31" s="6">
        <v>1483.6880000000001</v>
      </c>
      <c r="I31" s="6">
        <v>428.70276999999999</v>
      </c>
      <c r="J31" s="6">
        <v>441.19974999999999</v>
      </c>
      <c r="K31" s="6">
        <v>10502.848</v>
      </c>
      <c r="L31" s="6">
        <v>2602.6419999999998</v>
      </c>
      <c r="M31" s="6">
        <v>5090.75</v>
      </c>
      <c r="N31" s="6">
        <v>40207.307999999997</v>
      </c>
      <c r="O31" s="6">
        <v>770.24199999999996</v>
      </c>
      <c r="P31" s="6">
        <v>2764.8620000000001</v>
      </c>
      <c r="Q31" s="6">
        <v>7226.0487999999996</v>
      </c>
      <c r="R31" s="6">
        <v>7341.16</v>
      </c>
      <c r="S31" s="6">
        <v>1087.538</v>
      </c>
      <c r="T31" s="6">
        <v>188.75126</v>
      </c>
      <c r="U31" s="6">
        <v>371.94877000000002</v>
      </c>
      <c r="V31" s="6">
        <v>170.22150999999999</v>
      </c>
      <c r="W31" s="6">
        <v>82.300037000000003</v>
      </c>
      <c r="X31" s="6">
        <v>62.492769000000003</v>
      </c>
      <c r="Y31" s="6">
        <v>3368.7818000000002</v>
      </c>
      <c r="Z31" s="6">
        <v>2257.8564999999999</v>
      </c>
      <c r="AA31" s="6">
        <v>210.464</v>
      </c>
      <c r="AB31" s="6">
        <v>439.52</v>
      </c>
      <c r="AC31" s="6">
        <v>10288.18</v>
      </c>
      <c r="AD31" s="6">
        <v>62934.514999999999</v>
      </c>
      <c r="AE31" s="6">
        <v>118908.72</v>
      </c>
      <c r="AF31" s="6">
        <v>54300.942999999999</v>
      </c>
      <c r="AG31" s="6">
        <v>17462.439999999999</v>
      </c>
      <c r="AH31" s="6">
        <v>0</v>
      </c>
      <c r="AI31" s="6">
        <v>185.80600000000001</v>
      </c>
      <c r="AJ31" s="6">
        <v>1039.18</v>
      </c>
      <c r="AK31" s="6">
        <v>0</v>
      </c>
      <c r="AL31" s="6">
        <v>0</v>
      </c>
      <c r="AM31" s="6">
        <v>0</v>
      </c>
      <c r="AN31" s="6">
        <v>0</v>
      </c>
      <c r="AO31" s="6">
        <v>364.96600000000001</v>
      </c>
    </row>
    <row r="32" spans="1:41" x14ac:dyDescent="0.25">
      <c r="A32" s="5">
        <v>83</v>
      </c>
      <c r="B32" s="24" t="s">
        <v>20</v>
      </c>
      <c r="C32" s="21">
        <f t="shared" si="1"/>
        <v>218844.42556899998</v>
      </c>
      <c r="D32" s="11">
        <v>31.234999999999999</v>
      </c>
      <c r="E32" s="6">
        <v>18.923769</v>
      </c>
      <c r="F32" s="6">
        <v>136.43</v>
      </c>
      <c r="G32" s="6">
        <v>33.118000000000002</v>
      </c>
      <c r="H32" s="6">
        <v>372.74400000000003</v>
      </c>
      <c r="I32" s="6">
        <v>670.50012000000004</v>
      </c>
      <c r="J32" s="6">
        <v>66.028039000000007</v>
      </c>
      <c r="K32" s="6">
        <v>9052.2463000000007</v>
      </c>
      <c r="L32" s="6">
        <v>176.864</v>
      </c>
      <c r="M32" s="6">
        <v>9311.4380000000001</v>
      </c>
      <c r="N32" s="6">
        <v>53440.862000000001</v>
      </c>
      <c r="O32" s="6">
        <v>1125.45</v>
      </c>
      <c r="P32" s="6">
        <v>2470.9639999999999</v>
      </c>
      <c r="Q32" s="6">
        <v>4328.8180000000002</v>
      </c>
      <c r="R32" s="6">
        <v>4425.6468000000004</v>
      </c>
      <c r="S32" s="6">
        <v>1519.376</v>
      </c>
      <c r="T32" s="6">
        <v>11.081699</v>
      </c>
      <c r="U32" s="6">
        <v>111.71177</v>
      </c>
      <c r="V32" s="6">
        <v>161.62459999999999</v>
      </c>
      <c r="W32" s="6">
        <v>77.644401999999999</v>
      </c>
      <c r="X32" s="6">
        <v>26.248000000000001</v>
      </c>
      <c r="Y32" s="6">
        <v>2214.1559999999999</v>
      </c>
      <c r="Z32" s="6">
        <v>1186.4822999999999</v>
      </c>
      <c r="AA32" s="6">
        <v>155.23400000000001</v>
      </c>
      <c r="AB32" s="6">
        <v>262.86077</v>
      </c>
      <c r="AC32" s="6">
        <v>10979.983</v>
      </c>
      <c r="AD32" s="6">
        <v>21515.39</v>
      </c>
      <c r="AE32" s="6">
        <v>54118.21</v>
      </c>
      <c r="AF32" s="6">
        <v>35193.523000000001</v>
      </c>
      <c r="AG32" s="6">
        <v>5220.2860000000001</v>
      </c>
      <c r="AH32" s="6">
        <v>0</v>
      </c>
      <c r="AI32" s="6">
        <v>37.83</v>
      </c>
      <c r="AJ32" s="6">
        <v>228.68600000000001</v>
      </c>
      <c r="AK32" s="6">
        <v>0</v>
      </c>
      <c r="AL32" s="6">
        <v>0</v>
      </c>
      <c r="AM32" s="6">
        <v>0</v>
      </c>
      <c r="AN32" s="6">
        <v>0</v>
      </c>
      <c r="AO32" s="6">
        <v>162.83000000000001</v>
      </c>
    </row>
    <row r="33" spans="1:41" x14ac:dyDescent="0.25">
      <c r="A33" s="5">
        <v>84</v>
      </c>
      <c r="B33" s="24" t="s">
        <v>11</v>
      </c>
      <c r="C33" s="21">
        <f t="shared" si="1"/>
        <v>162240.06885899999</v>
      </c>
      <c r="D33" s="11">
        <v>144.226</v>
      </c>
      <c r="E33" s="6">
        <v>159.08940000000001</v>
      </c>
      <c r="F33" s="6">
        <v>107.33968</v>
      </c>
      <c r="G33" s="6">
        <v>48.158000000000001</v>
      </c>
      <c r="H33" s="6">
        <v>87.756769000000006</v>
      </c>
      <c r="I33" s="6">
        <v>307.80676999999997</v>
      </c>
      <c r="J33" s="6">
        <v>49.166713000000001</v>
      </c>
      <c r="K33" s="6">
        <v>5567.9888000000001</v>
      </c>
      <c r="L33" s="6">
        <v>856.13</v>
      </c>
      <c r="M33" s="6">
        <v>827.19</v>
      </c>
      <c r="N33" s="6">
        <v>5110.4380000000001</v>
      </c>
      <c r="O33" s="6">
        <v>184.55600000000001</v>
      </c>
      <c r="P33" s="6">
        <v>2748.2919999999999</v>
      </c>
      <c r="Q33" s="6">
        <v>4510.1835000000001</v>
      </c>
      <c r="R33" s="6">
        <v>2701.5940000000001</v>
      </c>
      <c r="S33" s="6">
        <v>2095.4279999999999</v>
      </c>
      <c r="T33" s="6">
        <v>761.34577000000002</v>
      </c>
      <c r="U33" s="6">
        <v>512.84289000000001</v>
      </c>
      <c r="V33" s="6">
        <v>73.835999999999999</v>
      </c>
      <c r="W33" s="6">
        <v>87.400768999999997</v>
      </c>
      <c r="X33" s="6">
        <v>76.409537999999998</v>
      </c>
      <c r="Y33" s="6">
        <v>1486.9602</v>
      </c>
      <c r="Z33" s="6">
        <v>2770.2673</v>
      </c>
      <c r="AA33" s="6">
        <v>255.40877</v>
      </c>
      <c r="AB33" s="6">
        <v>437.31599</v>
      </c>
      <c r="AC33" s="6">
        <v>7692.3620000000001</v>
      </c>
      <c r="AD33" s="6">
        <v>48783.752</v>
      </c>
      <c r="AE33" s="6">
        <v>16669.382000000001</v>
      </c>
      <c r="AF33" s="6">
        <v>4507.0079999999998</v>
      </c>
      <c r="AG33" s="6">
        <v>52527.735999999997</v>
      </c>
      <c r="AH33" s="6">
        <v>0</v>
      </c>
      <c r="AI33" s="6">
        <v>16.635999999999999</v>
      </c>
      <c r="AJ33" s="6">
        <v>76.061999999999998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</row>
    <row r="34" spans="1:41" x14ac:dyDescent="0.25">
      <c r="A34" s="5">
        <v>91</v>
      </c>
      <c r="B34" s="24" t="s">
        <v>30</v>
      </c>
      <c r="C34" s="21">
        <f t="shared" si="1"/>
        <v>922.71500000000003</v>
      </c>
      <c r="D34" s="11">
        <v>0</v>
      </c>
      <c r="E34" s="6">
        <v>0</v>
      </c>
      <c r="F34" s="6">
        <v>0</v>
      </c>
      <c r="G34" s="6">
        <v>0</v>
      </c>
      <c r="H34" s="6">
        <v>0</v>
      </c>
      <c r="I34" s="6">
        <v>922.71500000000003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5701.4389999999985</v>
      </c>
      <c r="D35" s="11">
        <v>351.36099999999999</v>
      </c>
      <c r="E35" s="6">
        <v>883.71400000000006</v>
      </c>
      <c r="F35" s="6">
        <v>61.811999999999998</v>
      </c>
      <c r="G35" s="6">
        <v>86.59</v>
      </c>
      <c r="H35" s="6">
        <v>139.44800000000001</v>
      </c>
      <c r="I35" s="6">
        <v>31.22</v>
      </c>
      <c r="J35" s="6">
        <v>1021.22</v>
      </c>
      <c r="K35" s="6">
        <v>10.336</v>
      </c>
      <c r="L35" s="6">
        <v>17.622</v>
      </c>
      <c r="M35" s="6">
        <v>9.8520000000000003</v>
      </c>
      <c r="N35" s="6">
        <v>126.31399999999999</v>
      </c>
      <c r="O35" s="6">
        <v>449.38600000000002</v>
      </c>
      <c r="P35" s="6">
        <v>37.44</v>
      </c>
      <c r="Q35" s="6">
        <v>344.78</v>
      </c>
      <c r="R35" s="6">
        <v>259.34399999999999</v>
      </c>
      <c r="S35" s="6">
        <v>50.11</v>
      </c>
      <c r="T35" s="6">
        <v>877.51199999999994</v>
      </c>
      <c r="U35" s="6">
        <v>245.55600000000001</v>
      </c>
      <c r="V35" s="6">
        <v>61.095999999999997</v>
      </c>
      <c r="W35" s="6">
        <v>10.102</v>
      </c>
      <c r="X35" s="6">
        <v>6.3019999999999996</v>
      </c>
      <c r="Y35" s="6">
        <v>83.09</v>
      </c>
      <c r="Z35" s="6">
        <v>50.05</v>
      </c>
      <c r="AA35" s="6">
        <v>8.1300000000000008</v>
      </c>
      <c r="AB35" s="6">
        <v>30.63</v>
      </c>
      <c r="AC35" s="6">
        <v>59.78</v>
      </c>
      <c r="AD35" s="6">
        <v>74.305999999999997</v>
      </c>
      <c r="AE35" s="6">
        <v>204.346</v>
      </c>
      <c r="AF35" s="6">
        <v>38.218000000000004</v>
      </c>
      <c r="AG35" s="6">
        <v>19.428000000000001</v>
      </c>
      <c r="AH35" s="6">
        <v>0</v>
      </c>
      <c r="AI35" s="6">
        <v>0</v>
      </c>
      <c r="AJ35" s="6">
        <v>52.344000000000001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16166.312000000002</v>
      </c>
      <c r="D36" s="11">
        <v>40.296999999999997</v>
      </c>
      <c r="E36" s="6">
        <v>24.423999999999999</v>
      </c>
      <c r="F36" s="6">
        <v>21.402000000000001</v>
      </c>
      <c r="G36" s="6">
        <v>109.98399999999999</v>
      </c>
      <c r="H36" s="6">
        <v>1147.472</v>
      </c>
      <c r="I36" s="6">
        <v>150.066</v>
      </c>
      <c r="J36" s="6">
        <v>7.298</v>
      </c>
      <c r="K36" s="6">
        <v>45.6</v>
      </c>
      <c r="L36" s="6">
        <v>43.378</v>
      </c>
      <c r="M36" s="6">
        <v>239.47</v>
      </c>
      <c r="N36" s="6">
        <v>830.05799999999999</v>
      </c>
      <c r="O36" s="6">
        <v>1694.9839999999999</v>
      </c>
      <c r="P36" s="6">
        <v>275.53399999999999</v>
      </c>
      <c r="Q36" s="6">
        <v>283.90800000000002</v>
      </c>
      <c r="R36" s="6">
        <v>5045.424</v>
      </c>
      <c r="S36" s="6">
        <v>411.30799999999999</v>
      </c>
      <c r="T36" s="6">
        <v>1619.47</v>
      </c>
      <c r="U36" s="6">
        <v>433.73399999999998</v>
      </c>
      <c r="V36" s="6">
        <v>65.602000000000004</v>
      </c>
      <c r="W36" s="6">
        <v>16.088000000000001</v>
      </c>
      <c r="X36" s="6">
        <v>17.943999999999999</v>
      </c>
      <c r="Y36" s="6">
        <v>1374.7639999999999</v>
      </c>
      <c r="Z36" s="6">
        <v>338.05500000000001</v>
      </c>
      <c r="AA36" s="6">
        <v>36.51</v>
      </c>
      <c r="AB36" s="6">
        <v>88.61</v>
      </c>
      <c r="AC36" s="6">
        <v>284.04599999999999</v>
      </c>
      <c r="AD36" s="6">
        <v>150.334</v>
      </c>
      <c r="AE36" s="6">
        <v>857.46</v>
      </c>
      <c r="AF36" s="6">
        <v>225.518</v>
      </c>
      <c r="AG36" s="6">
        <v>80.95</v>
      </c>
      <c r="AH36" s="6">
        <v>0</v>
      </c>
      <c r="AI36" s="6">
        <v>40.497999999999998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166.12200000000001</v>
      </c>
    </row>
    <row r="37" spans="1:41" x14ac:dyDescent="0.25">
      <c r="A37" s="5">
        <v>94</v>
      </c>
      <c r="B37" s="24" t="s">
        <v>31</v>
      </c>
      <c r="C37" s="21">
        <f t="shared" si="1"/>
        <v>0</v>
      </c>
      <c r="D37" s="11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0</v>
      </c>
      <c r="D38" s="11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0</v>
      </c>
      <c r="D39" s="11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0</v>
      </c>
      <c r="D40" s="11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7609.6990989999995</v>
      </c>
      <c r="D41" s="11">
        <v>471.577</v>
      </c>
      <c r="E41" s="6">
        <v>228.45400000000001</v>
      </c>
      <c r="F41" s="6">
        <v>31.228000000000002</v>
      </c>
      <c r="G41" s="6">
        <v>228.702</v>
      </c>
      <c r="H41" s="6">
        <v>154.25200000000001</v>
      </c>
      <c r="I41" s="6">
        <v>55.347999999999999</v>
      </c>
      <c r="J41" s="6">
        <v>37.241999999999997</v>
      </c>
      <c r="K41" s="6">
        <v>23.726769000000001</v>
      </c>
      <c r="L41" s="6">
        <v>4.58</v>
      </c>
      <c r="M41" s="6">
        <v>12.706</v>
      </c>
      <c r="N41" s="6">
        <v>459.40800000000002</v>
      </c>
      <c r="O41" s="6">
        <v>225.684</v>
      </c>
      <c r="P41" s="6">
        <v>37.374000000000002</v>
      </c>
      <c r="Q41" s="6">
        <v>344.416</v>
      </c>
      <c r="R41" s="6">
        <v>1241.076</v>
      </c>
      <c r="S41" s="6">
        <v>128.33000000000001</v>
      </c>
      <c r="T41" s="6">
        <v>980.88133000000005</v>
      </c>
      <c r="U41" s="6">
        <v>1166.23</v>
      </c>
      <c r="V41" s="6">
        <v>254.24600000000001</v>
      </c>
      <c r="W41" s="6">
        <v>59.432000000000002</v>
      </c>
      <c r="X41" s="6">
        <v>102.496</v>
      </c>
      <c r="Y41" s="6">
        <v>269.548</v>
      </c>
      <c r="Z41" s="6">
        <v>95.108000000000004</v>
      </c>
      <c r="AA41" s="6">
        <v>27.077999999999999</v>
      </c>
      <c r="AB41" s="6">
        <v>80.244</v>
      </c>
      <c r="AC41" s="6">
        <v>190.21</v>
      </c>
      <c r="AD41" s="6">
        <v>17.408000000000001</v>
      </c>
      <c r="AE41" s="6">
        <v>316.45999999999998</v>
      </c>
      <c r="AF41" s="6">
        <v>157.36000000000001</v>
      </c>
      <c r="AG41" s="6">
        <v>0</v>
      </c>
      <c r="AH41" s="6">
        <v>0</v>
      </c>
      <c r="AI41" s="6">
        <v>0</v>
      </c>
      <c r="AJ41" s="6">
        <v>208.89400000000001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9" width="6.140625" bestFit="1" customWidth="1"/>
    <col min="10" max="10" width="5.140625" bestFit="1" customWidth="1"/>
    <col min="11" max="14" width="6.140625" bestFit="1" customWidth="1"/>
    <col min="15" max="15" width="4.28515625" bestFit="1" customWidth="1"/>
    <col min="16" max="17" width="6.140625" bestFit="1" customWidth="1"/>
    <col min="18" max="18" width="7.140625" bestFit="1" customWidth="1"/>
    <col min="19" max="20" width="6.140625" bestFit="1" customWidth="1"/>
    <col min="21" max="24" width="5.140625" bestFit="1" customWidth="1"/>
    <col min="25" max="29" width="6.140625" bestFit="1" customWidth="1"/>
    <col min="30" max="33" width="7.140625" bestFit="1" customWidth="1"/>
    <col min="34" max="36" width="5.140625" bestFit="1" customWidth="1"/>
    <col min="37" max="38" width="6.140625" bestFit="1" customWidth="1"/>
    <col min="39" max="41" width="5.140625" bestFit="1" customWidth="1"/>
  </cols>
  <sheetData>
    <row r="1" spans="1:41" x14ac:dyDescent="0.25">
      <c r="A1" s="65" t="s">
        <v>41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43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1748369.4132158477</v>
      </c>
      <c r="D3" s="13">
        <f>SUM(D4:D41)</f>
        <v>20979.915231679995</v>
      </c>
      <c r="E3" s="14">
        <f t="shared" ref="E3:AO3" si="0">SUM(E4:E41)</f>
        <v>22831.245266539991</v>
      </c>
      <c r="F3" s="14">
        <f t="shared" si="0"/>
        <v>5473.7238604499998</v>
      </c>
      <c r="G3" s="14">
        <f t="shared" si="0"/>
        <v>15092.716607880004</v>
      </c>
      <c r="H3" s="14">
        <f t="shared" si="0"/>
        <v>18965.172170100002</v>
      </c>
      <c r="I3" s="14">
        <f t="shared" si="0"/>
        <v>32388.667650938998</v>
      </c>
      <c r="J3" s="14">
        <f t="shared" si="0"/>
        <v>6322.3574468907982</v>
      </c>
      <c r="K3" s="14">
        <f t="shared" si="0"/>
        <v>71247.62072700003</v>
      </c>
      <c r="L3" s="14">
        <f t="shared" si="0"/>
        <v>25728.488773500001</v>
      </c>
      <c r="M3" s="14">
        <f t="shared" si="0"/>
        <v>46991.425116899998</v>
      </c>
      <c r="N3" s="14">
        <f t="shared" si="0"/>
        <v>61063.292179499986</v>
      </c>
      <c r="O3" s="14">
        <f t="shared" si="0"/>
        <v>0</v>
      </c>
      <c r="P3" s="14">
        <f t="shared" si="0"/>
        <v>53048.160799600017</v>
      </c>
      <c r="Q3" s="14">
        <f t="shared" si="0"/>
        <v>56813.542266699995</v>
      </c>
      <c r="R3" s="14">
        <f t="shared" si="0"/>
        <v>119598.78260000002</v>
      </c>
      <c r="S3" s="14">
        <f t="shared" si="0"/>
        <v>30808.429119</v>
      </c>
      <c r="T3" s="14">
        <f t="shared" si="0"/>
        <v>10608.0008077</v>
      </c>
      <c r="U3" s="14">
        <f t="shared" si="0"/>
        <v>1355.0208711399998</v>
      </c>
      <c r="V3" s="14">
        <f t="shared" si="0"/>
        <v>5717.8421694000008</v>
      </c>
      <c r="W3" s="14">
        <f t="shared" si="0"/>
        <v>3167.6656419679994</v>
      </c>
      <c r="X3" s="14">
        <f t="shared" si="0"/>
        <v>5683.0947887699995</v>
      </c>
      <c r="Y3" s="14">
        <f t="shared" si="0"/>
        <v>54018.948548999986</v>
      </c>
      <c r="Z3" s="14">
        <f t="shared" si="0"/>
        <v>56815.010010890001</v>
      </c>
      <c r="AA3" s="14">
        <f t="shared" si="0"/>
        <v>10667.991730599995</v>
      </c>
      <c r="AB3" s="14">
        <f t="shared" si="0"/>
        <v>19338.201361749998</v>
      </c>
      <c r="AC3" s="14">
        <f t="shared" si="0"/>
        <v>71067.112027500014</v>
      </c>
      <c r="AD3" s="14">
        <f t="shared" si="0"/>
        <v>195584.25349100001</v>
      </c>
      <c r="AE3" s="14">
        <f t="shared" si="0"/>
        <v>271850.32035800006</v>
      </c>
      <c r="AF3" s="14">
        <f t="shared" si="0"/>
        <v>244507.41102699999</v>
      </c>
      <c r="AG3" s="14">
        <f t="shared" si="0"/>
        <v>141940.09398400001</v>
      </c>
      <c r="AH3" s="14">
        <f t="shared" si="0"/>
        <v>4244.8991131299999</v>
      </c>
      <c r="AI3" s="14">
        <f t="shared" si="0"/>
        <v>2314.41695205</v>
      </c>
      <c r="AJ3" s="14">
        <f t="shared" si="0"/>
        <v>3658.6356919300001</v>
      </c>
      <c r="AK3" s="14">
        <f t="shared" si="0"/>
        <v>25812.246078999993</v>
      </c>
      <c r="AL3" s="14">
        <f t="shared" si="0"/>
        <v>23803.016598499999</v>
      </c>
      <c r="AM3" s="14">
        <f t="shared" si="0"/>
        <v>3540.2078177999997</v>
      </c>
      <c r="AN3" s="14">
        <f t="shared" si="0"/>
        <v>3222.7500109960006</v>
      </c>
      <c r="AO3" s="14">
        <f t="shared" si="0"/>
        <v>2098.7343170438003</v>
      </c>
    </row>
    <row r="4" spans="1:41" ht="15.75" thickTop="1" x14ac:dyDescent="0.25">
      <c r="A4" s="7">
        <v>11</v>
      </c>
      <c r="B4" s="23" t="s">
        <v>0</v>
      </c>
      <c r="C4" s="20">
        <f>SUM(D4:AO4)</f>
        <v>21530.083050310001</v>
      </c>
      <c r="D4" s="10">
        <v>6911.2448000000004</v>
      </c>
      <c r="E4" s="8">
        <v>6101.4273999999996</v>
      </c>
      <c r="F4" s="8">
        <v>232.47130000000001</v>
      </c>
      <c r="G4" s="8">
        <v>2033.7338999999999</v>
      </c>
      <c r="H4" s="8">
        <v>343.25913000000003</v>
      </c>
      <c r="I4" s="8">
        <v>64.469565000000003</v>
      </c>
      <c r="J4" s="8">
        <v>156.81261000000001</v>
      </c>
      <c r="K4" s="8">
        <v>128.07565</v>
      </c>
      <c r="L4" s="8">
        <v>13.828696000000001</v>
      </c>
      <c r="M4" s="8">
        <v>306.38477999999998</v>
      </c>
      <c r="N4" s="8">
        <v>83.650435000000002</v>
      </c>
      <c r="O4" s="8">
        <v>0</v>
      </c>
      <c r="P4" s="8">
        <v>97.006086999999994</v>
      </c>
      <c r="Q4" s="8">
        <v>354.01087000000001</v>
      </c>
      <c r="R4" s="8">
        <v>737.67651999999998</v>
      </c>
      <c r="S4" s="8">
        <v>197.23</v>
      </c>
      <c r="T4" s="8">
        <v>371.92174</v>
      </c>
      <c r="U4" s="8">
        <v>94.863043000000005</v>
      </c>
      <c r="V4" s="8">
        <v>134.29739000000001</v>
      </c>
      <c r="W4" s="8">
        <v>287.25477999999998</v>
      </c>
      <c r="X4" s="8">
        <v>0.30478261000000001</v>
      </c>
      <c r="Y4" s="8">
        <v>279.81957</v>
      </c>
      <c r="Z4" s="8">
        <v>145.14696000000001</v>
      </c>
      <c r="AA4" s="8">
        <v>57.030434999999997</v>
      </c>
      <c r="AB4" s="8">
        <v>132.09390999999999</v>
      </c>
      <c r="AC4" s="8">
        <v>226.87043</v>
      </c>
      <c r="AD4" s="8">
        <v>351.40260999999998</v>
      </c>
      <c r="AE4" s="8">
        <v>713.37261000000001</v>
      </c>
      <c r="AF4" s="8">
        <v>491.7987</v>
      </c>
      <c r="AG4" s="8">
        <v>317.99826000000002</v>
      </c>
      <c r="AH4" s="8">
        <v>7.6630434999999997</v>
      </c>
      <c r="AI4" s="8">
        <v>60.369129999999998</v>
      </c>
      <c r="AJ4" s="8">
        <v>14.911303999999999</v>
      </c>
      <c r="AK4" s="8">
        <v>16.618696</v>
      </c>
      <c r="AL4" s="8">
        <v>61.990434999999998</v>
      </c>
      <c r="AM4" s="8">
        <v>0</v>
      </c>
      <c r="AN4" s="8">
        <v>1.6017391000000001</v>
      </c>
      <c r="AO4" s="8">
        <v>1.4717391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22678.912178300001</v>
      </c>
      <c r="D5" s="11">
        <v>5883.3217000000004</v>
      </c>
      <c r="E5" s="6">
        <v>6321.9583000000002</v>
      </c>
      <c r="F5" s="6">
        <v>196.66913</v>
      </c>
      <c r="G5" s="6">
        <v>1596.3290999999999</v>
      </c>
      <c r="H5" s="6">
        <v>431.92826000000002</v>
      </c>
      <c r="I5" s="6">
        <v>177.04912999999999</v>
      </c>
      <c r="J5" s="6">
        <v>188.31522000000001</v>
      </c>
      <c r="K5" s="6">
        <v>240.8613</v>
      </c>
      <c r="L5" s="6">
        <v>33.607826000000003</v>
      </c>
      <c r="M5" s="6">
        <v>294.78304000000003</v>
      </c>
      <c r="N5" s="6">
        <v>263.65956999999997</v>
      </c>
      <c r="O5" s="6">
        <v>0</v>
      </c>
      <c r="P5" s="6">
        <v>120.33826000000001</v>
      </c>
      <c r="Q5" s="6">
        <v>408.7987</v>
      </c>
      <c r="R5" s="6">
        <v>872.25608999999997</v>
      </c>
      <c r="S5" s="6">
        <v>265.24435</v>
      </c>
      <c r="T5" s="6">
        <v>385.24261000000001</v>
      </c>
      <c r="U5" s="6">
        <v>115.23435000000001</v>
      </c>
      <c r="V5" s="6">
        <v>177.19695999999999</v>
      </c>
      <c r="W5" s="6">
        <v>236.5513</v>
      </c>
      <c r="X5" s="6">
        <v>0.17608695999999999</v>
      </c>
      <c r="Y5" s="6">
        <v>392.79174</v>
      </c>
      <c r="Z5" s="6">
        <v>283.76261</v>
      </c>
      <c r="AA5" s="6">
        <v>33.063043</v>
      </c>
      <c r="AB5" s="6">
        <v>166.66739000000001</v>
      </c>
      <c r="AC5" s="6">
        <v>399.04912999999999</v>
      </c>
      <c r="AD5" s="6">
        <v>457.72609</v>
      </c>
      <c r="AE5" s="6">
        <v>1112.1225999999999</v>
      </c>
      <c r="AF5" s="6">
        <v>1039.4109000000001</v>
      </c>
      <c r="AG5" s="6">
        <v>303.39870000000002</v>
      </c>
      <c r="AH5" s="6">
        <v>0.19391304000000001</v>
      </c>
      <c r="AI5" s="6">
        <v>152.67478</v>
      </c>
      <c r="AJ5" s="6">
        <v>14.886087</v>
      </c>
      <c r="AK5" s="6">
        <v>90.943043000000003</v>
      </c>
      <c r="AL5" s="6">
        <v>18.137391000000001</v>
      </c>
      <c r="AM5" s="6">
        <v>0</v>
      </c>
      <c r="AN5" s="6">
        <v>1.6452173999999999</v>
      </c>
      <c r="AO5" s="6">
        <v>2.9182608999999999</v>
      </c>
    </row>
    <row r="6" spans="1:41" x14ac:dyDescent="0.25">
      <c r="A6" s="5">
        <v>21</v>
      </c>
      <c r="B6" s="24" t="s">
        <v>2</v>
      </c>
      <c r="C6" s="21">
        <f t="shared" si="1"/>
        <v>5407.4630366520005</v>
      </c>
      <c r="D6" s="11">
        <v>525.78696000000002</v>
      </c>
      <c r="E6" s="6">
        <v>542.01565000000005</v>
      </c>
      <c r="F6" s="6">
        <v>273.81522000000001</v>
      </c>
      <c r="G6" s="6">
        <v>51.433912999999997</v>
      </c>
      <c r="H6" s="6">
        <v>144.23652000000001</v>
      </c>
      <c r="I6" s="6">
        <v>0</v>
      </c>
      <c r="J6" s="6">
        <v>99.109129999999993</v>
      </c>
      <c r="K6" s="6">
        <v>116.14957</v>
      </c>
      <c r="L6" s="6">
        <v>18.158261</v>
      </c>
      <c r="M6" s="6">
        <v>110.07217</v>
      </c>
      <c r="N6" s="6">
        <v>254.05087</v>
      </c>
      <c r="O6" s="6">
        <v>0</v>
      </c>
      <c r="P6" s="6">
        <v>113.09304</v>
      </c>
      <c r="Q6" s="6">
        <v>288.97825999999998</v>
      </c>
      <c r="R6" s="6">
        <v>312.77</v>
      </c>
      <c r="S6" s="6">
        <v>70.179564999999997</v>
      </c>
      <c r="T6" s="6">
        <v>23.161739000000001</v>
      </c>
      <c r="U6" s="6">
        <v>13.217826000000001</v>
      </c>
      <c r="V6" s="6">
        <v>57.261304000000003</v>
      </c>
      <c r="W6" s="6">
        <v>62.258260999999997</v>
      </c>
      <c r="X6" s="6">
        <v>4.8695651999999999E-2</v>
      </c>
      <c r="Y6" s="6">
        <v>240.81304</v>
      </c>
      <c r="Z6" s="6">
        <v>101.47739</v>
      </c>
      <c r="AA6" s="6">
        <v>15.47913</v>
      </c>
      <c r="AB6" s="6">
        <v>50.616087</v>
      </c>
      <c r="AC6" s="6">
        <v>269.44913000000003</v>
      </c>
      <c r="AD6" s="6">
        <v>929.16738999999995</v>
      </c>
      <c r="AE6" s="6">
        <v>242.09696</v>
      </c>
      <c r="AF6" s="6">
        <v>429.30739</v>
      </c>
      <c r="AG6" s="6">
        <v>53.259565000000002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>
        <f t="shared" si="1"/>
        <v>15515.676130696</v>
      </c>
      <c r="D7" s="11">
        <v>2320.2909</v>
      </c>
      <c r="E7" s="6">
        <v>1539.1935000000001</v>
      </c>
      <c r="F7" s="6">
        <v>17.146087000000001</v>
      </c>
      <c r="G7" s="6">
        <v>798.84130000000005</v>
      </c>
      <c r="H7" s="6">
        <v>44.651738999999999</v>
      </c>
      <c r="I7" s="6">
        <v>182.19261</v>
      </c>
      <c r="J7" s="6">
        <v>94.668695999999997</v>
      </c>
      <c r="K7" s="6">
        <v>211.32651999999999</v>
      </c>
      <c r="L7" s="6">
        <v>28.015651999999999</v>
      </c>
      <c r="M7" s="6">
        <v>586.43826000000001</v>
      </c>
      <c r="N7" s="6">
        <v>266.61696000000001</v>
      </c>
      <c r="O7" s="6">
        <v>0</v>
      </c>
      <c r="P7" s="6">
        <v>172.64521999999999</v>
      </c>
      <c r="Q7" s="6">
        <v>410.85696000000002</v>
      </c>
      <c r="R7" s="6">
        <v>1184.9213</v>
      </c>
      <c r="S7" s="6">
        <v>233.38042999999999</v>
      </c>
      <c r="T7" s="6">
        <v>135.34173999999999</v>
      </c>
      <c r="U7" s="6">
        <v>50.89</v>
      </c>
      <c r="V7" s="6">
        <v>117.65087</v>
      </c>
      <c r="W7" s="6">
        <v>74.112609000000006</v>
      </c>
      <c r="X7" s="6">
        <v>7.1304348000000004E-2</v>
      </c>
      <c r="Y7" s="6">
        <v>408.22435000000002</v>
      </c>
      <c r="Z7" s="6">
        <v>330.56130000000002</v>
      </c>
      <c r="AA7" s="6">
        <v>55.968696000000001</v>
      </c>
      <c r="AB7" s="6">
        <v>151.10042999999999</v>
      </c>
      <c r="AC7" s="6">
        <v>543.54304000000002</v>
      </c>
      <c r="AD7" s="6">
        <v>931.26216999999997</v>
      </c>
      <c r="AE7" s="6">
        <v>1997.2261000000001</v>
      </c>
      <c r="AF7" s="6">
        <v>1430.0382999999999</v>
      </c>
      <c r="AG7" s="6">
        <v>1040.2829999999999</v>
      </c>
      <c r="AH7" s="6">
        <v>0.82</v>
      </c>
      <c r="AI7" s="6">
        <v>3.2526087000000001</v>
      </c>
      <c r="AJ7" s="6">
        <v>0.33739130000000001</v>
      </c>
      <c r="AK7" s="6">
        <v>34.434783000000003</v>
      </c>
      <c r="AL7" s="6">
        <v>119.36</v>
      </c>
      <c r="AM7" s="6">
        <v>0</v>
      </c>
      <c r="AN7" s="6">
        <v>0</v>
      </c>
      <c r="AO7" s="6">
        <v>1.1304348000000001E-2</v>
      </c>
    </row>
    <row r="8" spans="1:41" x14ac:dyDescent="0.25">
      <c r="A8" s="5">
        <v>23</v>
      </c>
      <c r="B8" s="24" t="s">
        <v>23</v>
      </c>
      <c r="C8" s="21">
        <f t="shared" si="1"/>
        <v>18861.514828500003</v>
      </c>
      <c r="D8" s="11">
        <v>242.74696</v>
      </c>
      <c r="E8" s="6">
        <v>393.05304000000001</v>
      </c>
      <c r="F8" s="6">
        <v>121.00826000000001</v>
      </c>
      <c r="G8" s="6">
        <v>40.967390999999999</v>
      </c>
      <c r="H8" s="6">
        <v>4108.0374000000002</v>
      </c>
      <c r="I8" s="6">
        <v>24.912609</v>
      </c>
      <c r="J8" s="6">
        <v>145.44261</v>
      </c>
      <c r="K8" s="6">
        <v>616.87696000000005</v>
      </c>
      <c r="L8" s="6">
        <v>321.18738999999999</v>
      </c>
      <c r="M8" s="6">
        <v>742.23913000000005</v>
      </c>
      <c r="N8" s="6">
        <v>704.37956999999994</v>
      </c>
      <c r="O8" s="6">
        <v>0</v>
      </c>
      <c r="P8" s="6">
        <v>245.22</v>
      </c>
      <c r="Q8" s="6">
        <v>528.25216999999998</v>
      </c>
      <c r="R8" s="6">
        <v>649.26086999999995</v>
      </c>
      <c r="S8" s="6">
        <v>242.75217000000001</v>
      </c>
      <c r="T8" s="6">
        <v>84.55</v>
      </c>
      <c r="U8" s="6">
        <v>40.105651999999999</v>
      </c>
      <c r="V8" s="6">
        <v>150.00304</v>
      </c>
      <c r="W8" s="6">
        <v>134.32608999999999</v>
      </c>
      <c r="X8" s="6">
        <v>0.06</v>
      </c>
      <c r="Y8" s="6">
        <v>585.60086999999999</v>
      </c>
      <c r="Z8" s="6">
        <v>392.74435</v>
      </c>
      <c r="AA8" s="6">
        <v>105.88261</v>
      </c>
      <c r="AB8" s="6">
        <v>717.23913000000005</v>
      </c>
      <c r="AC8" s="6">
        <v>1570.4791</v>
      </c>
      <c r="AD8" s="6">
        <v>575.98347999999999</v>
      </c>
      <c r="AE8" s="6">
        <v>2514.2982999999999</v>
      </c>
      <c r="AF8" s="6">
        <v>2280.3822</v>
      </c>
      <c r="AG8" s="6">
        <v>574.79651999999999</v>
      </c>
      <c r="AH8" s="6">
        <v>0</v>
      </c>
      <c r="AI8" s="6">
        <v>1.9495652000000001</v>
      </c>
      <c r="AJ8" s="6">
        <v>0.01</v>
      </c>
      <c r="AK8" s="6">
        <v>4.3034783000000001</v>
      </c>
      <c r="AL8" s="6">
        <v>0</v>
      </c>
      <c r="AM8" s="6">
        <v>0</v>
      </c>
      <c r="AN8" s="6">
        <v>2.4639129999999998</v>
      </c>
      <c r="AO8" s="6">
        <v>0</v>
      </c>
    </row>
    <row r="9" spans="1:41" x14ac:dyDescent="0.25">
      <c r="A9" s="5">
        <v>24</v>
      </c>
      <c r="B9" s="24" t="s">
        <v>24</v>
      </c>
      <c r="C9" s="21">
        <f t="shared" si="1"/>
        <v>31939.415799480001</v>
      </c>
      <c r="D9" s="11">
        <v>74.707825999999997</v>
      </c>
      <c r="E9" s="6">
        <v>167.00261</v>
      </c>
      <c r="F9" s="6">
        <v>0</v>
      </c>
      <c r="G9" s="6">
        <v>203.93782999999999</v>
      </c>
      <c r="H9" s="6">
        <v>47.546956999999999</v>
      </c>
      <c r="I9" s="6">
        <v>11956.278</v>
      </c>
      <c r="J9" s="6">
        <v>0.41043478</v>
      </c>
      <c r="K9" s="6">
        <v>566.11695999999995</v>
      </c>
      <c r="L9" s="6">
        <v>59.524348000000003</v>
      </c>
      <c r="M9" s="6">
        <v>502.48129999999998</v>
      </c>
      <c r="N9" s="6">
        <v>469.47217000000001</v>
      </c>
      <c r="O9" s="6">
        <v>0</v>
      </c>
      <c r="P9" s="6">
        <v>497.57783000000001</v>
      </c>
      <c r="Q9" s="6">
        <v>863.00477999999998</v>
      </c>
      <c r="R9" s="6">
        <v>2682.1138999999998</v>
      </c>
      <c r="S9" s="6">
        <v>441.41957000000002</v>
      </c>
      <c r="T9" s="6">
        <v>79.260435000000001</v>
      </c>
      <c r="U9" s="6">
        <v>19.100000000000001</v>
      </c>
      <c r="V9" s="6">
        <v>54.297826000000001</v>
      </c>
      <c r="W9" s="6">
        <v>78.393912999999998</v>
      </c>
      <c r="X9" s="6">
        <v>1.2865217</v>
      </c>
      <c r="Y9" s="6">
        <v>592.70434999999998</v>
      </c>
      <c r="Z9" s="6">
        <v>441.24739</v>
      </c>
      <c r="AA9" s="6">
        <v>28.421738999999999</v>
      </c>
      <c r="AB9" s="6">
        <v>160.62434999999999</v>
      </c>
      <c r="AC9" s="6">
        <v>630.02391</v>
      </c>
      <c r="AD9" s="6">
        <v>1531.1239</v>
      </c>
      <c r="AE9" s="6">
        <v>3852.9065000000001</v>
      </c>
      <c r="AF9" s="6">
        <v>2959.5012999999999</v>
      </c>
      <c r="AG9" s="6">
        <v>2133.2847999999999</v>
      </c>
      <c r="AH9" s="6">
        <v>33.867390999999998</v>
      </c>
      <c r="AI9" s="6">
        <v>36.604782999999998</v>
      </c>
      <c r="AJ9" s="6">
        <v>0</v>
      </c>
      <c r="AK9" s="6">
        <v>743.92174</v>
      </c>
      <c r="AL9" s="6">
        <v>31.240435000000002</v>
      </c>
      <c r="AM9" s="6">
        <v>0</v>
      </c>
      <c r="AN9" s="6">
        <v>0</v>
      </c>
      <c r="AO9" s="6">
        <v>0.01</v>
      </c>
    </row>
    <row r="10" spans="1:41" x14ac:dyDescent="0.25">
      <c r="A10" s="5">
        <v>25</v>
      </c>
      <c r="B10" s="24" t="s">
        <v>3</v>
      </c>
      <c r="C10" s="21">
        <f t="shared" si="1"/>
        <v>6004.1709010860004</v>
      </c>
      <c r="D10" s="11">
        <v>275.48826000000003</v>
      </c>
      <c r="E10" s="6">
        <v>370.18522000000002</v>
      </c>
      <c r="F10" s="6">
        <v>145.04042999999999</v>
      </c>
      <c r="G10" s="6">
        <v>207.67957000000001</v>
      </c>
      <c r="H10" s="6">
        <v>369.79</v>
      </c>
      <c r="I10" s="6">
        <v>10.487391000000001</v>
      </c>
      <c r="J10" s="6">
        <v>1228.5322000000001</v>
      </c>
      <c r="K10" s="6">
        <v>132.72434999999999</v>
      </c>
      <c r="L10" s="6">
        <v>14.523042999999999</v>
      </c>
      <c r="M10" s="6">
        <v>116.72696000000001</v>
      </c>
      <c r="N10" s="6">
        <v>91.871739000000005</v>
      </c>
      <c r="O10" s="6">
        <v>0</v>
      </c>
      <c r="P10" s="6">
        <v>76.231303999999994</v>
      </c>
      <c r="Q10" s="6">
        <v>222.52609000000001</v>
      </c>
      <c r="R10" s="6">
        <v>355.18304000000001</v>
      </c>
      <c r="S10" s="6">
        <v>143.59913</v>
      </c>
      <c r="T10" s="6">
        <v>74.831304000000003</v>
      </c>
      <c r="U10" s="6">
        <v>21.438261000000001</v>
      </c>
      <c r="V10" s="6">
        <v>33.444347999999998</v>
      </c>
      <c r="W10" s="6">
        <v>12.221304</v>
      </c>
      <c r="X10" s="6">
        <v>1.516087</v>
      </c>
      <c r="Y10" s="6">
        <v>173.58216999999999</v>
      </c>
      <c r="Z10" s="6">
        <v>54.238695999999997</v>
      </c>
      <c r="AA10" s="6">
        <v>31.12</v>
      </c>
      <c r="AB10" s="6">
        <v>30.863913</v>
      </c>
      <c r="AC10" s="6">
        <v>136.33043000000001</v>
      </c>
      <c r="AD10" s="6">
        <v>278.56869999999998</v>
      </c>
      <c r="AE10" s="6">
        <v>613.11608999999999</v>
      </c>
      <c r="AF10" s="6">
        <v>719.24347999999998</v>
      </c>
      <c r="AG10" s="6">
        <v>53.873477999999999</v>
      </c>
      <c r="AH10" s="6">
        <v>0.15347826000000001</v>
      </c>
      <c r="AI10" s="6">
        <v>1.9130434999999999</v>
      </c>
      <c r="AJ10" s="6">
        <v>0.35173913000000001</v>
      </c>
      <c r="AK10" s="6">
        <v>4.0886956999999997</v>
      </c>
      <c r="AL10" s="6">
        <v>2.6543478</v>
      </c>
      <c r="AM10" s="6">
        <v>0</v>
      </c>
      <c r="AN10" s="6">
        <v>2.1304348000000001E-2</v>
      </c>
      <c r="AO10" s="6">
        <v>1.1304348000000001E-2</v>
      </c>
    </row>
    <row r="11" spans="1:41" x14ac:dyDescent="0.25">
      <c r="A11" s="5">
        <v>31</v>
      </c>
      <c r="B11" s="24" t="s">
        <v>14</v>
      </c>
      <c r="C11" s="21">
        <f t="shared" si="1"/>
        <v>73471.123402999976</v>
      </c>
      <c r="D11" s="11">
        <v>96.953478000000004</v>
      </c>
      <c r="E11" s="6">
        <v>264.24043</v>
      </c>
      <c r="F11" s="6">
        <v>165.05477999999999</v>
      </c>
      <c r="G11" s="6">
        <v>170.96261000000001</v>
      </c>
      <c r="H11" s="6">
        <v>681.06129999999996</v>
      </c>
      <c r="I11" s="6">
        <v>551.18304000000001</v>
      </c>
      <c r="J11" s="6">
        <v>110.81913</v>
      </c>
      <c r="K11" s="6">
        <v>1652.7335</v>
      </c>
      <c r="L11" s="6">
        <v>4213.5622000000003</v>
      </c>
      <c r="M11" s="6">
        <v>3794.1691000000001</v>
      </c>
      <c r="N11" s="6">
        <v>4098.0091000000002</v>
      </c>
      <c r="O11" s="6">
        <v>0</v>
      </c>
      <c r="P11" s="6">
        <v>3031.2487000000001</v>
      </c>
      <c r="Q11" s="6">
        <v>2570.9938999999999</v>
      </c>
      <c r="R11" s="6">
        <v>2023.2556999999999</v>
      </c>
      <c r="S11" s="6">
        <v>527.20261000000005</v>
      </c>
      <c r="T11" s="6">
        <v>1071.6886999999999</v>
      </c>
      <c r="U11" s="6">
        <v>15.669129999999999</v>
      </c>
      <c r="V11" s="6">
        <v>119.88261</v>
      </c>
      <c r="W11" s="6">
        <v>20.716087000000002</v>
      </c>
      <c r="X11" s="6">
        <v>192.81695999999999</v>
      </c>
      <c r="Y11" s="6">
        <v>541.07390999999996</v>
      </c>
      <c r="Z11" s="6">
        <v>1871.4309000000001</v>
      </c>
      <c r="AA11" s="6">
        <v>432.64303999999998</v>
      </c>
      <c r="AB11" s="6">
        <v>163.96477999999999</v>
      </c>
      <c r="AC11" s="6">
        <v>8435.5174000000006</v>
      </c>
      <c r="AD11" s="6">
        <v>6099.6625999999997</v>
      </c>
      <c r="AE11" s="6">
        <v>9623.0678000000007</v>
      </c>
      <c r="AF11" s="6">
        <v>13156.929</v>
      </c>
      <c r="AG11" s="6">
        <v>4496.7682999999997</v>
      </c>
      <c r="AH11" s="6">
        <v>918.54348000000005</v>
      </c>
      <c r="AI11" s="6">
        <v>51.159565000000001</v>
      </c>
      <c r="AJ11" s="6">
        <v>133.39913000000001</v>
      </c>
      <c r="AK11" s="6">
        <v>651.14</v>
      </c>
      <c r="AL11" s="6">
        <v>1024.1587</v>
      </c>
      <c r="AM11" s="6">
        <v>279.99130000000002</v>
      </c>
      <c r="AN11" s="6">
        <v>87.614783000000003</v>
      </c>
      <c r="AO11" s="6">
        <v>131.83564999999999</v>
      </c>
    </row>
    <row r="12" spans="1:41" x14ac:dyDescent="0.25">
      <c r="A12" s="5">
        <v>32</v>
      </c>
      <c r="B12" s="24" t="s">
        <v>15</v>
      </c>
      <c r="C12" s="21">
        <f t="shared" si="1"/>
        <v>25971.585378299998</v>
      </c>
      <c r="D12" s="11">
        <v>13.381739</v>
      </c>
      <c r="E12" s="6">
        <v>24.923477999999999</v>
      </c>
      <c r="F12" s="6">
        <v>21.041304</v>
      </c>
      <c r="G12" s="6">
        <v>24.110869999999998</v>
      </c>
      <c r="H12" s="6">
        <v>179.61957000000001</v>
      </c>
      <c r="I12" s="6">
        <v>66.613043000000005</v>
      </c>
      <c r="J12" s="6">
        <v>14.022174</v>
      </c>
      <c r="K12" s="6">
        <v>2527.5003999999999</v>
      </c>
      <c r="L12" s="6">
        <v>2.9673913000000001</v>
      </c>
      <c r="M12" s="6">
        <v>325.39521999999999</v>
      </c>
      <c r="N12" s="6">
        <v>71.738260999999994</v>
      </c>
      <c r="O12" s="6">
        <v>0</v>
      </c>
      <c r="P12" s="6">
        <v>587.95651999999995</v>
      </c>
      <c r="Q12" s="6">
        <v>899.88304000000005</v>
      </c>
      <c r="R12" s="6">
        <v>611.88391000000001</v>
      </c>
      <c r="S12" s="6">
        <v>130.35565</v>
      </c>
      <c r="T12" s="6">
        <v>272.44042999999999</v>
      </c>
      <c r="U12" s="6">
        <v>3.4469565000000002</v>
      </c>
      <c r="V12" s="6">
        <v>26.324348000000001</v>
      </c>
      <c r="W12" s="6">
        <v>8.4243477999999996</v>
      </c>
      <c r="X12" s="6">
        <v>13.800435</v>
      </c>
      <c r="Y12" s="6">
        <v>329.80261000000002</v>
      </c>
      <c r="Z12" s="6">
        <v>76.512608999999998</v>
      </c>
      <c r="AA12" s="6">
        <v>14.793913</v>
      </c>
      <c r="AB12" s="6">
        <v>16.755652000000001</v>
      </c>
      <c r="AC12" s="6">
        <v>51.294783000000002</v>
      </c>
      <c r="AD12" s="6">
        <v>2863.7696000000001</v>
      </c>
      <c r="AE12" s="6">
        <v>4521.7996000000003</v>
      </c>
      <c r="AF12" s="6">
        <v>11535.391</v>
      </c>
      <c r="AG12" s="6">
        <v>97.630435000000006</v>
      </c>
      <c r="AH12" s="6">
        <v>0.35</v>
      </c>
      <c r="AI12" s="6">
        <v>16.476521999999999</v>
      </c>
      <c r="AJ12" s="6">
        <v>35.520870000000002</v>
      </c>
      <c r="AK12" s="6">
        <v>299.56522000000001</v>
      </c>
      <c r="AL12" s="6">
        <v>235.01564999999999</v>
      </c>
      <c r="AM12" s="6">
        <v>32.810434999999998</v>
      </c>
      <c r="AN12" s="6">
        <v>16.980869999999999</v>
      </c>
      <c r="AO12" s="6">
        <v>1.2865217</v>
      </c>
    </row>
    <row r="13" spans="1:41" x14ac:dyDescent="0.25">
      <c r="A13" s="5">
        <v>33</v>
      </c>
      <c r="B13" s="24" t="s">
        <v>17</v>
      </c>
      <c r="C13" s="21">
        <f t="shared" si="1"/>
        <v>48372.497281999997</v>
      </c>
      <c r="D13" s="11">
        <v>153.79522</v>
      </c>
      <c r="E13" s="6">
        <v>270.20042999999998</v>
      </c>
      <c r="F13" s="6">
        <v>72.347825999999998</v>
      </c>
      <c r="G13" s="6">
        <v>327.37826000000001</v>
      </c>
      <c r="H13" s="6">
        <v>752.67609000000004</v>
      </c>
      <c r="I13" s="6">
        <v>342.20087000000001</v>
      </c>
      <c r="J13" s="6">
        <v>122.39783</v>
      </c>
      <c r="K13" s="6">
        <v>2736.1226000000001</v>
      </c>
      <c r="L13" s="6">
        <v>161.26826</v>
      </c>
      <c r="M13" s="6">
        <v>941.28913</v>
      </c>
      <c r="N13" s="6">
        <v>1226.8196</v>
      </c>
      <c r="O13" s="6">
        <v>0</v>
      </c>
      <c r="P13" s="6">
        <v>3305.5578</v>
      </c>
      <c r="Q13" s="6">
        <v>3831.1338999999998</v>
      </c>
      <c r="R13" s="6">
        <v>3801.5664999999999</v>
      </c>
      <c r="S13" s="6">
        <v>4086.22</v>
      </c>
      <c r="T13" s="6">
        <v>662.18043</v>
      </c>
      <c r="U13" s="6">
        <v>12.058695999999999</v>
      </c>
      <c r="V13" s="6">
        <v>65.384348000000003</v>
      </c>
      <c r="W13" s="6">
        <v>22.665652000000001</v>
      </c>
      <c r="X13" s="6">
        <v>125.17304</v>
      </c>
      <c r="Y13" s="6">
        <v>3138.6664999999998</v>
      </c>
      <c r="Z13" s="6">
        <v>3551.3243000000002</v>
      </c>
      <c r="AA13" s="6">
        <v>390.42129999999997</v>
      </c>
      <c r="AB13" s="6">
        <v>388.52564999999998</v>
      </c>
      <c r="AC13" s="6">
        <v>1864.7509</v>
      </c>
      <c r="AD13" s="6">
        <v>1296.1791000000001</v>
      </c>
      <c r="AE13" s="6">
        <v>2058.04</v>
      </c>
      <c r="AF13" s="6">
        <v>7385.5995999999996</v>
      </c>
      <c r="AG13" s="6">
        <v>3240.0904</v>
      </c>
      <c r="AH13" s="6">
        <v>51.225651999999997</v>
      </c>
      <c r="AI13" s="6">
        <v>65.323913000000005</v>
      </c>
      <c r="AJ13" s="6">
        <v>335.51522</v>
      </c>
      <c r="AK13" s="6">
        <v>374.25216999999998</v>
      </c>
      <c r="AL13" s="6">
        <v>940.25608999999997</v>
      </c>
      <c r="AM13" s="6">
        <v>121.20783</v>
      </c>
      <c r="AN13" s="6">
        <v>129.29261</v>
      </c>
      <c r="AO13" s="6">
        <v>23.389565000000001</v>
      </c>
    </row>
    <row r="14" spans="1:41" x14ac:dyDescent="0.25">
      <c r="A14" s="5">
        <v>40</v>
      </c>
      <c r="B14" s="24" t="s">
        <v>21</v>
      </c>
      <c r="C14" s="21">
        <f t="shared" si="1"/>
        <v>59777.718936999991</v>
      </c>
      <c r="D14" s="11">
        <v>57.082608999999998</v>
      </c>
      <c r="E14" s="6">
        <v>246.39174</v>
      </c>
      <c r="F14" s="6">
        <v>300.10912999999999</v>
      </c>
      <c r="G14" s="6">
        <v>211.05216999999999</v>
      </c>
      <c r="H14" s="6">
        <v>576.91216999999995</v>
      </c>
      <c r="I14" s="6">
        <v>593.90521999999999</v>
      </c>
      <c r="J14" s="6">
        <v>113.69652000000001</v>
      </c>
      <c r="K14" s="6">
        <v>3118.7503999999999</v>
      </c>
      <c r="L14" s="6">
        <v>120.73304</v>
      </c>
      <c r="M14" s="6">
        <v>976.87435000000005</v>
      </c>
      <c r="N14" s="6">
        <v>11757.954</v>
      </c>
      <c r="O14" s="6">
        <v>0</v>
      </c>
      <c r="P14" s="6">
        <v>945.75</v>
      </c>
      <c r="Q14" s="6">
        <v>2219.0095999999999</v>
      </c>
      <c r="R14" s="6">
        <v>4088.3757000000001</v>
      </c>
      <c r="S14" s="6">
        <v>797.34522000000004</v>
      </c>
      <c r="T14" s="6">
        <v>379.47521999999998</v>
      </c>
      <c r="U14" s="6">
        <v>55.28087</v>
      </c>
      <c r="V14" s="6">
        <v>167.69304</v>
      </c>
      <c r="W14" s="6">
        <v>42.383913</v>
      </c>
      <c r="X14" s="6">
        <v>44.715217000000003</v>
      </c>
      <c r="Y14" s="6">
        <v>1102.9377999999999</v>
      </c>
      <c r="Z14" s="6">
        <v>1140.5773999999999</v>
      </c>
      <c r="AA14" s="6">
        <v>51.580869999999997</v>
      </c>
      <c r="AB14" s="6">
        <v>1219.9848</v>
      </c>
      <c r="AC14" s="6">
        <v>400.52870000000001</v>
      </c>
      <c r="AD14" s="6">
        <v>8479.4096000000009</v>
      </c>
      <c r="AE14" s="6">
        <v>10554.777</v>
      </c>
      <c r="AF14" s="6">
        <v>4398.9713000000002</v>
      </c>
      <c r="AG14" s="6">
        <v>3290.3687</v>
      </c>
      <c r="AH14" s="6">
        <v>17.363913</v>
      </c>
      <c r="AI14" s="6">
        <v>150.86869999999999</v>
      </c>
      <c r="AJ14" s="6">
        <v>157.64825999999999</v>
      </c>
      <c r="AK14" s="6">
        <v>1081.6735000000001</v>
      </c>
      <c r="AL14" s="6">
        <v>808.48869999999999</v>
      </c>
      <c r="AM14" s="6">
        <v>12.889564999999999</v>
      </c>
      <c r="AN14" s="6">
        <v>23.102174000000002</v>
      </c>
      <c r="AO14" s="6">
        <v>73.057826000000006</v>
      </c>
    </row>
    <row r="15" spans="1:41" x14ac:dyDescent="0.25">
      <c r="A15" s="5">
        <v>41</v>
      </c>
      <c r="B15" s="24" t="s">
        <v>38</v>
      </c>
      <c r="C15" s="21">
        <f t="shared" si="1"/>
        <v>0</v>
      </c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>
        <f t="shared" si="1"/>
        <v>54301.649418400004</v>
      </c>
      <c r="D16" s="11">
        <v>58.522609000000003</v>
      </c>
      <c r="E16" s="6">
        <v>124.90913</v>
      </c>
      <c r="F16" s="6">
        <v>51.302174000000001</v>
      </c>
      <c r="G16" s="6">
        <v>241.5513</v>
      </c>
      <c r="H16" s="6">
        <v>236.54783</v>
      </c>
      <c r="I16" s="6">
        <v>728.86347999999998</v>
      </c>
      <c r="J16" s="6">
        <v>84.258261000000005</v>
      </c>
      <c r="K16" s="6">
        <v>2951.9351999999999</v>
      </c>
      <c r="L16" s="6">
        <v>1508.0209</v>
      </c>
      <c r="M16" s="6">
        <v>3327.7952</v>
      </c>
      <c r="N16" s="6">
        <v>1064.8587</v>
      </c>
      <c r="O16" s="6">
        <v>0</v>
      </c>
      <c r="P16" s="6">
        <v>1821.7478000000001</v>
      </c>
      <c r="Q16" s="6">
        <v>1690.9991</v>
      </c>
      <c r="R16" s="6">
        <v>4506.67</v>
      </c>
      <c r="S16" s="6">
        <v>2058.8339000000001</v>
      </c>
      <c r="T16" s="6">
        <v>184.19478000000001</v>
      </c>
      <c r="U16" s="6">
        <v>18.248695999999999</v>
      </c>
      <c r="V16" s="6">
        <v>161.83174</v>
      </c>
      <c r="W16" s="6">
        <v>130.55391</v>
      </c>
      <c r="X16" s="6">
        <v>70.010000000000005</v>
      </c>
      <c r="Y16" s="6">
        <v>1261.0943</v>
      </c>
      <c r="Z16" s="6">
        <v>1165.4603999999999</v>
      </c>
      <c r="AA16" s="6">
        <v>94.483042999999995</v>
      </c>
      <c r="AB16" s="6">
        <v>446.46435000000002</v>
      </c>
      <c r="AC16" s="6">
        <v>1039.1487</v>
      </c>
      <c r="AD16" s="6">
        <v>4992.5757000000003</v>
      </c>
      <c r="AE16" s="6">
        <v>6442.7330000000002</v>
      </c>
      <c r="AF16" s="6">
        <v>6546.9826000000003</v>
      </c>
      <c r="AG16" s="6">
        <v>9771.7800000000007</v>
      </c>
      <c r="AH16" s="6">
        <v>219.99391</v>
      </c>
      <c r="AI16" s="6">
        <v>26.842174</v>
      </c>
      <c r="AJ16" s="6">
        <v>17.013912999999999</v>
      </c>
      <c r="AK16" s="6">
        <v>1076.3361</v>
      </c>
      <c r="AL16" s="6">
        <v>130.35478000000001</v>
      </c>
      <c r="AM16" s="6">
        <v>12.623042999999999</v>
      </c>
      <c r="AN16" s="6">
        <v>4.2891304000000003</v>
      </c>
      <c r="AO16" s="6">
        <v>31.819565000000001</v>
      </c>
    </row>
    <row r="17" spans="1:41" x14ac:dyDescent="0.25">
      <c r="A17" s="5">
        <v>51</v>
      </c>
      <c r="B17" s="24" t="s">
        <v>25</v>
      </c>
      <c r="C17" s="21">
        <f t="shared" si="1"/>
        <v>55518.472954199984</v>
      </c>
      <c r="D17" s="11">
        <v>202.71</v>
      </c>
      <c r="E17" s="6">
        <v>362.07783000000001</v>
      </c>
      <c r="F17" s="6">
        <v>373.37477999999999</v>
      </c>
      <c r="G17" s="6">
        <v>608.47522000000004</v>
      </c>
      <c r="H17" s="6">
        <v>654.86869999999999</v>
      </c>
      <c r="I17" s="6">
        <v>828.78477999999996</v>
      </c>
      <c r="J17" s="6">
        <v>150.34434999999999</v>
      </c>
      <c r="K17" s="6">
        <v>1675.9013</v>
      </c>
      <c r="L17" s="6">
        <v>933.80912999999998</v>
      </c>
      <c r="M17" s="6">
        <v>4189.1890999999996</v>
      </c>
      <c r="N17" s="6">
        <v>2247.0526</v>
      </c>
      <c r="O17" s="6">
        <v>0</v>
      </c>
      <c r="P17" s="6">
        <v>1071.0504000000001</v>
      </c>
      <c r="Q17" s="6">
        <v>4245.7974000000004</v>
      </c>
      <c r="R17" s="6">
        <v>2845.8883000000001</v>
      </c>
      <c r="S17" s="6">
        <v>577.99739</v>
      </c>
      <c r="T17" s="6">
        <v>426.27956999999998</v>
      </c>
      <c r="U17" s="6">
        <v>54.12</v>
      </c>
      <c r="V17" s="6">
        <v>111.60217</v>
      </c>
      <c r="W17" s="6">
        <v>26.912609</v>
      </c>
      <c r="X17" s="6">
        <v>33.690869999999997</v>
      </c>
      <c r="Y17" s="6">
        <v>1454.8226</v>
      </c>
      <c r="Z17" s="6">
        <v>3275.3543</v>
      </c>
      <c r="AA17" s="6">
        <v>123.08435</v>
      </c>
      <c r="AB17" s="6">
        <v>5965.4256999999998</v>
      </c>
      <c r="AC17" s="6">
        <v>1118.9174</v>
      </c>
      <c r="AD17" s="6">
        <v>5108.1943000000001</v>
      </c>
      <c r="AE17" s="6">
        <v>7491.0717000000004</v>
      </c>
      <c r="AF17" s="6">
        <v>2670.5329999999999</v>
      </c>
      <c r="AG17" s="6">
        <v>5038.9908999999998</v>
      </c>
      <c r="AH17" s="6">
        <v>21.192609000000001</v>
      </c>
      <c r="AI17" s="6">
        <v>89.662173999999993</v>
      </c>
      <c r="AJ17" s="6">
        <v>8.8573912999999997</v>
      </c>
      <c r="AK17" s="6">
        <v>1344.8208999999999</v>
      </c>
      <c r="AL17" s="6">
        <v>67.062173999999999</v>
      </c>
      <c r="AM17" s="6">
        <v>7.0821738999999999</v>
      </c>
      <c r="AN17" s="6">
        <v>16.278696</v>
      </c>
      <c r="AO17" s="6">
        <v>97.196087000000006</v>
      </c>
    </row>
    <row r="18" spans="1:41" x14ac:dyDescent="0.25">
      <c r="A18" s="5">
        <v>52</v>
      </c>
      <c r="B18" s="24" t="s">
        <v>4</v>
      </c>
      <c r="C18" s="21">
        <f t="shared" si="1"/>
        <v>122595.02294600001</v>
      </c>
      <c r="D18" s="11">
        <v>870.25174000000004</v>
      </c>
      <c r="E18" s="6">
        <v>802.64738999999997</v>
      </c>
      <c r="F18" s="6">
        <v>141.20391000000001</v>
      </c>
      <c r="G18" s="6">
        <v>1737.5696</v>
      </c>
      <c r="H18" s="6">
        <v>465.73129999999998</v>
      </c>
      <c r="I18" s="6">
        <v>2519.2165</v>
      </c>
      <c r="J18" s="6">
        <v>198.46825999999999</v>
      </c>
      <c r="K18" s="6">
        <v>1872.0687</v>
      </c>
      <c r="L18" s="6">
        <v>839.72739000000001</v>
      </c>
      <c r="M18" s="6">
        <v>4066.6129999999998</v>
      </c>
      <c r="N18" s="6">
        <v>4092.74</v>
      </c>
      <c r="O18" s="6">
        <v>0</v>
      </c>
      <c r="P18" s="6">
        <v>3971.5661</v>
      </c>
      <c r="Q18" s="6">
        <v>2438.3996000000002</v>
      </c>
      <c r="R18" s="6">
        <v>15222.921</v>
      </c>
      <c r="S18" s="6">
        <v>1573.3909000000001</v>
      </c>
      <c r="T18" s="6">
        <v>481.11478</v>
      </c>
      <c r="U18" s="6">
        <v>87.800870000000003</v>
      </c>
      <c r="V18" s="6">
        <v>437.20956999999999</v>
      </c>
      <c r="W18" s="6">
        <v>369.38087000000002</v>
      </c>
      <c r="X18" s="6">
        <v>263.11826000000002</v>
      </c>
      <c r="Y18" s="6">
        <v>4513.2664999999997</v>
      </c>
      <c r="Z18" s="6">
        <v>1797.7552000000001</v>
      </c>
      <c r="AA18" s="6">
        <v>281.45826</v>
      </c>
      <c r="AB18" s="6">
        <v>1414.21</v>
      </c>
      <c r="AC18" s="6">
        <v>2184.8829999999998</v>
      </c>
      <c r="AD18" s="6">
        <v>5845.5442999999996</v>
      </c>
      <c r="AE18" s="6">
        <v>13321.868</v>
      </c>
      <c r="AF18" s="6">
        <v>31110.170999999998</v>
      </c>
      <c r="AG18" s="6">
        <v>6178.2348000000002</v>
      </c>
      <c r="AH18" s="6">
        <v>260.35521999999997</v>
      </c>
      <c r="AI18" s="6">
        <v>61.230435</v>
      </c>
      <c r="AJ18" s="6">
        <v>18.907826</v>
      </c>
      <c r="AK18" s="6">
        <v>9750.9603999999999</v>
      </c>
      <c r="AL18" s="6">
        <v>2179.5095999999999</v>
      </c>
      <c r="AM18" s="6">
        <v>74.505217000000002</v>
      </c>
      <c r="AN18" s="6">
        <v>56.804347999999997</v>
      </c>
      <c r="AO18" s="6">
        <v>1094.2191</v>
      </c>
    </row>
    <row r="19" spans="1:41" x14ac:dyDescent="0.25">
      <c r="A19" s="5">
        <v>53</v>
      </c>
      <c r="B19" s="24" t="s">
        <v>26</v>
      </c>
      <c r="C19" s="21">
        <f t="shared" si="1"/>
        <v>30903.720121899998</v>
      </c>
      <c r="D19" s="11">
        <v>422.97564999999997</v>
      </c>
      <c r="E19" s="6">
        <v>455.59</v>
      </c>
      <c r="F19" s="6">
        <v>73.749565000000004</v>
      </c>
      <c r="G19" s="6">
        <v>635.17260999999996</v>
      </c>
      <c r="H19" s="6">
        <v>267.59129999999999</v>
      </c>
      <c r="I19" s="6">
        <v>418.98435000000001</v>
      </c>
      <c r="J19" s="6">
        <v>136.19261</v>
      </c>
      <c r="K19" s="6">
        <v>330.02695999999997</v>
      </c>
      <c r="L19" s="6">
        <v>164.99435</v>
      </c>
      <c r="M19" s="6">
        <v>876.54651999999999</v>
      </c>
      <c r="N19" s="6">
        <v>549.75913000000003</v>
      </c>
      <c r="O19" s="6">
        <v>0</v>
      </c>
      <c r="P19" s="6">
        <v>5644.7773999999999</v>
      </c>
      <c r="Q19" s="6">
        <v>728.55348000000004</v>
      </c>
      <c r="R19" s="6">
        <v>1464.2152000000001</v>
      </c>
      <c r="S19" s="6">
        <v>622.27260999999999</v>
      </c>
      <c r="T19" s="6">
        <v>195.59043</v>
      </c>
      <c r="U19" s="6">
        <v>31.727826</v>
      </c>
      <c r="V19" s="6">
        <v>108.72087000000001</v>
      </c>
      <c r="W19" s="6">
        <v>119.21826</v>
      </c>
      <c r="X19" s="6">
        <v>114.59043</v>
      </c>
      <c r="Y19" s="6">
        <v>903.93696</v>
      </c>
      <c r="Z19" s="6">
        <v>584.22130000000004</v>
      </c>
      <c r="AA19" s="6">
        <v>186.2987</v>
      </c>
      <c r="AB19" s="6">
        <v>124.23783</v>
      </c>
      <c r="AC19" s="6">
        <v>1408.6557</v>
      </c>
      <c r="AD19" s="6">
        <v>3879.0996</v>
      </c>
      <c r="AE19" s="6">
        <v>1232.0382999999999</v>
      </c>
      <c r="AF19" s="6">
        <v>1747.1604</v>
      </c>
      <c r="AG19" s="6">
        <v>4627.1561000000002</v>
      </c>
      <c r="AH19" s="6">
        <v>160.01696000000001</v>
      </c>
      <c r="AI19" s="6">
        <v>21.284783000000001</v>
      </c>
      <c r="AJ19" s="6">
        <v>7.3426087000000004</v>
      </c>
      <c r="AK19" s="6">
        <v>1837.2722000000001</v>
      </c>
      <c r="AL19" s="6">
        <v>755.06651999999997</v>
      </c>
      <c r="AM19" s="6">
        <v>34.926087000000003</v>
      </c>
      <c r="AN19" s="6">
        <v>30.316956999999999</v>
      </c>
      <c r="AO19" s="6">
        <v>3.4395652000000001</v>
      </c>
    </row>
    <row r="20" spans="1:41" x14ac:dyDescent="0.25">
      <c r="A20" s="5">
        <v>60</v>
      </c>
      <c r="B20" s="24" t="s">
        <v>5</v>
      </c>
      <c r="C20" s="21">
        <f t="shared" si="1"/>
        <v>10609.544767039999</v>
      </c>
      <c r="D20" s="11">
        <v>373.49651999999998</v>
      </c>
      <c r="E20" s="6">
        <v>382.37173999999999</v>
      </c>
      <c r="F20" s="6">
        <v>23.061738999999999</v>
      </c>
      <c r="G20" s="6">
        <v>136.48087000000001</v>
      </c>
      <c r="H20" s="6">
        <v>84.689565000000002</v>
      </c>
      <c r="I20" s="6">
        <v>79.229129999999998</v>
      </c>
      <c r="J20" s="6">
        <v>74.912173999999993</v>
      </c>
      <c r="K20" s="6">
        <v>1068.4239</v>
      </c>
      <c r="L20" s="6">
        <v>273.66521999999998</v>
      </c>
      <c r="M20" s="6">
        <v>659.8</v>
      </c>
      <c r="N20" s="6">
        <v>378.99261000000001</v>
      </c>
      <c r="O20" s="6">
        <v>0</v>
      </c>
      <c r="P20" s="6">
        <v>184.81043</v>
      </c>
      <c r="Q20" s="6">
        <v>424.50173999999998</v>
      </c>
      <c r="R20" s="6">
        <v>481.91435000000001</v>
      </c>
      <c r="S20" s="6">
        <v>195.45739</v>
      </c>
      <c r="T20" s="6">
        <v>0</v>
      </c>
      <c r="U20" s="6">
        <v>0.34391304</v>
      </c>
      <c r="V20" s="6">
        <v>75.248695999999995</v>
      </c>
      <c r="W20" s="6">
        <v>53.033478000000002</v>
      </c>
      <c r="X20" s="6">
        <v>46.353478000000003</v>
      </c>
      <c r="Y20" s="6">
        <v>474.51826</v>
      </c>
      <c r="Z20" s="6">
        <v>540.05348000000004</v>
      </c>
      <c r="AA20" s="6">
        <v>147.47565</v>
      </c>
      <c r="AB20" s="6">
        <v>83.96087</v>
      </c>
      <c r="AC20" s="6">
        <v>202.41783000000001</v>
      </c>
      <c r="AD20" s="6">
        <v>686.94042999999999</v>
      </c>
      <c r="AE20" s="6">
        <v>1015.1174</v>
      </c>
      <c r="AF20" s="6">
        <v>731.38261</v>
      </c>
      <c r="AG20" s="6">
        <v>646.95261000000005</v>
      </c>
      <c r="AH20" s="6">
        <v>117.96261</v>
      </c>
      <c r="AI20" s="6">
        <v>169.26130000000001</v>
      </c>
      <c r="AJ20" s="6">
        <v>55.270434999999999</v>
      </c>
      <c r="AK20" s="6">
        <v>230.64043000000001</v>
      </c>
      <c r="AL20" s="6">
        <v>278.35651999999999</v>
      </c>
      <c r="AM20" s="6">
        <v>73.846086999999997</v>
      </c>
      <c r="AN20" s="6">
        <v>121.87564999999999</v>
      </c>
      <c r="AO20" s="6">
        <v>36.725651999999997</v>
      </c>
    </row>
    <row r="21" spans="1:41" x14ac:dyDescent="0.25">
      <c r="A21" s="5">
        <v>61</v>
      </c>
      <c r="B21" s="24" t="s">
        <v>6</v>
      </c>
      <c r="C21" s="21">
        <f t="shared" si="1"/>
        <v>1381.0691282999994</v>
      </c>
      <c r="D21" s="11">
        <v>122.10087</v>
      </c>
      <c r="E21" s="6">
        <v>121.40652</v>
      </c>
      <c r="F21" s="6">
        <v>5.9517391000000002</v>
      </c>
      <c r="G21" s="6">
        <v>77.359565000000003</v>
      </c>
      <c r="H21" s="6">
        <v>20.65</v>
      </c>
      <c r="I21" s="6">
        <v>15.645652</v>
      </c>
      <c r="J21" s="6">
        <v>18.952173999999999</v>
      </c>
      <c r="K21" s="6">
        <v>17.684348</v>
      </c>
      <c r="L21" s="6">
        <v>3.1878261000000001</v>
      </c>
      <c r="M21" s="6">
        <v>11.534782999999999</v>
      </c>
      <c r="N21" s="6">
        <v>54.186087000000001</v>
      </c>
      <c r="O21" s="6">
        <v>0</v>
      </c>
      <c r="P21" s="6">
        <v>15.240869999999999</v>
      </c>
      <c r="Q21" s="6">
        <v>94.510869999999997</v>
      </c>
      <c r="R21" s="6">
        <v>78.631738999999996</v>
      </c>
      <c r="S21" s="6">
        <v>23.733042999999999</v>
      </c>
      <c r="T21" s="6">
        <v>0.34260869999999999</v>
      </c>
      <c r="U21" s="6">
        <v>0.06</v>
      </c>
      <c r="V21" s="6">
        <v>15.535216999999999</v>
      </c>
      <c r="W21" s="6">
        <v>14.500870000000001</v>
      </c>
      <c r="X21" s="6">
        <v>7.6343477999999996</v>
      </c>
      <c r="Y21" s="6">
        <v>69.271304000000001</v>
      </c>
      <c r="Z21" s="6">
        <v>77.795652000000004</v>
      </c>
      <c r="AA21" s="6">
        <v>21.261738999999999</v>
      </c>
      <c r="AB21" s="6">
        <v>14.283478000000001</v>
      </c>
      <c r="AC21" s="6">
        <v>25.855651999999999</v>
      </c>
      <c r="AD21" s="6">
        <v>80.532608999999994</v>
      </c>
      <c r="AE21" s="6">
        <v>107.45826</v>
      </c>
      <c r="AF21" s="6">
        <v>101.27</v>
      </c>
      <c r="AG21" s="6">
        <v>94.946956999999998</v>
      </c>
      <c r="AH21" s="6">
        <v>3.5513043</v>
      </c>
      <c r="AI21" s="6">
        <v>34.790435000000002</v>
      </c>
      <c r="AJ21" s="6">
        <v>3.8304347999999999</v>
      </c>
      <c r="AK21" s="6">
        <v>14.803043000000001</v>
      </c>
      <c r="AL21" s="6">
        <v>6.8286956999999999</v>
      </c>
      <c r="AM21" s="6">
        <v>2.2521738999999998</v>
      </c>
      <c r="AN21" s="6">
        <v>2.4056522</v>
      </c>
      <c r="AO21" s="6">
        <v>1.0826087</v>
      </c>
    </row>
    <row r="22" spans="1:41" x14ac:dyDescent="0.25">
      <c r="A22" s="5">
        <v>62</v>
      </c>
      <c r="B22" s="24" t="s">
        <v>7</v>
      </c>
      <c r="C22" s="21">
        <f t="shared" si="1"/>
        <v>5847.1883122900008</v>
      </c>
      <c r="D22" s="11">
        <v>75.480435</v>
      </c>
      <c r="E22" s="6">
        <v>49.404783000000002</v>
      </c>
      <c r="F22" s="6">
        <v>7.3465217000000003</v>
      </c>
      <c r="G22" s="6">
        <v>105.95348</v>
      </c>
      <c r="H22" s="6">
        <v>40.063043</v>
      </c>
      <c r="I22" s="6">
        <v>29.986957</v>
      </c>
      <c r="J22" s="6">
        <v>10.750435</v>
      </c>
      <c r="K22" s="6">
        <v>121.78870000000001</v>
      </c>
      <c r="L22" s="6">
        <v>22.825216999999999</v>
      </c>
      <c r="M22" s="6">
        <v>80.143912999999998</v>
      </c>
      <c r="N22" s="6">
        <v>91.753043000000005</v>
      </c>
      <c r="O22" s="6">
        <v>0</v>
      </c>
      <c r="P22" s="6">
        <v>101.49348000000001</v>
      </c>
      <c r="Q22" s="6">
        <v>99.257825999999994</v>
      </c>
      <c r="R22" s="6">
        <v>255.97957</v>
      </c>
      <c r="S22" s="6">
        <v>47.197391000000003</v>
      </c>
      <c r="T22" s="6">
        <v>75.873478000000006</v>
      </c>
      <c r="U22" s="6">
        <v>22.9</v>
      </c>
      <c r="V22" s="6">
        <v>548.17129999999997</v>
      </c>
      <c r="W22" s="6">
        <v>17.390435</v>
      </c>
      <c r="X22" s="6">
        <v>351.37869999999998</v>
      </c>
      <c r="Y22" s="6">
        <v>723.23086999999998</v>
      </c>
      <c r="Z22" s="6">
        <v>29.758696</v>
      </c>
      <c r="AA22" s="6">
        <v>1.7143478000000001</v>
      </c>
      <c r="AB22" s="6">
        <v>27.132173999999999</v>
      </c>
      <c r="AC22" s="6">
        <v>84.828695999999994</v>
      </c>
      <c r="AD22" s="6">
        <v>447.63869999999997</v>
      </c>
      <c r="AE22" s="6">
        <v>453.16347999999999</v>
      </c>
      <c r="AF22" s="6">
        <v>1538.6208999999999</v>
      </c>
      <c r="AG22" s="6">
        <v>171.61739</v>
      </c>
      <c r="AH22" s="6">
        <v>0.97782608999999998</v>
      </c>
      <c r="AI22" s="6">
        <v>1.7739130000000001</v>
      </c>
      <c r="AJ22" s="6">
        <v>2.9986956999999999</v>
      </c>
      <c r="AK22" s="6">
        <v>117.94696</v>
      </c>
      <c r="AL22" s="6">
        <v>73.249129999999994</v>
      </c>
      <c r="AM22" s="6">
        <v>14.941739</v>
      </c>
      <c r="AN22" s="6">
        <v>2.4060869999999999</v>
      </c>
      <c r="AO22" s="6">
        <v>0.05</v>
      </c>
    </row>
    <row r="23" spans="1:41" x14ac:dyDescent="0.25">
      <c r="A23" s="5">
        <v>63</v>
      </c>
      <c r="B23" s="24" t="s">
        <v>8</v>
      </c>
      <c r="C23" s="21">
        <f t="shared" si="1"/>
        <v>3614.879984050001</v>
      </c>
      <c r="D23" s="11">
        <v>17.312608999999998</v>
      </c>
      <c r="E23" s="6">
        <v>272.74651999999998</v>
      </c>
      <c r="F23" s="6">
        <v>2.16</v>
      </c>
      <c r="G23" s="6">
        <v>17.511303999999999</v>
      </c>
      <c r="H23" s="6">
        <v>33.476087</v>
      </c>
      <c r="I23" s="6">
        <v>52.360869999999998</v>
      </c>
      <c r="J23" s="6">
        <v>3.6704348000000002</v>
      </c>
      <c r="K23" s="6">
        <v>86.723043000000004</v>
      </c>
      <c r="L23" s="6">
        <v>4.1943478000000001</v>
      </c>
      <c r="M23" s="6">
        <v>8.9721738999999996</v>
      </c>
      <c r="N23" s="6">
        <v>9.5130435000000002</v>
      </c>
      <c r="O23" s="6">
        <v>0</v>
      </c>
      <c r="P23" s="6">
        <v>91.857391000000007</v>
      </c>
      <c r="Q23" s="6">
        <v>24.018695999999998</v>
      </c>
      <c r="R23" s="6">
        <v>773.25130000000001</v>
      </c>
      <c r="S23" s="6">
        <v>57.366087</v>
      </c>
      <c r="T23" s="6">
        <v>52.299129999999998</v>
      </c>
      <c r="U23" s="6">
        <v>7.5952174000000001</v>
      </c>
      <c r="V23" s="6">
        <v>3.1904347999999998</v>
      </c>
      <c r="W23" s="6">
        <v>6.4591304000000003</v>
      </c>
      <c r="X23" s="6">
        <v>0.01</v>
      </c>
      <c r="Y23" s="6">
        <v>447.96478000000002</v>
      </c>
      <c r="Z23" s="6">
        <v>31.298261</v>
      </c>
      <c r="AA23" s="6">
        <v>4.9173913000000002</v>
      </c>
      <c r="AB23" s="6">
        <v>2.8943477999999998</v>
      </c>
      <c r="AC23" s="6">
        <v>31.860434999999999</v>
      </c>
      <c r="AD23" s="6">
        <v>467.24043</v>
      </c>
      <c r="AE23" s="6">
        <v>246.37217000000001</v>
      </c>
      <c r="AF23" s="6">
        <v>450.00304</v>
      </c>
      <c r="AG23" s="6">
        <v>67.000434999999996</v>
      </c>
      <c r="AH23" s="6">
        <v>0.04</v>
      </c>
      <c r="AI23" s="6">
        <v>0.14130435</v>
      </c>
      <c r="AJ23" s="6">
        <v>0.1</v>
      </c>
      <c r="AK23" s="6">
        <v>182.12348</v>
      </c>
      <c r="AL23" s="6">
        <v>130.32522</v>
      </c>
      <c r="AM23" s="6">
        <v>26.824783</v>
      </c>
      <c r="AN23" s="6">
        <v>1.086087</v>
      </c>
      <c r="AO23" s="6">
        <v>0</v>
      </c>
    </row>
    <row r="24" spans="1:41" x14ac:dyDescent="0.25">
      <c r="A24" s="5">
        <v>64</v>
      </c>
      <c r="B24" s="24" t="s">
        <v>9</v>
      </c>
      <c r="C24" s="21">
        <f t="shared" si="1"/>
        <v>5619.2695618878015</v>
      </c>
      <c r="D24" s="11">
        <v>335.94130000000001</v>
      </c>
      <c r="E24" s="6">
        <v>3.3521738999999999</v>
      </c>
      <c r="F24" s="6">
        <v>0.30869564999999999</v>
      </c>
      <c r="G24" s="6">
        <v>1.2717391</v>
      </c>
      <c r="H24" s="6">
        <v>591.14477999999997</v>
      </c>
      <c r="I24" s="6">
        <v>5.0795652000000002</v>
      </c>
      <c r="J24" s="6">
        <v>5.0869565000000003</v>
      </c>
      <c r="K24" s="6">
        <v>96.019130000000004</v>
      </c>
      <c r="L24" s="6">
        <v>5.0865216999999996</v>
      </c>
      <c r="M24" s="6">
        <v>75.980869999999996</v>
      </c>
      <c r="N24" s="6">
        <v>23.378260999999998</v>
      </c>
      <c r="O24" s="6">
        <v>0</v>
      </c>
      <c r="P24" s="6">
        <v>4.0191303999999999</v>
      </c>
      <c r="Q24" s="6">
        <v>20.515651999999999</v>
      </c>
      <c r="R24" s="6">
        <v>403.98957000000001</v>
      </c>
      <c r="S24" s="6">
        <v>87.379130000000004</v>
      </c>
      <c r="T24" s="6">
        <v>46.571303999999998</v>
      </c>
      <c r="U24" s="6">
        <v>7.6773913</v>
      </c>
      <c r="V24" s="6">
        <v>177.38826</v>
      </c>
      <c r="W24" s="6">
        <v>3.8695651999999997E-2</v>
      </c>
      <c r="X24" s="6">
        <v>1.9752174</v>
      </c>
      <c r="Y24" s="6">
        <v>796.62216999999998</v>
      </c>
      <c r="Z24" s="6">
        <v>121.93652</v>
      </c>
      <c r="AA24" s="6">
        <v>15.835217</v>
      </c>
      <c r="AB24" s="6">
        <v>20.134347999999999</v>
      </c>
      <c r="AC24" s="6">
        <v>14.313478</v>
      </c>
      <c r="AD24" s="6">
        <v>844.97739000000001</v>
      </c>
      <c r="AE24" s="6">
        <v>626.91782999999998</v>
      </c>
      <c r="AF24" s="6">
        <v>953.86478</v>
      </c>
      <c r="AG24" s="6">
        <v>51.182174000000003</v>
      </c>
      <c r="AH24" s="6">
        <v>0.77521739000000001</v>
      </c>
      <c r="AI24" s="6">
        <v>0.01</v>
      </c>
      <c r="AJ24" s="6">
        <v>0</v>
      </c>
      <c r="AK24" s="6">
        <v>113.59957</v>
      </c>
      <c r="AL24" s="6">
        <v>155.51435000000001</v>
      </c>
      <c r="AM24" s="6">
        <v>11.349565</v>
      </c>
      <c r="AN24" s="6">
        <v>3.1304348000000003E-2</v>
      </c>
      <c r="AO24" s="6">
        <v>1.3043478E-3</v>
      </c>
    </row>
    <row r="25" spans="1:41" x14ac:dyDescent="0.25">
      <c r="A25" s="5">
        <v>65</v>
      </c>
      <c r="B25" s="24" t="s">
        <v>10</v>
      </c>
      <c r="C25" s="21">
        <f t="shared" si="1"/>
        <v>54689.293215000005</v>
      </c>
      <c r="D25" s="11">
        <v>627.23695999999995</v>
      </c>
      <c r="E25" s="6">
        <v>664.55912999999998</v>
      </c>
      <c r="F25" s="6">
        <v>79.453913</v>
      </c>
      <c r="G25" s="6">
        <v>677.82956999999999</v>
      </c>
      <c r="H25" s="6">
        <v>414.70956999999999</v>
      </c>
      <c r="I25" s="6">
        <v>410.55477999999999</v>
      </c>
      <c r="J25" s="6">
        <v>170.75434999999999</v>
      </c>
      <c r="K25" s="6">
        <v>474.49651999999998</v>
      </c>
      <c r="L25" s="6">
        <v>129.85086999999999</v>
      </c>
      <c r="M25" s="6">
        <v>2020.7696000000001</v>
      </c>
      <c r="N25" s="6">
        <v>934.19</v>
      </c>
      <c r="O25" s="6">
        <v>0</v>
      </c>
      <c r="P25" s="6">
        <v>2650.4639000000002</v>
      </c>
      <c r="Q25" s="6">
        <v>1100.0496000000001</v>
      </c>
      <c r="R25" s="6">
        <v>4758.4508999999998</v>
      </c>
      <c r="S25" s="6">
        <v>858.08956999999998</v>
      </c>
      <c r="T25" s="6">
        <v>472.61912999999998</v>
      </c>
      <c r="U25" s="6">
        <v>75.961738999999994</v>
      </c>
      <c r="V25" s="6">
        <v>463.45609000000002</v>
      </c>
      <c r="W25" s="6">
        <v>894.20564999999999</v>
      </c>
      <c r="X25" s="6">
        <v>109.13652</v>
      </c>
      <c r="Y25" s="6">
        <v>7085.0135</v>
      </c>
      <c r="Z25" s="6">
        <v>2548.8896</v>
      </c>
      <c r="AA25" s="6">
        <v>386.01956999999999</v>
      </c>
      <c r="AB25" s="6">
        <v>151.80913000000001</v>
      </c>
      <c r="AC25" s="6">
        <v>524.09042999999997</v>
      </c>
      <c r="AD25" s="6">
        <v>2841.0248000000001</v>
      </c>
      <c r="AE25" s="6">
        <v>9669.7648000000008</v>
      </c>
      <c r="AF25" s="6">
        <v>9384.8683000000001</v>
      </c>
      <c r="AG25" s="6">
        <v>691.03652</v>
      </c>
      <c r="AH25" s="6">
        <v>9.8591303999999997</v>
      </c>
      <c r="AI25" s="6">
        <v>20.051303999999998</v>
      </c>
      <c r="AJ25" s="6">
        <v>23.317826</v>
      </c>
      <c r="AK25" s="6">
        <v>1383.9626000000001</v>
      </c>
      <c r="AL25" s="6">
        <v>1752.393</v>
      </c>
      <c r="AM25" s="6">
        <v>125.87564999999999</v>
      </c>
      <c r="AN25" s="6">
        <v>102.18391</v>
      </c>
      <c r="AO25" s="6">
        <v>2.2947826</v>
      </c>
    </row>
    <row r="26" spans="1:41" x14ac:dyDescent="0.25">
      <c r="A26" s="5">
        <v>66</v>
      </c>
      <c r="B26" s="24" t="s">
        <v>13</v>
      </c>
      <c r="C26" s="21">
        <f t="shared" si="1"/>
        <v>57792.406810530003</v>
      </c>
      <c r="D26" s="11">
        <v>183.73087000000001</v>
      </c>
      <c r="E26" s="6">
        <v>376.22129999999999</v>
      </c>
      <c r="F26" s="6">
        <v>76.766957000000005</v>
      </c>
      <c r="G26" s="6">
        <v>289.74086999999997</v>
      </c>
      <c r="H26" s="6">
        <v>1627.933</v>
      </c>
      <c r="I26" s="6">
        <v>138.70391000000001</v>
      </c>
      <c r="J26" s="6">
        <v>54.416522000000001</v>
      </c>
      <c r="K26" s="6">
        <v>1496.9042999999999</v>
      </c>
      <c r="L26" s="6">
        <v>13.577391</v>
      </c>
      <c r="M26" s="6">
        <v>2777.1813000000002</v>
      </c>
      <c r="N26" s="6">
        <v>929.58783000000005</v>
      </c>
      <c r="O26" s="6">
        <v>0</v>
      </c>
      <c r="P26" s="6">
        <v>631.76869999999997</v>
      </c>
      <c r="Q26" s="6">
        <v>4647.26</v>
      </c>
      <c r="R26" s="6">
        <v>1279.8896</v>
      </c>
      <c r="S26" s="6">
        <v>240.62217000000001</v>
      </c>
      <c r="T26" s="6">
        <v>537.82434999999998</v>
      </c>
      <c r="U26" s="6">
        <v>81.175217000000004</v>
      </c>
      <c r="V26" s="6">
        <v>442.52521999999999</v>
      </c>
      <c r="W26" s="6">
        <v>75.776956999999996</v>
      </c>
      <c r="X26" s="6">
        <v>115.08217</v>
      </c>
      <c r="Y26" s="6">
        <v>5682.8104000000003</v>
      </c>
      <c r="Z26" s="6">
        <v>1599.6130000000001</v>
      </c>
      <c r="AA26" s="6">
        <v>225.30087</v>
      </c>
      <c r="AB26" s="6">
        <v>397.10608999999999</v>
      </c>
      <c r="AC26" s="6">
        <v>722.15391</v>
      </c>
      <c r="AD26" s="6">
        <v>4916.3404</v>
      </c>
      <c r="AE26" s="6">
        <v>7391.1890999999996</v>
      </c>
      <c r="AF26" s="6">
        <v>13033.826999999999</v>
      </c>
      <c r="AG26" s="6">
        <v>4420.4713000000002</v>
      </c>
      <c r="AH26" s="6">
        <v>9.2317391000000004</v>
      </c>
      <c r="AI26" s="6">
        <v>59.186957</v>
      </c>
      <c r="AJ26" s="6">
        <v>2.11</v>
      </c>
      <c r="AK26" s="6">
        <v>834.37</v>
      </c>
      <c r="AL26" s="6">
        <v>1251.6348</v>
      </c>
      <c r="AM26" s="6">
        <v>321.66390999999999</v>
      </c>
      <c r="AN26" s="6">
        <v>908.30957000000001</v>
      </c>
      <c r="AO26" s="6">
        <v>0.39913042999999998</v>
      </c>
    </row>
    <row r="27" spans="1:41" x14ac:dyDescent="0.25">
      <c r="A27" s="5">
        <v>67</v>
      </c>
      <c r="B27" s="24" t="s">
        <v>27</v>
      </c>
      <c r="C27" s="21">
        <f t="shared" si="1"/>
        <v>9593.6270107899982</v>
      </c>
      <c r="D27" s="11">
        <v>39.834783000000002</v>
      </c>
      <c r="E27" s="6">
        <v>54.063478000000003</v>
      </c>
      <c r="F27" s="6">
        <v>25.316087</v>
      </c>
      <c r="G27" s="6">
        <v>151.44434999999999</v>
      </c>
      <c r="H27" s="6">
        <v>131.24521999999999</v>
      </c>
      <c r="I27" s="6">
        <v>41.448261000000002</v>
      </c>
      <c r="J27" s="6">
        <v>17.473913</v>
      </c>
      <c r="K27" s="6">
        <v>296.61304000000001</v>
      </c>
      <c r="L27" s="6">
        <v>9.9504348</v>
      </c>
      <c r="M27" s="6">
        <v>476.22174000000001</v>
      </c>
      <c r="N27" s="6">
        <v>36.903478</v>
      </c>
      <c r="O27" s="6">
        <v>0</v>
      </c>
      <c r="P27" s="6">
        <v>37.463912999999998</v>
      </c>
      <c r="Q27" s="6">
        <v>110.22042999999999</v>
      </c>
      <c r="R27" s="6">
        <v>225.87738999999999</v>
      </c>
      <c r="S27" s="6">
        <v>66.413912999999994</v>
      </c>
      <c r="T27" s="6">
        <v>147.80435</v>
      </c>
      <c r="U27" s="6">
        <v>21.304348000000001</v>
      </c>
      <c r="V27" s="6">
        <v>6.6726086999999996</v>
      </c>
      <c r="W27" s="6">
        <v>11.749129999999999</v>
      </c>
      <c r="X27" s="6">
        <v>42.012608999999998</v>
      </c>
      <c r="Y27" s="6">
        <v>1882.5582999999999</v>
      </c>
      <c r="Z27" s="6">
        <v>354.64870000000002</v>
      </c>
      <c r="AA27" s="6">
        <v>57.893478000000002</v>
      </c>
      <c r="AB27" s="6">
        <v>84.718695999999994</v>
      </c>
      <c r="AC27" s="6">
        <v>105.86217000000001</v>
      </c>
      <c r="AD27" s="6">
        <v>1552.7095999999999</v>
      </c>
      <c r="AE27" s="6">
        <v>1346.5435</v>
      </c>
      <c r="AF27" s="6">
        <v>1275.3117</v>
      </c>
      <c r="AG27" s="6">
        <v>312.63173999999998</v>
      </c>
      <c r="AH27" s="6">
        <v>0.64260870000000003</v>
      </c>
      <c r="AI27" s="6">
        <v>25.709565000000001</v>
      </c>
      <c r="AJ27" s="6">
        <v>0.21</v>
      </c>
      <c r="AK27" s="6">
        <v>260.10217</v>
      </c>
      <c r="AL27" s="6">
        <v>359.29521999999997</v>
      </c>
      <c r="AM27" s="6">
        <v>23.485216999999999</v>
      </c>
      <c r="AN27" s="6">
        <v>1.0856522</v>
      </c>
      <c r="AO27" s="6">
        <v>0.18521739000000001</v>
      </c>
    </row>
    <row r="28" spans="1:41" x14ac:dyDescent="0.25">
      <c r="A28" s="5">
        <v>68</v>
      </c>
      <c r="B28" s="24" t="s">
        <v>28</v>
      </c>
      <c r="C28" s="21">
        <f t="shared" si="1"/>
        <v>18007.245641130005</v>
      </c>
      <c r="D28" s="11">
        <v>99.646086999999994</v>
      </c>
      <c r="E28" s="6">
        <v>96.301738999999998</v>
      </c>
      <c r="F28" s="6">
        <v>55.746521999999999</v>
      </c>
      <c r="G28" s="6">
        <v>222.53043</v>
      </c>
      <c r="H28" s="6">
        <v>536.06957</v>
      </c>
      <c r="I28" s="6">
        <v>136.90738999999999</v>
      </c>
      <c r="J28" s="6">
        <v>48.021738999999997</v>
      </c>
      <c r="K28" s="6">
        <v>175.96609000000001</v>
      </c>
      <c r="L28" s="6">
        <v>18.060870000000001</v>
      </c>
      <c r="M28" s="6">
        <v>580.78652</v>
      </c>
      <c r="N28" s="6">
        <v>1369.29</v>
      </c>
      <c r="O28" s="6">
        <v>0</v>
      </c>
      <c r="P28" s="6">
        <v>721.20087000000001</v>
      </c>
      <c r="Q28" s="6">
        <v>4100.5277999999998</v>
      </c>
      <c r="R28" s="6">
        <v>1380.7917</v>
      </c>
      <c r="S28" s="6">
        <v>171.46870000000001</v>
      </c>
      <c r="T28" s="6">
        <v>84.148696000000001</v>
      </c>
      <c r="U28" s="6">
        <v>16.521304000000001</v>
      </c>
      <c r="V28" s="6">
        <v>35.74</v>
      </c>
      <c r="W28" s="6">
        <v>35.826087000000001</v>
      </c>
      <c r="X28" s="6">
        <v>21.622609000000001</v>
      </c>
      <c r="Y28" s="6">
        <v>235.81738999999999</v>
      </c>
      <c r="Z28" s="6">
        <v>608.42782999999997</v>
      </c>
      <c r="AA28" s="6">
        <v>73.626957000000004</v>
      </c>
      <c r="AB28" s="6">
        <v>1102.9295999999999</v>
      </c>
      <c r="AC28" s="6">
        <v>168.59957</v>
      </c>
      <c r="AD28" s="6">
        <v>984.06782999999996</v>
      </c>
      <c r="AE28" s="6">
        <v>520.19912999999997</v>
      </c>
      <c r="AF28" s="6">
        <v>864.78174000000001</v>
      </c>
      <c r="AG28" s="6">
        <v>1909.3126</v>
      </c>
      <c r="AH28" s="6">
        <v>0.30130435</v>
      </c>
      <c r="AI28" s="6">
        <v>6.1173913000000004</v>
      </c>
      <c r="AJ28" s="6">
        <v>129.31870000000001</v>
      </c>
      <c r="AK28" s="6">
        <v>178.08696</v>
      </c>
      <c r="AL28" s="6">
        <v>628.26174000000003</v>
      </c>
      <c r="AM28" s="6">
        <v>80.335651999999996</v>
      </c>
      <c r="AN28" s="6">
        <v>609.47348</v>
      </c>
      <c r="AO28" s="6">
        <v>0.41304348000000002</v>
      </c>
    </row>
    <row r="29" spans="1:41" x14ac:dyDescent="0.25">
      <c r="A29" s="5">
        <v>70</v>
      </c>
      <c r="B29" s="24" t="s">
        <v>12</v>
      </c>
      <c r="C29" s="21">
        <f t="shared" si="1"/>
        <v>72361.914690499994</v>
      </c>
      <c r="D29" s="11">
        <v>252.97783000000001</v>
      </c>
      <c r="E29" s="6">
        <v>404.04261000000002</v>
      </c>
      <c r="F29" s="6">
        <v>199.15348</v>
      </c>
      <c r="G29" s="6">
        <v>591.48783000000003</v>
      </c>
      <c r="H29" s="6">
        <v>1017.0187</v>
      </c>
      <c r="I29" s="6">
        <v>335.75130000000001</v>
      </c>
      <c r="J29" s="6">
        <v>122.8013</v>
      </c>
      <c r="K29" s="6">
        <v>6485.6764999999996</v>
      </c>
      <c r="L29" s="6">
        <v>31.678260999999999</v>
      </c>
      <c r="M29" s="6">
        <v>1807.1983</v>
      </c>
      <c r="N29" s="6">
        <v>258.94738999999998</v>
      </c>
      <c r="O29" s="6">
        <v>0</v>
      </c>
      <c r="P29" s="6">
        <v>656.05087000000003</v>
      </c>
      <c r="Q29" s="6">
        <v>1022.8278</v>
      </c>
      <c r="R29" s="6">
        <v>2426.5074</v>
      </c>
      <c r="S29" s="6">
        <v>2031.0587</v>
      </c>
      <c r="T29" s="6">
        <v>202.67478</v>
      </c>
      <c r="U29" s="6">
        <v>28.142174000000001</v>
      </c>
      <c r="V29" s="6">
        <v>119.54522</v>
      </c>
      <c r="W29" s="6">
        <v>59.143912999999998</v>
      </c>
      <c r="X29" s="6">
        <v>211.00304</v>
      </c>
      <c r="Y29" s="6">
        <v>858.99303999999995</v>
      </c>
      <c r="Z29" s="6">
        <v>2323.4483</v>
      </c>
      <c r="AA29" s="6">
        <v>382.82217000000003</v>
      </c>
      <c r="AB29" s="6">
        <v>136.88826</v>
      </c>
      <c r="AC29" s="6">
        <v>7084.0730000000003</v>
      </c>
      <c r="AD29" s="6">
        <v>12499.361999999999</v>
      </c>
      <c r="AE29" s="6">
        <v>12030.567999999999</v>
      </c>
      <c r="AF29" s="6">
        <v>11626.289000000001</v>
      </c>
      <c r="AG29" s="6">
        <v>4776.2974000000004</v>
      </c>
      <c r="AH29" s="6">
        <v>13.356087</v>
      </c>
      <c r="AI29" s="6">
        <v>75.268696000000006</v>
      </c>
      <c r="AJ29" s="6">
        <v>203.87304</v>
      </c>
      <c r="AK29" s="6">
        <v>858.84217000000001</v>
      </c>
      <c r="AL29" s="6">
        <v>1051.9670000000001</v>
      </c>
      <c r="AM29" s="6">
        <v>133.61825999999999</v>
      </c>
      <c r="AN29" s="6">
        <v>35.317825999999997</v>
      </c>
      <c r="AO29" s="6">
        <v>7.2430434999999997</v>
      </c>
    </row>
    <row r="30" spans="1:41" x14ac:dyDescent="0.25">
      <c r="A30" s="5">
        <v>81</v>
      </c>
      <c r="B30" s="24" t="s">
        <v>18</v>
      </c>
      <c r="C30" s="21">
        <f t="shared" si="1"/>
        <v>191995.14446600003</v>
      </c>
      <c r="D30" s="11">
        <v>228.36174</v>
      </c>
      <c r="E30" s="6">
        <v>592.48217</v>
      </c>
      <c r="F30" s="6">
        <v>505.84913</v>
      </c>
      <c r="G30" s="6">
        <v>668.91043000000002</v>
      </c>
      <c r="H30" s="6">
        <v>644.57782999999995</v>
      </c>
      <c r="I30" s="6">
        <v>1520.9809</v>
      </c>
      <c r="J30" s="6">
        <v>195.78565</v>
      </c>
      <c r="K30" s="6">
        <v>4209.4143000000004</v>
      </c>
      <c r="L30" s="6">
        <v>4135.6382999999996</v>
      </c>
      <c r="M30" s="6">
        <v>1483.3842999999999</v>
      </c>
      <c r="N30" s="6">
        <v>12779.403</v>
      </c>
      <c r="O30" s="6">
        <v>0</v>
      </c>
      <c r="P30" s="6">
        <v>5771.8887000000004</v>
      </c>
      <c r="Q30" s="6">
        <v>5257.1782999999996</v>
      </c>
      <c r="R30" s="6">
        <v>6404.7965000000004</v>
      </c>
      <c r="S30" s="6">
        <v>4406.9043000000001</v>
      </c>
      <c r="T30" s="6">
        <v>686.81651999999997</v>
      </c>
      <c r="U30" s="6">
        <v>66.818696000000003</v>
      </c>
      <c r="V30" s="6">
        <v>268.72913</v>
      </c>
      <c r="W30" s="6">
        <v>74.139129999999994</v>
      </c>
      <c r="X30" s="6">
        <v>931.80129999999997</v>
      </c>
      <c r="Y30" s="6">
        <v>2258.1417000000001</v>
      </c>
      <c r="Z30" s="6">
        <v>4223.6404000000002</v>
      </c>
      <c r="AA30" s="6">
        <v>1473.6539</v>
      </c>
      <c r="AB30" s="6">
        <v>1069.5730000000001</v>
      </c>
      <c r="AC30" s="6">
        <v>9240.4735000000001</v>
      </c>
      <c r="AD30" s="6">
        <v>52122.57</v>
      </c>
      <c r="AE30" s="6">
        <v>34892.205999999998</v>
      </c>
      <c r="AF30" s="6">
        <v>10650.566000000001</v>
      </c>
      <c r="AG30" s="6">
        <v>21875.144</v>
      </c>
      <c r="AH30" s="6">
        <v>11.319129999999999</v>
      </c>
      <c r="AI30" s="6">
        <v>290.56261000000001</v>
      </c>
      <c r="AJ30" s="6">
        <v>137.72174000000001</v>
      </c>
      <c r="AK30" s="6">
        <v>1419.3290999999999</v>
      </c>
      <c r="AL30" s="6">
        <v>1031.5661</v>
      </c>
      <c r="AM30" s="6">
        <v>207.35</v>
      </c>
      <c r="AN30" s="6">
        <v>156.62348</v>
      </c>
      <c r="AO30" s="6">
        <v>100.84348</v>
      </c>
    </row>
    <row r="31" spans="1:41" x14ac:dyDescent="0.25">
      <c r="A31" s="5">
        <v>82</v>
      </c>
      <c r="B31" s="24" t="s">
        <v>19</v>
      </c>
      <c r="C31" s="21">
        <f t="shared" si="1"/>
        <v>272229.67055800004</v>
      </c>
      <c r="D31" s="11">
        <v>178.15652</v>
      </c>
      <c r="E31" s="6">
        <v>539.52216999999996</v>
      </c>
      <c r="F31" s="6">
        <v>659.34652000000006</v>
      </c>
      <c r="G31" s="6">
        <v>1122.557</v>
      </c>
      <c r="H31" s="6">
        <v>1824.8996</v>
      </c>
      <c r="I31" s="6">
        <v>5410.5056999999997</v>
      </c>
      <c r="J31" s="6">
        <v>985.12564999999995</v>
      </c>
      <c r="K31" s="6">
        <v>11410.05</v>
      </c>
      <c r="L31" s="6">
        <v>7580.2361000000001</v>
      </c>
      <c r="M31" s="6">
        <v>2115.4448000000002</v>
      </c>
      <c r="N31" s="6">
        <v>8548.8582999999999</v>
      </c>
      <c r="O31" s="6">
        <v>0</v>
      </c>
      <c r="P31" s="6">
        <v>6150.7651999999998</v>
      </c>
      <c r="Q31" s="6">
        <v>9514.2873999999993</v>
      </c>
      <c r="R31" s="6">
        <v>12242.278</v>
      </c>
      <c r="S31" s="6">
        <v>2753.1922</v>
      </c>
      <c r="T31" s="6">
        <v>1015.9143</v>
      </c>
      <c r="U31" s="6">
        <v>93.765217000000007</v>
      </c>
      <c r="V31" s="6">
        <v>311.87696</v>
      </c>
      <c r="W31" s="6">
        <v>14.079565000000001</v>
      </c>
      <c r="X31" s="6">
        <v>991.92390999999998</v>
      </c>
      <c r="Y31" s="6">
        <v>4008.0369999999998</v>
      </c>
      <c r="Z31" s="6">
        <v>5490.1490999999996</v>
      </c>
      <c r="AA31" s="6">
        <v>2041.41</v>
      </c>
      <c r="AB31" s="6">
        <v>692.90826000000004</v>
      </c>
      <c r="AC31" s="6">
        <v>15223.916999999999</v>
      </c>
      <c r="AD31" s="6">
        <v>38190.521000000001</v>
      </c>
      <c r="AE31" s="6">
        <v>63464.313999999998</v>
      </c>
      <c r="AF31" s="6">
        <v>45892.396000000001</v>
      </c>
      <c r="AG31" s="6">
        <v>14802.236999999999</v>
      </c>
      <c r="AH31" s="6">
        <v>2218.3578000000002</v>
      </c>
      <c r="AI31" s="6">
        <v>341.37043</v>
      </c>
      <c r="AJ31" s="6">
        <v>643.15696000000003</v>
      </c>
      <c r="AK31" s="6">
        <v>1356.4965</v>
      </c>
      <c r="AL31" s="6">
        <v>3274.0970000000002</v>
      </c>
      <c r="AM31" s="6">
        <v>435.32173999999998</v>
      </c>
      <c r="AN31" s="6">
        <v>628.65696000000003</v>
      </c>
      <c r="AO31" s="6">
        <v>63.538696000000002</v>
      </c>
    </row>
    <row r="32" spans="1:41" x14ac:dyDescent="0.25">
      <c r="A32" s="5">
        <v>83</v>
      </c>
      <c r="B32" s="24" t="s">
        <v>20</v>
      </c>
      <c r="C32" s="21">
        <f t="shared" si="1"/>
        <v>245754.67326299998</v>
      </c>
      <c r="D32" s="11">
        <v>209.03043</v>
      </c>
      <c r="E32" s="6">
        <v>787.12477999999999</v>
      </c>
      <c r="F32" s="6">
        <v>1394.1617000000001</v>
      </c>
      <c r="G32" s="6">
        <v>1020.3434999999999</v>
      </c>
      <c r="H32" s="6">
        <v>2011.5352</v>
      </c>
      <c r="I32" s="6">
        <v>3524.4569999999999</v>
      </c>
      <c r="J32" s="6">
        <v>1672.0322000000001</v>
      </c>
      <c r="K32" s="6">
        <v>17738.194</v>
      </c>
      <c r="L32" s="6">
        <v>4084.9765000000002</v>
      </c>
      <c r="M32" s="6">
        <v>8993.9995999999992</v>
      </c>
      <c r="N32" s="6">
        <v>3163.3229999999999</v>
      </c>
      <c r="O32" s="6">
        <v>0</v>
      </c>
      <c r="P32" s="6">
        <v>4311.7782999999999</v>
      </c>
      <c r="Q32" s="6">
        <v>2886.1756999999998</v>
      </c>
      <c r="R32" s="6">
        <v>30430.880000000001</v>
      </c>
      <c r="S32" s="6">
        <v>1579.6261</v>
      </c>
      <c r="T32" s="6">
        <v>732.01826000000005</v>
      </c>
      <c r="U32" s="6">
        <v>93.057826000000006</v>
      </c>
      <c r="V32" s="6">
        <v>530.14043000000004</v>
      </c>
      <c r="W32" s="6">
        <v>69.706086999999997</v>
      </c>
      <c r="X32" s="6">
        <v>1653.0047999999999</v>
      </c>
      <c r="Y32" s="6">
        <v>11150.833000000001</v>
      </c>
      <c r="Z32" s="6">
        <v>13478.718000000001</v>
      </c>
      <c r="AA32" s="6">
        <v>2677.7574</v>
      </c>
      <c r="AB32" s="6">
        <v>1579.9561000000001</v>
      </c>
      <c r="AC32" s="6">
        <v>12030.565000000001</v>
      </c>
      <c r="AD32" s="6">
        <v>12277.364</v>
      </c>
      <c r="AE32" s="6">
        <v>44246.758000000002</v>
      </c>
      <c r="AF32" s="6">
        <v>25772.776000000002</v>
      </c>
      <c r="AG32" s="6">
        <v>27201.366000000002</v>
      </c>
      <c r="AH32" s="6">
        <v>151.80609000000001</v>
      </c>
      <c r="AI32" s="6">
        <v>381.20522</v>
      </c>
      <c r="AJ32" s="6">
        <v>1379.6208999999999</v>
      </c>
      <c r="AK32" s="6">
        <v>816.29477999999995</v>
      </c>
      <c r="AL32" s="6">
        <v>4766.3804</v>
      </c>
      <c r="AM32" s="6">
        <v>562.92129999999997</v>
      </c>
      <c r="AN32" s="6">
        <v>175.53783000000001</v>
      </c>
      <c r="AO32" s="6">
        <v>219.24782999999999</v>
      </c>
    </row>
    <row r="33" spans="1:41" x14ac:dyDescent="0.25">
      <c r="A33" s="5">
        <v>84</v>
      </c>
      <c r="B33" s="24" t="s">
        <v>11</v>
      </c>
      <c r="C33" s="21">
        <f t="shared" si="1"/>
        <v>145020.16038100002</v>
      </c>
      <c r="D33" s="11">
        <v>71.114348000000007</v>
      </c>
      <c r="E33" s="6">
        <v>300.35782999999998</v>
      </c>
      <c r="F33" s="6">
        <v>254.76696000000001</v>
      </c>
      <c r="G33" s="6">
        <v>1080.9422</v>
      </c>
      <c r="H33" s="6">
        <v>649.24086999999997</v>
      </c>
      <c r="I33" s="6">
        <v>1720.5112999999999</v>
      </c>
      <c r="J33" s="6">
        <v>95.809565000000006</v>
      </c>
      <c r="K33" s="6">
        <v>6051.3017</v>
      </c>
      <c r="L33" s="6">
        <v>58.219565000000003</v>
      </c>
      <c r="M33" s="6">
        <v>3487.0517</v>
      </c>
      <c r="N33" s="6">
        <v>2697.9926</v>
      </c>
      <c r="O33" s="6">
        <v>0</v>
      </c>
      <c r="P33" s="6">
        <v>9098.2952000000005</v>
      </c>
      <c r="Q33" s="6">
        <v>2670.473</v>
      </c>
      <c r="R33" s="6">
        <v>7741.1086999999998</v>
      </c>
      <c r="S33" s="6">
        <v>3941.3447999999999</v>
      </c>
      <c r="T33" s="6">
        <v>647.87913000000003</v>
      </c>
      <c r="U33" s="6">
        <v>99.549130000000005</v>
      </c>
      <c r="V33" s="6">
        <v>175.24913000000001</v>
      </c>
      <c r="W33" s="6">
        <v>80.485217000000006</v>
      </c>
      <c r="X33" s="6">
        <v>109.01261</v>
      </c>
      <c r="Y33" s="6">
        <v>915.31173999999999</v>
      </c>
      <c r="Z33" s="6">
        <v>7777.3064999999997</v>
      </c>
      <c r="AA33" s="6">
        <v>707.84652000000006</v>
      </c>
      <c r="AB33" s="6">
        <v>1525.1125999999999</v>
      </c>
      <c r="AC33" s="6">
        <v>4213.7169999999996</v>
      </c>
      <c r="AD33" s="6">
        <v>22502.312999999998</v>
      </c>
      <c r="AE33" s="6">
        <v>16836.845000000001</v>
      </c>
      <c r="AF33" s="6">
        <v>25336.085999999999</v>
      </c>
      <c r="AG33" s="6">
        <v>18995.233</v>
      </c>
      <c r="AH33" s="6">
        <v>14.978695999999999</v>
      </c>
      <c r="AI33" s="6">
        <v>169.35565</v>
      </c>
      <c r="AJ33" s="6">
        <v>332.40521999999999</v>
      </c>
      <c r="AK33" s="6">
        <v>735.31739000000005</v>
      </c>
      <c r="AL33" s="6">
        <v>2669.8526000000002</v>
      </c>
      <c r="AM33" s="6">
        <v>944.38608999999997</v>
      </c>
      <c r="AN33" s="6">
        <v>107.34478</v>
      </c>
      <c r="AO33" s="6">
        <v>206.04303999999999</v>
      </c>
    </row>
    <row r="34" spans="1:41" x14ac:dyDescent="0.25">
      <c r="A34" s="5">
        <v>91</v>
      </c>
      <c r="B34" s="24" t="s">
        <v>30</v>
      </c>
      <c r="C34" s="21">
        <f t="shared" si="1"/>
        <v>4271.8395649677996</v>
      </c>
      <c r="D34" s="11">
        <v>0</v>
      </c>
      <c r="E34" s="6">
        <v>1.0695652</v>
      </c>
      <c r="F34" s="6">
        <v>0</v>
      </c>
      <c r="G34" s="6">
        <v>0.78739130000000002</v>
      </c>
      <c r="H34" s="6">
        <v>0</v>
      </c>
      <c r="I34" s="6">
        <v>41.286957000000001</v>
      </c>
      <c r="J34" s="6">
        <v>1.3043478E-3</v>
      </c>
      <c r="K34" s="6">
        <v>692.4787</v>
      </c>
      <c r="L34" s="6">
        <v>3.1347825999999999</v>
      </c>
      <c r="M34" s="6">
        <v>42.814348000000003</v>
      </c>
      <c r="N34" s="6">
        <v>77.878696000000005</v>
      </c>
      <c r="O34" s="6">
        <v>0</v>
      </c>
      <c r="P34" s="6">
        <v>105.57129999999999</v>
      </c>
      <c r="Q34" s="6">
        <v>24.046522</v>
      </c>
      <c r="R34" s="6">
        <v>201.23260999999999</v>
      </c>
      <c r="S34" s="6">
        <v>329.37957</v>
      </c>
      <c r="T34" s="6">
        <v>118.1113</v>
      </c>
      <c r="U34" s="6">
        <v>4.3569564999999999</v>
      </c>
      <c r="V34" s="6">
        <v>13.335217</v>
      </c>
      <c r="W34" s="6">
        <v>0.78956521999999996</v>
      </c>
      <c r="X34" s="6">
        <v>3.2573913000000001</v>
      </c>
      <c r="Y34" s="6">
        <v>58.31</v>
      </c>
      <c r="Z34" s="6">
        <v>62.37</v>
      </c>
      <c r="AA34" s="6">
        <v>7.9969564999999996</v>
      </c>
      <c r="AB34" s="6">
        <v>2.2539129999999998</v>
      </c>
      <c r="AC34" s="6">
        <v>12.555217000000001</v>
      </c>
      <c r="AD34" s="6">
        <v>18.623477999999999</v>
      </c>
      <c r="AE34" s="6">
        <v>2291.4013</v>
      </c>
      <c r="AF34" s="6">
        <v>144.65522000000001</v>
      </c>
      <c r="AG34" s="6">
        <v>14.141304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2421.3552135999998</v>
      </c>
      <c r="D35" s="11">
        <v>31.444783000000001</v>
      </c>
      <c r="E35" s="6">
        <v>113.86174</v>
      </c>
      <c r="F35" s="6">
        <v>0</v>
      </c>
      <c r="G35" s="6">
        <v>2.5373912999999999</v>
      </c>
      <c r="H35" s="6">
        <v>3.2265217000000002</v>
      </c>
      <c r="I35" s="6">
        <v>0.8</v>
      </c>
      <c r="J35" s="6">
        <v>1.8295652</v>
      </c>
      <c r="K35" s="6">
        <v>19.029565000000002</v>
      </c>
      <c r="L35" s="6">
        <v>18.413042999999998</v>
      </c>
      <c r="M35" s="6">
        <v>76.423478000000003</v>
      </c>
      <c r="N35" s="6">
        <v>98.542608999999999</v>
      </c>
      <c r="O35" s="6">
        <v>0</v>
      </c>
      <c r="P35" s="6">
        <v>29.971304</v>
      </c>
      <c r="Q35" s="6">
        <v>20.972173999999999</v>
      </c>
      <c r="R35" s="6">
        <v>79.226956999999999</v>
      </c>
      <c r="S35" s="6">
        <v>16.673477999999999</v>
      </c>
      <c r="T35" s="6">
        <v>165.22478000000001</v>
      </c>
      <c r="U35" s="6">
        <v>53.056086999999998</v>
      </c>
      <c r="V35" s="6">
        <v>7.2369564999999998</v>
      </c>
      <c r="W35" s="6">
        <v>1.1247826000000001</v>
      </c>
      <c r="X35" s="6">
        <v>0.02</v>
      </c>
      <c r="Y35" s="6">
        <v>30.721738999999999</v>
      </c>
      <c r="Z35" s="6">
        <v>84.043042999999997</v>
      </c>
      <c r="AA35" s="6">
        <v>13.873913</v>
      </c>
      <c r="AB35" s="6">
        <v>6.7973913000000001</v>
      </c>
      <c r="AC35" s="6">
        <v>43.569130000000001</v>
      </c>
      <c r="AD35" s="6">
        <v>65.571303999999998</v>
      </c>
      <c r="AE35" s="6">
        <v>998.06739000000005</v>
      </c>
      <c r="AF35" s="6">
        <v>366.99173999999999</v>
      </c>
      <c r="AG35" s="6">
        <v>72.104348000000002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4179.4099826709999</v>
      </c>
      <c r="D36" s="11">
        <v>5.3891304</v>
      </c>
      <c r="E36" s="6">
        <v>6.4186956999999998</v>
      </c>
      <c r="F36" s="6">
        <v>0</v>
      </c>
      <c r="G36" s="6">
        <v>0.14043478000000001</v>
      </c>
      <c r="H36" s="6">
        <v>0.01</v>
      </c>
      <c r="I36" s="6">
        <v>0</v>
      </c>
      <c r="J36" s="6">
        <v>9.3913043000000002E-2</v>
      </c>
      <c r="K36" s="6">
        <v>172.55913000000001</v>
      </c>
      <c r="L36" s="6">
        <v>207.28478000000001</v>
      </c>
      <c r="M36" s="6">
        <v>365.56522000000001</v>
      </c>
      <c r="N36" s="6">
        <v>148.98435000000001</v>
      </c>
      <c r="O36" s="6">
        <v>0</v>
      </c>
      <c r="P36" s="6">
        <v>25.985652000000002</v>
      </c>
      <c r="Q36" s="6">
        <v>7.5365216999999998</v>
      </c>
      <c r="R36" s="6">
        <v>17.038260999999999</v>
      </c>
      <c r="S36" s="6">
        <v>20.412609</v>
      </c>
      <c r="T36" s="6">
        <v>55.267825999999999</v>
      </c>
      <c r="U36" s="6">
        <v>3.8643478</v>
      </c>
      <c r="V36" s="6">
        <v>3.4778261000000001</v>
      </c>
      <c r="W36" s="6">
        <v>4.1304347999999998E-2</v>
      </c>
      <c r="X36" s="6">
        <v>0</v>
      </c>
      <c r="Y36" s="6">
        <v>64.033912999999998</v>
      </c>
      <c r="Z36" s="6">
        <v>2.0869564999999999</v>
      </c>
      <c r="AA36" s="6">
        <v>0.1</v>
      </c>
      <c r="AB36" s="6">
        <v>7.6073912999999997</v>
      </c>
      <c r="AC36" s="6">
        <v>224.62565000000001</v>
      </c>
      <c r="AD36" s="6">
        <v>115.19391</v>
      </c>
      <c r="AE36" s="6">
        <v>810.54912999999999</v>
      </c>
      <c r="AF36" s="6">
        <v>1582.2652</v>
      </c>
      <c r="AG36" s="6">
        <v>332.87783000000002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>
        <f t="shared" si="1"/>
        <v>21054.362139100002</v>
      </c>
      <c r="D37" s="11">
        <v>3.1743478000000001</v>
      </c>
      <c r="E37" s="6">
        <v>43.525652000000001</v>
      </c>
      <c r="F37" s="6">
        <v>0</v>
      </c>
      <c r="G37" s="6">
        <v>3.3713042999999998</v>
      </c>
      <c r="H37" s="6">
        <v>27.715216999999999</v>
      </c>
      <c r="I37" s="6">
        <v>380.96913000000001</v>
      </c>
      <c r="J37" s="6">
        <v>0</v>
      </c>
      <c r="K37" s="6">
        <v>999.20173999999997</v>
      </c>
      <c r="L37" s="6">
        <v>148.93</v>
      </c>
      <c r="M37" s="6">
        <v>204.27739</v>
      </c>
      <c r="N37" s="6">
        <v>956.27696000000003</v>
      </c>
      <c r="O37" s="6">
        <v>0</v>
      </c>
      <c r="P37" s="6">
        <v>640.52565000000004</v>
      </c>
      <c r="Q37" s="6">
        <v>2846.7008999999998</v>
      </c>
      <c r="R37" s="6">
        <v>5363.59</v>
      </c>
      <c r="S37" s="6">
        <v>1208.8043</v>
      </c>
      <c r="T37" s="6">
        <v>229.03261000000001</v>
      </c>
      <c r="U37" s="6">
        <v>33.208261</v>
      </c>
      <c r="V37" s="6">
        <v>211.24652</v>
      </c>
      <c r="W37" s="6">
        <v>43.466087000000002</v>
      </c>
      <c r="X37" s="6">
        <v>142.48869999999999</v>
      </c>
      <c r="Y37" s="6">
        <v>776.00043000000005</v>
      </c>
      <c r="Z37" s="6">
        <v>633.88608999999997</v>
      </c>
      <c r="AA37" s="6">
        <v>155.00086999999999</v>
      </c>
      <c r="AB37" s="6">
        <v>191.41522000000001</v>
      </c>
      <c r="AC37" s="6">
        <v>438.93651999999997</v>
      </c>
      <c r="AD37" s="6">
        <v>396.69216999999998</v>
      </c>
      <c r="AE37" s="6">
        <v>2966.3139000000001</v>
      </c>
      <c r="AF37" s="6">
        <v>1350.8026</v>
      </c>
      <c r="AG37" s="6">
        <v>658.80957000000001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20661.820899830003</v>
      </c>
      <c r="D38" s="11">
        <v>14.922174</v>
      </c>
      <c r="E38" s="6">
        <v>36.26</v>
      </c>
      <c r="F38" s="6">
        <v>0</v>
      </c>
      <c r="G38" s="6">
        <v>24.443477999999999</v>
      </c>
      <c r="H38" s="6">
        <v>0</v>
      </c>
      <c r="I38" s="6">
        <v>78.251739000000001</v>
      </c>
      <c r="J38" s="6">
        <v>0.92173912999999996</v>
      </c>
      <c r="K38" s="6">
        <v>389.00565</v>
      </c>
      <c r="L38" s="6">
        <v>121.08261</v>
      </c>
      <c r="M38" s="6">
        <v>300.48651999999998</v>
      </c>
      <c r="N38" s="6">
        <v>1198.473</v>
      </c>
      <c r="O38" s="6">
        <v>0</v>
      </c>
      <c r="P38" s="6">
        <v>75.311304000000007</v>
      </c>
      <c r="Q38" s="6">
        <v>104.68783000000001</v>
      </c>
      <c r="R38" s="6">
        <v>1811.7956999999999</v>
      </c>
      <c r="S38" s="6">
        <v>730.06826000000001</v>
      </c>
      <c r="T38" s="6">
        <v>276.54435000000001</v>
      </c>
      <c r="U38" s="6">
        <v>4.2326087000000001</v>
      </c>
      <c r="V38" s="6">
        <v>356.80565000000001</v>
      </c>
      <c r="W38" s="6">
        <v>80.825652000000005</v>
      </c>
      <c r="X38" s="6">
        <v>59.559564999999999</v>
      </c>
      <c r="Y38" s="6">
        <v>327.14956999999998</v>
      </c>
      <c r="Z38" s="6">
        <v>757.92912999999999</v>
      </c>
      <c r="AA38" s="6">
        <v>254.86913000000001</v>
      </c>
      <c r="AB38" s="6">
        <v>195.15522000000001</v>
      </c>
      <c r="AC38" s="6">
        <v>203.73303999999999</v>
      </c>
      <c r="AD38" s="6">
        <v>544.45348000000001</v>
      </c>
      <c r="AE38" s="6">
        <v>4536.8235000000004</v>
      </c>
      <c r="AF38" s="6">
        <v>5143.9965000000002</v>
      </c>
      <c r="AG38" s="6">
        <v>3034.0335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3041.4360769000004</v>
      </c>
      <c r="D39" s="11">
        <v>0</v>
      </c>
      <c r="E39" s="6">
        <v>0</v>
      </c>
      <c r="F39" s="6">
        <v>0</v>
      </c>
      <c r="G39" s="6">
        <v>1.5569565000000001</v>
      </c>
      <c r="H39" s="6">
        <v>0</v>
      </c>
      <c r="I39" s="6">
        <v>0</v>
      </c>
      <c r="J39" s="6">
        <v>0</v>
      </c>
      <c r="K39" s="6">
        <v>209.89174</v>
      </c>
      <c r="L39" s="6">
        <v>385.16043000000002</v>
      </c>
      <c r="M39" s="6">
        <v>87.019130000000004</v>
      </c>
      <c r="N39" s="6">
        <v>10.865652000000001</v>
      </c>
      <c r="O39" s="6">
        <v>0</v>
      </c>
      <c r="P39" s="6">
        <v>30.092608999999999</v>
      </c>
      <c r="Q39" s="6">
        <v>13.511304000000001</v>
      </c>
      <c r="R39" s="6">
        <v>229.59348</v>
      </c>
      <c r="S39" s="6">
        <v>33.090000000000003</v>
      </c>
      <c r="T39" s="6">
        <v>74.533912999999998</v>
      </c>
      <c r="U39" s="6">
        <v>3.5930434999999998</v>
      </c>
      <c r="V39" s="6">
        <v>21.733478000000002</v>
      </c>
      <c r="W39" s="6">
        <v>7.6621739</v>
      </c>
      <c r="X39" s="6">
        <v>13.012174</v>
      </c>
      <c r="Y39" s="6">
        <v>189.10826</v>
      </c>
      <c r="Z39" s="6">
        <v>300.34043000000003</v>
      </c>
      <c r="AA39" s="6">
        <v>19.496086999999999</v>
      </c>
      <c r="AB39" s="6">
        <v>97.447826000000006</v>
      </c>
      <c r="AC39" s="6">
        <v>147.42522</v>
      </c>
      <c r="AD39" s="6">
        <v>110.5913</v>
      </c>
      <c r="AE39" s="6">
        <v>308.95042999999998</v>
      </c>
      <c r="AF39" s="6">
        <v>258.84957000000003</v>
      </c>
      <c r="AG39" s="6">
        <v>487.91086999999999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3212.9069454899995</v>
      </c>
      <c r="D40" s="11">
        <v>0.81</v>
      </c>
      <c r="E40" s="6">
        <v>0</v>
      </c>
      <c r="F40" s="6">
        <v>0</v>
      </c>
      <c r="G40" s="6">
        <v>6.3208696</v>
      </c>
      <c r="H40" s="6">
        <v>2.5091304000000001</v>
      </c>
      <c r="I40" s="6">
        <v>0</v>
      </c>
      <c r="J40" s="6">
        <v>0.42782608999999999</v>
      </c>
      <c r="K40" s="6">
        <v>87.615651999999997</v>
      </c>
      <c r="L40" s="6">
        <v>36.348261000000001</v>
      </c>
      <c r="M40" s="6">
        <v>138.68477999999999</v>
      </c>
      <c r="N40" s="6">
        <v>22.755216999999998</v>
      </c>
      <c r="O40" s="6">
        <v>0</v>
      </c>
      <c r="P40" s="6">
        <v>6.0017391</v>
      </c>
      <c r="Q40" s="6">
        <v>17.277391000000001</v>
      </c>
      <c r="R40" s="6">
        <v>60.503042999999998</v>
      </c>
      <c r="S40" s="6">
        <v>22.198696000000002</v>
      </c>
      <c r="T40" s="6">
        <v>122.13391</v>
      </c>
      <c r="U40" s="6">
        <v>3.5534783000000001</v>
      </c>
      <c r="V40" s="6">
        <v>7.6873912999999998</v>
      </c>
      <c r="W40" s="6">
        <v>1.8065217</v>
      </c>
      <c r="X40" s="6">
        <v>11.426957</v>
      </c>
      <c r="Y40" s="6">
        <v>61.827826000000002</v>
      </c>
      <c r="Z40" s="6">
        <v>556.73</v>
      </c>
      <c r="AA40" s="6">
        <v>97.380435000000006</v>
      </c>
      <c r="AB40" s="6">
        <v>799.24216999999999</v>
      </c>
      <c r="AC40" s="6">
        <v>38.184783000000003</v>
      </c>
      <c r="AD40" s="6">
        <v>250.47565</v>
      </c>
      <c r="AE40" s="6">
        <v>743.5</v>
      </c>
      <c r="AF40" s="6">
        <v>69.250870000000006</v>
      </c>
      <c r="AG40" s="6">
        <v>48.254348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2161.1682379470003</v>
      </c>
      <c r="D41" s="11">
        <v>0.49304347999999998</v>
      </c>
      <c r="E41" s="6">
        <v>0.33652174000000001</v>
      </c>
      <c r="F41" s="6">
        <v>0</v>
      </c>
      <c r="G41" s="6">
        <v>0</v>
      </c>
      <c r="H41" s="6">
        <v>0</v>
      </c>
      <c r="I41" s="6">
        <v>9.6521738999999995E-2</v>
      </c>
      <c r="J41" s="6">
        <v>0</v>
      </c>
      <c r="K41" s="6">
        <v>71.412609000000003</v>
      </c>
      <c r="L41" s="6">
        <v>3.0595652000000002</v>
      </c>
      <c r="M41" s="6">
        <v>40.687390999999998</v>
      </c>
      <c r="N41" s="6">
        <v>30.564347999999999</v>
      </c>
      <c r="O41" s="6">
        <v>0</v>
      </c>
      <c r="P41" s="6">
        <v>5.8378261</v>
      </c>
      <c r="Q41" s="6">
        <v>105.80696</v>
      </c>
      <c r="R41" s="6">
        <v>1592.4978000000001</v>
      </c>
      <c r="S41" s="6">
        <v>20.525217000000001</v>
      </c>
      <c r="T41" s="6">
        <v>37.092174</v>
      </c>
      <c r="U41" s="6">
        <v>1.0817391000000001</v>
      </c>
      <c r="V41" s="6">
        <v>0.05</v>
      </c>
      <c r="W41" s="6">
        <v>4.1304347999999998E-2</v>
      </c>
      <c r="X41" s="6">
        <v>0</v>
      </c>
      <c r="Y41" s="6">
        <v>3.5360870000000002</v>
      </c>
      <c r="Z41" s="6">
        <v>0.12521739000000001</v>
      </c>
      <c r="AA41" s="6">
        <v>0.01</v>
      </c>
      <c r="AB41" s="6">
        <v>0.10130435</v>
      </c>
      <c r="AC41" s="6">
        <v>5.9130434999999997</v>
      </c>
      <c r="AD41" s="6">
        <v>49.380870000000002</v>
      </c>
      <c r="AE41" s="6">
        <v>56.763477999999999</v>
      </c>
      <c r="AF41" s="6">
        <v>77.136087000000003</v>
      </c>
      <c r="AG41" s="6">
        <v>58.619129999999998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9" width="6.140625" bestFit="1" customWidth="1"/>
    <col min="10" max="10" width="5.140625" bestFit="1" customWidth="1"/>
    <col min="11" max="14" width="6.140625" bestFit="1" customWidth="1"/>
    <col min="15" max="15" width="4.28515625" bestFit="1" customWidth="1"/>
    <col min="16" max="17" width="6.140625" bestFit="1" customWidth="1"/>
    <col min="18" max="18" width="7.140625" bestFit="1" customWidth="1"/>
    <col min="19" max="20" width="6.140625" bestFit="1" customWidth="1"/>
    <col min="21" max="24" width="5.140625" bestFit="1" customWidth="1"/>
    <col min="25" max="29" width="6.140625" bestFit="1" customWidth="1"/>
    <col min="30" max="33" width="7.140625" bestFit="1" customWidth="1"/>
    <col min="34" max="36" width="5.140625" bestFit="1" customWidth="1"/>
    <col min="37" max="38" width="6.140625" bestFit="1" customWidth="1"/>
    <col min="39" max="41" width="5.140625" bestFit="1" customWidth="1"/>
  </cols>
  <sheetData>
    <row r="1" spans="1:41" x14ac:dyDescent="0.25">
      <c r="A1" s="65" t="s">
        <v>44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43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1762623.6494002671</v>
      </c>
      <c r="D3" s="13">
        <f>SUM(D4:D41)</f>
        <v>21233.509579122998</v>
      </c>
      <c r="E3" s="14">
        <f t="shared" ref="E3:AO3" si="0">SUM(E4:E41)</f>
        <v>24334.963770055008</v>
      </c>
      <c r="F3" s="14">
        <f t="shared" si="0"/>
        <v>6392.0514196000004</v>
      </c>
      <c r="G3" s="14">
        <f t="shared" si="0"/>
        <v>15593.740539120003</v>
      </c>
      <c r="H3" s="14">
        <f t="shared" si="0"/>
        <v>19007.876052</v>
      </c>
      <c r="I3" s="14">
        <f t="shared" si="0"/>
        <v>32636.755364895002</v>
      </c>
      <c r="J3" s="14">
        <f t="shared" si="0"/>
        <v>6760.0566166727604</v>
      </c>
      <c r="K3" s="14">
        <f t="shared" si="0"/>
        <v>71872.177412999998</v>
      </c>
      <c r="L3" s="14">
        <f t="shared" si="0"/>
        <v>26054.922322199996</v>
      </c>
      <c r="M3" s="14">
        <f t="shared" si="0"/>
        <v>47264.972202299992</v>
      </c>
      <c r="N3" s="14">
        <f t="shared" si="0"/>
        <v>61137.008376199999</v>
      </c>
      <c r="O3" s="14">
        <f t="shared" si="0"/>
        <v>0</v>
      </c>
      <c r="P3" s="14">
        <f t="shared" si="0"/>
        <v>53587.867204200011</v>
      </c>
      <c r="Q3" s="14">
        <f t="shared" si="0"/>
        <v>56968.4109245</v>
      </c>
      <c r="R3" s="14">
        <f t="shared" si="0"/>
        <v>120337.58498300001</v>
      </c>
      <c r="S3" s="14">
        <f t="shared" si="0"/>
        <v>31092.994076000003</v>
      </c>
      <c r="T3" s="14">
        <f t="shared" si="0"/>
        <v>11351.828495700003</v>
      </c>
      <c r="U3" s="14">
        <f t="shared" si="0"/>
        <v>3041.1449416399992</v>
      </c>
      <c r="V3" s="14">
        <f t="shared" si="0"/>
        <v>5887.1548917219998</v>
      </c>
      <c r="W3" s="14">
        <f t="shared" si="0"/>
        <v>3262.0544188549998</v>
      </c>
      <c r="X3" s="14">
        <f t="shared" si="0"/>
        <v>5837.1265783070003</v>
      </c>
      <c r="Y3" s="14">
        <f t="shared" si="0"/>
        <v>54981.642630800001</v>
      </c>
      <c r="Z3" s="14">
        <f t="shared" si="0"/>
        <v>57688.557407569999</v>
      </c>
      <c r="AA3" s="14">
        <f t="shared" si="0"/>
        <v>10838.0308444</v>
      </c>
      <c r="AB3" s="14">
        <f t="shared" si="0"/>
        <v>19392.015919949998</v>
      </c>
      <c r="AC3" s="14">
        <f t="shared" si="0"/>
        <v>72312.927457700003</v>
      </c>
      <c r="AD3" s="14">
        <f t="shared" si="0"/>
        <v>195900.50476600006</v>
      </c>
      <c r="AE3" s="14">
        <f t="shared" si="0"/>
        <v>272126.85490500007</v>
      </c>
      <c r="AF3" s="14">
        <f t="shared" si="0"/>
        <v>244784.55095000006</v>
      </c>
      <c r="AG3" s="14">
        <f t="shared" si="0"/>
        <v>142089.05938799997</v>
      </c>
      <c r="AH3" s="14">
        <f t="shared" si="0"/>
        <v>4246.5150678979999</v>
      </c>
      <c r="AI3" s="14">
        <f t="shared" si="0"/>
        <v>2399.6881223199998</v>
      </c>
      <c r="AJ3" s="14">
        <f t="shared" si="0"/>
        <v>3659.8047368500002</v>
      </c>
      <c r="AK3" s="14">
        <f t="shared" si="0"/>
        <v>25846.145842600003</v>
      </c>
      <c r="AL3" s="14">
        <f t="shared" si="0"/>
        <v>23818.112590899997</v>
      </c>
      <c r="AM3" s="14">
        <f t="shared" si="0"/>
        <v>3545.8492487620001</v>
      </c>
      <c r="AN3" s="14">
        <f t="shared" si="0"/>
        <v>3223.6193470290004</v>
      </c>
      <c r="AO3" s="14">
        <f t="shared" si="0"/>
        <v>2115.5700053985597</v>
      </c>
    </row>
    <row r="4" spans="1:41" ht="15.75" thickTop="1" x14ac:dyDescent="0.25">
      <c r="A4" s="7">
        <v>11</v>
      </c>
      <c r="B4" s="23" t="s">
        <v>0</v>
      </c>
      <c r="C4" s="20">
        <f>SUM(D4:AO4)</f>
        <v>21783.677447710008</v>
      </c>
      <c r="D4" s="10">
        <v>6954.9876000000004</v>
      </c>
      <c r="E4" s="8">
        <v>6158.1641</v>
      </c>
      <c r="F4" s="8">
        <v>239.13996</v>
      </c>
      <c r="G4" s="8">
        <v>2036.7091</v>
      </c>
      <c r="H4" s="8">
        <v>344.14589000000001</v>
      </c>
      <c r="I4" s="8">
        <v>64.588700000000003</v>
      </c>
      <c r="J4" s="8">
        <v>158.24144999999999</v>
      </c>
      <c r="K4" s="8">
        <v>153.75183000000001</v>
      </c>
      <c r="L4" s="8">
        <v>14.838069000000001</v>
      </c>
      <c r="M4" s="8">
        <v>306.57691999999997</v>
      </c>
      <c r="N4" s="8">
        <v>83.737475000000003</v>
      </c>
      <c r="O4" s="8">
        <v>0</v>
      </c>
      <c r="P4" s="8">
        <v>97.102322999999998</v>
      </c>
      <c r="Q4" s="8">
        <v>355.27618999999999</v>
      </c>
      <c r="R4" s="8">
        <v>749.91921000000002</v>
      </c>
      <c r="S4" s="8">
        <v>199.14015000000001</v>
      </c>
      <c r="T4" s="8">
        <v>375.25864000000001</v>
      </c>
      <c r="U4" s="8">
        <v>117.48802999999999</v>
      </c>
      <c r="V4" s="8">
        <v>151.80571</v>
      </c>
      <c r="W4" s="8">
        <v>287.81814000000003</v>
      </c>
      <c r="X4" s="8">
        <v>0.30478261000000001</v>
      </c>
      <c r="Y4" s="8">
        <v>281.26407999999998</v>
      </c>
      <c r="Z4" s="8">
        <v>155.38818000000001</v>
      </c>
      <c r="AA4" s="8">
        <v>57.043956000000001</v>
      </c>
      <c r="AB4" s="8">
        <v>132.11662999999999</v>
      </c>
      <c r="AC4" s="8">
        <v>253.55749</v>
      </c>
      <c r="AD4" s="8">
        <v>353.8492</v>
      </c>
      <c r="AE4" s="8">
        <v>714.57254999999998</v>
      </c>
      <c r="AF4" s="8">
        <v>492.01274999999998</v>
      </c>
      <c r="AG4" s="8">
        <v>318.82717000000002</v>
      </c>
      <c r="AH4" s="8">
        <v>7.7265595999999999</v>
      </c>
      <c r="AI4" s="8">
        <v>70.273146999999994</v>
      </c>
      <c r="AJ4" s="8">
        <v>15.969566</v>
      </c>
      <c r="AK4" s="8">
        <v>16.697237999999999</v>
      </c>
      <c r="AL4" s="8">
        <v>62.288006000000003</v>
      </c>
      <c r="AM4" s="8">
        <v>0</v>
      </c>
      <c r="AN4" s="8">
        <v>1.6143578999999999</v>
      </c>
      <c r="AO4" s="8">
        <v>1.4822976000000001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24182.860697970002</v>
      </c>
      <c r="D5" s="11">
        <v>5940.0585000000001</v>
      </c>
      <c r="E5" s="6">
        <v>6520.1487999999999</v>
      </c>
      <c r="F5" s="6">
        <v>218.85129000000001</v>
      </c>
      <c r="G5" s="6">
        <v>1607.3679999999999</v>
      </c>
      <c r="H5" s="6">
        <v>436.52301</v>
      </c>
      <c r="I5" s="6">
        <v>177.12366</v>
      </c>
      <c r="J5" s="6">
        <v>195.95169999999999</v>
      </c>
      <c r="K5" s="6">
        <v>318.81515999999999</v>
      </c>
      <c r="L5" s="6">
        <v>84.185297000000006</v>
      </c>
      <c r="M5" s="6">
        <v>347.70735999999999</v>
      </c>
      <c r="N5" s="6">
        <v>276.53032000000002</v>
      </c>
      <c r="O5" s="6">
        <v>0</v>
      </c>
      <c r="P5" s="6">
        <v>224.88695999999999</v>
      </c>
      <c r="Q5" s="6">
        <v>425.69353000000001</v>
      </c>
      <c r="R5" s="6">
        <v>890.77230999999995</v>
      </c>
      <c r="S5" s="6">
        <v>303.16242</v>
      </c>
      <c r="T5" s="6">
        <v>396.80869999999999</v>
      </c>
      <c r="U5" s="6">
        <v>132.51678000000001</v>
      </c>
      <c r="V5" s="6">
        <v>195.10731999999999</v>
      </c>
      <c r="W5" s="6">
        <v>295.43901</v>
      </c>
      <c r="X5" s="6">
        <v>1.1920797000000001</v>
      </c>
      <c r="Y5" s="6">
        <v>519.84032000000002</v>
      </c>
      <c r="Z5" s="6">
        <v>423.25614000000002</v>
      </c>
      <c r="AA5" s="6">
        <v>45.870629999999998</v>
      </c>
      <c r="AB5" s="6">
        <v>167.49132</v>
      </c>
      <c r="AC5" s="6">
        <v>651.25589000000002</v>
      </c>
      <c r="AD5" s="6">
        <v>518.56641999999999</v>
      </c>
      <c r="AE5" s="6">
        <v>1180.3513</v>
      </c>
      <c r="AF5" s="6">
        <v>1080.1228000000001</v>
      </c>
      <c r="AG5" s="6">
        <v>319.20819999999998</v>
      </c>
      <c r="AH5" s="6">
        <v>0.20126357</v>
      </c>
      <c r="AI5" s="6">
        <v>158.14275000000001</v>
      </c>
      <c r="AJ5" s="6">
        <v>14.898311</v>
      </c>
      <c r="AK5" s="6">
        <v>91.784194999999997</v>
      </c>
      <c r="AL5" s="6">
        <v>18.434479</v>
      </c>
      <c r="AM5" s="6">
        <v>0</v>
      </c>
      <c r="AN5" s="6">
        <v>1.6605211</v>
      </c>
      <c r="AO5" s="6">
        <v>2.9339515999999999</v>
      </c>
    </row>
    <row r="6" spans="1:41" x14ac:dyDescent="0.25">
      <c r="A6" s="5">
        <v>21</v>
      </c>
      <c r="B6" s="24" t="s">
        <v>2</v>
      </c>
      <c r="C6" s="21">
        <f t="shared" si="1"/>
        <v>6325.8005662000005</v>
      </c>
      <c r="D6" s="11">
        <v>532.45560999999998</v>
      </c>
      <c r="E6" s="6">
        <v>564.19781</v>
      </c>
      <c r="F6" s="6">
        <v>273.81522000000001</v>
      </c>
      <c r="G6" s="6">
        <v>53.841979000000002</v>
      </c>
      <c r="H6" s="6">
        <v>146.31292999999999</v>
      </c>
      <c r="I6" s="6">
        <v>0</v>
      </c>
      <c r="J6" s="6">
        <v>99.238782</v>
      </c>
      <c r="K6" s="6">
        <v>152.96713</v>
      </c>
      <c r="L6" s="6">
        <v>112.99946</v>
      </c>
      <c r="M6" s="6">
        <v>135.52107000000001</v>
      </c>
      <c r="N6" s="6">
        <v>256.05862999999999</v>
      </c>
      <c r="O6" s="6">
        <v>0</v>
      </c>
      <c r="P6" s="6">
        <v>217.17303000000001</v>
      </c>
      <c r="Q6" s="6">
        <v>305.90350000000001</v>
      </c>
      <c r="R6" s="6">
        <v>344.07504</v>
      </c>
      <c r="S6" s="6">
        <v>113.6589</v>
      </c>
      <c r="T6" s="6">
        <v>26.285945000000002</v>
      </c>
      <c r="U6" s="6">
        <v>19.092631000000001</v>
      </c>
      <c r="V6" s="6">
        <v>63.504624</v>
      </c>
      <c r="W6" s="6">
        <v>63.372577999999997</v>
      </c>
      <c r="X6" s="6">
        <v>1.0504472</v>
      </c>
      <c r="Y6" s="6">
        <v>420.60336999999998</v>
      </c>
      <c r="Z6" s="6">
        <v>209.31695999999999</v>
      </c>
      <c r="AA6" s="6">
        <v>30.746220999999998</v>
      </c>
      <c r="AB6" s="6">
        <v>50.836053999999997</v>
      </c>
      <c r="AC6" s="6">
        <v>453.83942999999999</v>
      </c>
      <c r="AD6" s="6">
        <v>935.40446999999995</v>
      </c>
      <c r="AE6" s="6">
        <v>251.61250999999999</v>
      </c>
      <c r="AF6" s="6">
        <v>431.80799000000002</v>
      </c>
      <c r="AG6" s="6">
        <v>60.108244999999997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>
        <f t="shared" si="1"/>
        <v>16016.480063646997</v>
      </c>
      <c r="D7" s="11">
        <v>2323.2660000000001</v>
      </c>
      <c r="E7" s="6">
        <v>1550.2324000000001</v>
      </c>
      <c r="F7" s="6">
        <v>19.554152999999999</v>
      </c>
      <c r="G7" s="6">
        <v>798.84130000000005</v>
      </c>
      <c r="H7" s="6">
        <v>44.652633999999999</v>
      </c>
      <c r="I7" s="6">
        <v>182.46469999999999</v>
      </c>
      <c r="J7" s="6">
        <v>94.684881000000004</v>
      </c>
      <c r="K7" s="6">
        <v>233.04626999999999</v>
      </c>
      <c r="L7" s="6">
        <v>78.065117999999998</v>
      </c>
      <c r="M7" s="6">
        <v>597.53414999999995</v>
      </c>
      <c r="N7" s="6">
        <v>267.88368000000003</v>
      </c>
      <c r="O7" s="6">
        <v>0</v>
      </c>
      <c r="P7" s="6">
        <v>229.19057000000001</v>
      </c>
      <c r="Q7" s="6">
        <v>421.78922</v>
      </c>
      <c r="R7" s="6">
        <v>1202.2184</v>
      </c>
      <c r="S7" s="6">
        <v>255.93646000000001</v>
      </c>
      <c r="T7" s="6">
        <v>135.50564</v>
      </c>
      <c r="U7" s="6">
        <v>71.255094</v>
      </c>
      <c r="V7" s="6">
        <v>126.81646000000001</v>
      </c>
      <c r="W7" s="6">
        <v>74.132113000000004</v>
      </c>
      <c r="X7" s="6">
        <v>7.1361197000000001E-2</v>
      </c>
      <c r="Y7" s="6">
        <v>498.77352999999999</v>
      </c>
      <c r="Z7" s="6">
        <v>378.86872</v>
      </c>
      <c r="AA7" s="6">
        <v>64.857155000000006</v>
      </c>
      <c r="AB7" s="6">
        <v>151.20891</v>
      </c>
      <c r="AC7" s="6">
        <v>647.9461</v>
      </c>
      <c r="AD7" s="6">
        <v>935.50957000000005</v>
      </c>
      <c r="AE7" s="6">
        <v>2000.0501999999999</v>
      </c>
      <c r="AF7" s="6">
        <v>1432.0376000000001</v>
      </c>
      <c r="AG7" s="6">
        <v>1040.7895000000001</v>
      </c>
      <c r="AH7" s="6">
        <v>0.82244192999999999</v>
      </c>
      <c r="AI7" s="6">
        <v>4.2695508999999996</v>
      </c>
      <c r="AJ7" s="6">
        <v>0.33742461000000001</v>
      </c>
      <c r="AK7" s="6">
        <v>34.460109000000003</v>
      </c>
      <c r="AL7" s="6">
        <v>119.38731</v>
      </c>
      <c r="AM7" s="6">
        <v>1.0033662E-2</v>
      </c>
      <c r="AN7" s="6">
        <v>0</v>
      </c>
      <c r="AO7" s="6">
        <v>1.1304348000000001E-2</v>
      </c>
    </row>
    <row r="8" spans="1:41" x14ac:dyDescent="0.25">
      <c r="A8" s="5">
        <v>23</v>
      </c>
      <c r="B8" s="24" t="s">
        <v>23</v>
      </c>
      <c r="C8" s="21">
        <f t="shared" si="1"/>
        <v>18904.218659899998</v>
      </c>
      <c r="D8" s="11">
        <v>243.63371000000001</v>
      </c>
      <c r="E8" s="6">
        <v>397.64778999999999</v>
      </c>
      <c r="F8" s="6">
        <v>123.08467</v>
      </c>
      <c r="G8" s="6">
        <v>40.968285999999999</v>
      </c>
      <c r="H8" s="6">
        <v>4108.0374000000002</v>
      </c>
      <c r="I8" s="6">
        <v>24.918524000000001</v>
      </c>
      <c r="J8" s="6">
        <v>145.44377</v>
      </c>
      <c r="K8" s="6">
        <v>619.96070999999995</v>
      </c>
      <c r="L8" s="6">
        <v>321.18777999999998</v>
      </c>
      <c r="M8" s="6">
        <v>742.24165000000005</v>
      </c>
      <c r="N8" s="6">
        <v>704.39032999999995</v>
      </c>
      <c r="O8" s="6">
        <v>0</v>
      </c>
      <c r="P8" s="6">
        <v>245.22297</v>
      </c>
      <c r="Q8" s="6">
        <v>528.28543000000002</v>
      </c>
      <c r="R8" s="6">
        <v>649.28157999999996</v>
      </c>
      <c r="S8" s="6">
        <v>243.97810000000001</v>
      </c>
      <c r="T8" s="6">
        <v>85.565376999999998</v>
      </c>
      <c r="U8" s="6">
        <v>40.129151</v>
      </c>
      <c r="V8" s="6">
        <v>150.1129</v>
      </c>
      <c r="W8" s="6">
        <v>134.35874000000001</v>
      </c>
      <c r="X8" s="6">
        <v>0.31483250000000002</v>
      </c>
      <c r="Y8" s="6">
        <v>585.69626000000005</v>
      </c>
      <c r="Z8" s="6">
        <v>397.19812999999999</v>
      </c>
      <c r="AA8" s="6">
        <v>105.96088</v>
      </c>
      <c r="AB8" s="6">
        <v>717.40359000000001</v>
      </c>
      <c r="AC8" s="6">
        <v>1592.6677999999999</v>
      </c>
      <c r="AD8" s="6">
        <v>575.99427000000003</v>
      </c>
      <c r="AE8" s="6">
        <v>2514.3117999999999</v>
      </c>
      <c r="AF8" s="6">
        <v>2280.4697000000001</v>
      </c>
      <c r="AG8" s="6">
        <v>576.01813000000004</v>
      </c>
      <c r="AH8" s="6">
        <v>0</v>
      </c>
      <c r="AI8" s="6">
        <v>2.9528110000000001</v>
      </c>
      <c r="AJ8" s="6">
        <v>0.01</v>
      </c>
      <c r="AK8" s="6">
        <v>4.3076753999999999</v>
      </c>
      <c r="AL8" s="6">
        <v>0</v>
      </c>
      <c r="AM8" s="6">
        <v>0</v>
      </c>
      <c r="AN8" s="6">
        <v>2.4639129999999998</v>
      </c>
      <c r="AO8" s="6">
        <v>0</v>
      </c>
    </row>
    <row r="9" spans="1:41" x14ac:dyDescent="0.25">
      <c r="A9" s="5">
        <v>24</v>
      </c>
      <c r="B9" s="24" t="s">
        <v>24</v>
      </c>
      <c r="C9" s="21">
        <f t="shared" si="1"/>
        <v>32187.503671405997</v>
      </c>
      <c r="D9" s="11">
        <v>74.82696</v>
      </c>
      <c r="E9" s="6">
        <v>167.07714000000001</v>
      </c>
      <c r="F9" s="6">
        <v>0</v>
      </c>
      <c r="G9" s="6">
        <v>204.20991000000001</v>
      </c>
      <c r="H9" s="6">
        <v>47.552872000000001</v>
      </c>
      <c r="I9" s="6">
        <v>11956.278</v>
      </c>
      <c r="J9" s="6">
        <v>0.41064865</v>
      </c>
      <c r="K9" s="6">
        <v>583.52467999999999</v>
      </c>
      <c r="L9" s="6">
        <v>59.717345000000002</v>
      </c>
      <c r="M9" s="6">
        <v>509.85667000000001</v>
      </c>
      <c r="N9" s="6">
        <v>469.61013000000003</v>
      </c>
      <c r="O9" s="6">
        <v>0</v>
      </c>
      <c r="P9" s="6">
        <v>497.68842000000001</v>
      </c>
      <c r="Q9" s="6">
        <v>863.37181999999996</v>
      </c>
      <c r="R9" s="6">
        <v>2682.1313</v>
      </c>
      <c r="S9" s="6">
        <v>441.42658999999998</v>
      </c>
      <c r="T9" s="6">
        <v>80.672421</v>
      </c>
      <c r="U9" s="6">
        <v>19.108412000000001</v>
      </c>
      <c r="V9" s="6">
        <v>54.377071999999998</v>
      </c>
      <c r="W9" s="6">
        <v>78.461861999999996</v>
      </c>
      <c r="X9" s="6">
        <v>1.2970917</v>
      </c>
      <c r="Y9" s="6">
        <v>593.36368000000004</v>
      </c>
      <c r="Z9" s="6">
        <v>443.29178000000002</v>
      </c>
      <c r="AA9" s="6">
        <v>28.428788999999998</v>
      </c>
      <c r="AB9" s="6">
        <v>160.62434999999999</v>
      </c>
      <c r="AC9" s="6">
        <v>690.35524999999996</v>
      </c>
      <c r="AD9" s="6">
        <v>1558.1427000000001</v>
      </c>
      <c r="AE9" s="6">
        <v>3859.0617000000002</v>
      </c>
      <c r="AF9" s="6">
        <v>3066.2458000000001</v>
      </c>
      <c r="AG9" s="6">
        <v>2144.1853999999998</v>
      </c>
      <c r="AH9" s="6">
        <v>33.868184999999997</v>
      </c>
      <c r="AI9" s="6">
        <v>43.164122999999996</v>
      </c>
      <c r="AJ9" s="6">
        <v>0</v>
      </c>
      <c r="AK9" s="6">
        <v>743.92174</v>
      </c>
      <c r="AL9" s="6">
        <v>31.240435000000002</v>
      </c>
      <c r="AM9" s="6">
        <v>0</v>
      </c>
      <c r="AN9" s="6">
        <v>0</v>
      </c>
      <c r="AO9" s="6">
        <v>1.0395056E-2</v>
      </c>
    </row>
    <row r="10" spans="1:41" x14ac:dyDescent="0.25">
      <c r="A10" s="5">
        <v>25</v>
      </c>
      <c r="B10" s="24" t="s">
        <v>3</v>
      </c>
      <c r="C10" s="21">
        <f t="shared" si="1"/>
        <v>6441.7500251269994</v>
      </c>
      <c r="D10" s="11">
        <v>276.9171</v>
      </c>
      <c r="E10" s="6">
        <v>377.82170000000002</v>
      </c>
      <c r="F10" s="6">
        <v>145.17008999999999</v>
      </c>
      <c r="G10" s="6">
        <v>207.69575</v>
      </c>
      <c r="H10" s="6">
        <v>369.79117000000002</v>
      </c>
      <c r="I10" s="6">
        <v>10.487605</v>
      </c>
      <c r="J10" s="6">
        <v>1228.5485000000001</v>
      </c>
      <c r="K10" s="6">
        <v>155.24605</v>
      </c>
      <c r="L10" s="6">
        <v>50.943188999999997</v>
      </c>
      <c r="M10" s="6">
        <v>136.51840000000001</v>
      </c>
      <c r="N10" s="6">
        <v>94.394648000000004</v>
      </c>
      <c r="O10" s="6">
        <v>0</v>
      </c>
      <c r="P10" s="6">
        <v>113.12052</v>
      </c>
      <c r="Q10" s="6">
        <v>228.48164</v>
      </c>
      <c r="R10" s="6">
        <v>367.15444000000002</v>
      </c>
      <c r="S10" s="6">
        <v>161.69667000000001</v>
      </c>
      <c r="T10" s="6">
        <v>86.009817999999996</v>
      </c>
      <c r="U10" s="6">
        <v>29.368266999999999</v>
      </c>
      <c r="V10" s="6">
        <v>36.701475000000002</v>
      </c>
      <c r="W10" s="6">
        <v>13.256638000000001</v>
      </c>
      <c r="X10" s="6">
        <v>1.516087</v>
      </c>
      <c r="Y10" s="6">
        <v>238.86896999999999</v>
      </c>
      <c r="Z10" s="6">
        <v>94.473117999999999</v>
      </c>
      <c r="AA10" s="6">
        <v>35.869999999999997</v>
      </c>
      <c r="AB10" s="6">
        <v>32.119847999999998</v>
      </c>
      <c r="AC10" s="6">
        <v>205.41902999999999</v>
      </c>
      <c r="AD10" s="6">
        <v>302.32432999999997</v>
      </c>
      <c r="AE10" s="6">
        <v>630.8587</v>
      </c>
      <c r="AF10" s="6">
        <v>743.96205999999995</v>
      </c>
      <c r="AG10" s="6">
        <v>57.780304999999998</v>
      </c>
      <c r="AH10" s="6">
        <v>0.15479749000000001</v>
      </c>
      <c r="AI10" s="6">
        <v>1.9374244</v>
      </c>
      <c r="AJ10" s="6">
        <v>0.35371074000000002</v>
      </c>
      <c r="AK10" s="6">
        <v>4.0895472000000002</v>
      </c>
      <c r="AL10" s="6">
        <v>2.6613351000000001</v>
      </c>
      <c r="AM10" s="6">
        <v>0</v>
      </c>
      <c r="AN10" s="6">
        <v>2.5787849000000002E-2</v>
      </c>
      <c r="AO10" s="6">
        <v>1.1304348000000001E-2</v>
      </c>
    </row>
    <row r="11" spans="1:41" x14ac:dyDescent="0.25">
      <c r="A11" s="5">
        <v>31</v>
      </c>
      <c r="B11" s="24" t="s">
        <v>14</v>
      </c>
      <c r="C11" s="21">
        <f t="shared" si="1"/>
        <v>74048.750212999992</v>
      </c>
      <c r="D11" s="11">
        <v>122.62965</v>
      </c>
      <c r="E11" s="6">
        <v>341.34429</v>
      </c>
      <c r="F11" s="6">
        <v>196.53235000000001</v>
      </c>
      <c r="G11" s="6">
        <v>188.84236000000001</v>
      </c>
      <c r="H11" s="6">
        <v>684.14505999999994</v>
      </c>
      <c r="I11" s="6">
        <v>568.59077000000002</v>
      </c>
      <c r="J11" s="6">
        <v>131.54083</v>
      </c>
      <c r="K11" s="6">
        <v>1652.7335</v>
      </c>
      <c r="L11" s="6">
        <v>4215.5744999999997</v>
      </c>
      <c r="M11" s="6">
        <v>3794.1691000000001</v>
      </c>
      <c r="N11" s="6">
        <v>4103.4012000000002</v>
      </c>
      <c r="O11" s="6">
        <v>0</v>
      </c>
      <c r="P11" s="6">
        <v>3036.1421999999998</v>
      </c>
      <c r="Q11" s="6">
        <v>2585.6428000000001</v>
      </c>
      <c r="R11" s="6">
        <v>2039.7813000000001</v>
      </c>
      <c r="S11" s="6">
        <v>527.22294999999997</v>
      </c>
      <c r="T11" s="6">
        <v>1187.8858</v>
      </c>
      <c r="U11" s="6">
        <v>115.61506</v>
      </c>
      <c r="V11" s="6">
        <v>137.79474999999999</v>
      </c>
      <c r="W11" s="6">
        <v>26.854195000000001</v>
      </c>
      <c r="X11" s="6">
        <v>205.91165000000001</v>
      </c>
      <c r="Y11" s="6">
        <v>556.64449000000002</v>
      </c>
      <c r="Z11" s="6">
        <v>1901</v>
      </c>
      <c r="AA11" s="6">
        <v>438.05594000000002</v>
      </c>
      <c r="AB11" s="6">
        <v>170.18761000000001</v>
      </c>
      <c r="AC11" s="6">
        <v>8447.5198</v>
      </c>
      <c r="AD11" s="6">
        <v>6104.4341999999997</v>
      </c>
      <c r="AE11" s="6">
        <v>9625.1722000000009</v>
      </c>
      <c r="AF11" s="6">
        <v>13163.844999999999</v>
      </c>
      <c r="AG11" s="6">
        <v>4499.1185999999998</v>
      </c>
      <c r="AH11" s="6">
        <v>918.55449999999996</v>
      </c>
      <c r="AI11" s="6">
        <v>52.191006000000002</v>
      </c>
      <c r="AJ11" s="6">
        <v>133.39913000000001</v>
      </c>
      <c r="AK11" s="6">
        <v>651.14556000000005</v>
      </c>
      <c r="AL11" s="6">
        <v>1024.2158999999999</v>
      </c>
      <c r="AM11" s="6">
        <v>280.03566999999998</v>
      </c>
      <c r="AN11" s="6">
        <v>87.709412</v>
      </c>
      <c r="AO11" s="6">
        <v>133.16687999999999</v>
      </c>
    </row>
    <row r="12" spans="1:41" x14ac:dyDescent="0.25">
      <c r="A12" s="5">
        <v>32</v>
      </c>
      <c r="B12" s="24" t="s">
        <v>15</v>
      </c>
      <c r="C12" s="21">
        <f t="shared" si="1"/>
        <v>26253.539012299996</v>
      </c>
      <c r="D12" s="11">
        <v>14.391113000000001</v>
      </c>
      <c r="E12" s="6">
        <v>56.210948999999999</v>
      </c>
      <c r="F12" s="6">
        <v>103.02249999999999</v>
      </c>
      <c r="G12" s="6">
        <v>65.660335000000003</v>
      </c>
      <c r="H12" s="6">
        <v>179.61994999999999</v>
      </c>
      <c r="I12" s="6">
        <v>66.806040999999993</v>
      </c>
      <c r="J12" s="6">
        <v>46.172319999999999</v>
      </c>
      <c r="K12" s="6">
        <v>2529.5128</v>
      </c>
      <c r="L12" s="6">
        <v>2.9673913000000001</v>
      </c>
      <c r="M12" s="6">
        <v>325.39521999999999</v>
      </c>
      <c r="N12" s="6">
        <v>71.738260999999994</v>
      </c>
      <c r="O12" s="6">
        <v>0</v>
      </c>
      <c r="P12" s="6">
        <v>587.95651999999995</v>
      </c>
      <c r="Q12" s="6">
        <v>899.88304000000005</v>
      </c>
      <c r="R12" s="6">
        <v>617.30390999999997</v>
      </c>
      <c r="S12" s="6">
        <v>130.35565</v>
      </c>
      <c r="T12" s="6">
        <v>318.87968999999998</v>
      </c>
      <c r="U12" s="6">
        <v>32.380536999999997</v>
      </c>
      <c r="V12" s="6">
        <v>30.402315000000002</v>
      </c>
      <c r="W12" s="6">
        <v>8.4244553</v>
      </c>
      <c r="X12" s="6">
        <v>16.240932999999998</v>
      </c>
      <c r="Y12" s="6">
        <v>329.80261000000002</v>
      </c>
      <c r="Z12" s="6">
        <v>76.512608999999998</v>
      </c>
      <c r="AA12" s="6">
        <v>14.793913</v>
      </c>
      <c r="AB12" s="6">
        <v>16.755652000000001</v>
      </c>
      <c r="AC12" s="6">
        <v>51.294783000000002</v>
      </c>
      <c r="AD12" s="6">
        <v>2863.7696000000001</v>
      </c>
      <c r="AE12" s="6">
        <v>4521.7996000000003</v>
      </c>
      <c r="AF12" s="6">
        <v>11535.391</v>
      </c>
      <c r="AG12" s="6">
        <v>97.630606999999998</v>
      </c>
      <c r="AH12" s="6">
        <v>0.35</v>
      </c>
      <c r="AI12" s="6">
        <v>20.537559999999999</v>
      </c>
      <c r="AJ12" s="6">
        <v>35.520870000000002</v>
      </c>
      <c r="AK12" s="6">
        <v>299.74797999999998</v>
      </c>
      <c r="AL12" s="6">
        <v>235.02941999999999</v>
      </c>
      <c r="AM12" s="6">
        <v>33.011485999999998</v>
      </c>
      <c r="AN12" s="6">
        <v>16.980869999999999</v>
      </c>
      <c r="AO12" s="6">
        <v>1.2865217</v>
      </c>
    </row>
    <row r="13" spans="1:41" x14ac:dyDescent="0.25">
      <c r="A13" s="5">
        <v>33</v>
      </c>
      <c r="B13" s="24" t="s">
        <v>17</v>
      </c>
      <c r="C13" s="21">
        <f t="shared" si="1"/>
        <v>48620.794440999998</v>
      </c>
      <c r="D13" s="11">
        <v>153.98734999999999</v>
      </c>
      <c r="E13" s="6">
        <v>315.95474999999999</v>
      </c>
      <c r="F13" s="6">
        <v>88.626724999999993</v>
      </c>
      <c r="G13" s="6">
        <v>333.19414999999998</v>
      </c>
      <c r="H13" s="6">
        <v>752.67859999999996</v>
      </c>
      <c r="I13" s="6">
        <v>349.57623999999998</v>
      </c>
      <c r="J13" s="6">
        <v>139.12926999999999</v>
      </c>
      <c r="K13" s="6">
        <v>2736.1226000000001</v>
      </c>
      <c r="L13" s="6">
        <v>161.26826</v>
      </c>
      <c r="M13" s="6">
        <v>941.28913</v>
      </c>
      <c r="N13" s="6">
        <v>1226.8196</v>
      </c>
      <c r="O13" s="6">
        <v>0</v>
      </c>
      <c r="P13" s="6">
        <v>3305.5578</v>
      </c>
      <c r="Q13" s="6">
        <v>3832.7662</v>
      </c>
      <c r="R13" s="6">
        <v>3839.8665000000001</v>
      </c>
      <c r="S13" s="6">
        <v>4086.22</v>
      </c>
      <c r="T13" s="6">
        <v>713.66548999999998</v>
      </c>
      <c r="U13" s="6">
        <v>56.210424000000003</v>
      </c>
      <c r="V13" s="6">
        <v>71.538143000000005</v>
      </c>
      <c r="W13" s="6">
        <v>22.686516000000001</v>
      </c>
      <c r="X13" s="6">
        <v>128.76456999999999</v>
      </c>
      <c r="Y13" s="6">
        <v>3140.7154</v>
      </c>
      <c r="Z13" s="6">
        <v>3551.3375999999998</v>
      </c>
      <c r="AA13" s="6">
        <v>390.42129999999997</v>
      </c>
      <c r="AB13" s="6">
        <v>388.52636999999999</v>
      </c>
      <c r="AC13" s="6">
        <v>1864.7509</v>
      </c>
      <c r="AD13" s="6">
        <v>1296.1791000000001</v>
      </c>
      <c r="AE13" s="6">
        <v>2058.04</v>
      </c>
      <c r="AF13" s="6">
        <v>7385.5995999999996</v>
      </c>
      <c r="AG13" s="6">
        <v>3244.3739999999998</v>
      </c>
      <c r="AH13" s="6">
        <v>51.229297000000003</v>
      </c>
      <c r="AI13" s="6">
        <v>69.359870999999998</v>
      </c>
      <c r="AJ13" s="6">
        <v>335.51522</v>
      </c>
      <c r="AK13" s="6">
        <v>374.35210000000001</v>
      </c>
      <c r="AL13" s="6">
        <v>940.58095000000003</v>
      </c>
      <c r="AM13" s="6">
        <v>121.20824</v>
      </c>
      <c r="AN13" s="6">
        <v>129.29261</v>
      </c>
      <c r="AO13" s="6">
        <v>23.389565000000001</v>
      </c>
    </row>
    <row r="14" spans="1:41" x14ac:dyDescent="0.25">
      <c r="A14" s="5">
        <v>40</v>
      </c>
      <c r="B14" s="24" t="s">
        <v>21</v>
      </c>
      <c r="C14" s="21">
        <f t="shared" si="1"/>
        <v>59853.424695999995</v>
      </c>
      <c r="D14" s="11">
        <v>57.169649</v>
      </c>
      <c r="E14" s="6">
        <v>258.23248999999998</v>
      </c>
      <c r="F14" s="6">
        <v>302.1669</v>
      </c>
      <c r="G14" s="6">
        <v>212.35890000000001</v>
      </c>
      <c r="H14" s="6">
        <v>576.92294000000004</v>
      </c>
      <c r="I14" s="6">
        <v>594.04318000000001</v>
      </c>
      <c r="J14" s="6">
        <v>116.22942999999999</v>
      </c>
      <c r="K14" s="6">
        <v>3124.1424999999999</v>
      </c>
      <c r="L14" s="6">
        <v>120.73304</v>
      </c>
      <c r="M14" s="6">
        <v>976.87435000000005</v>
      </c>
      <c r="N14" s="6">
        <v>11757.954</v>
      </c>
      <c r="O14" s="6">
        <v>0</v>
      </c>
      <c r="P14" s="6">
        <v>945.75</v>
      </c>
      <c r="Q14" s="6">
        <v>2219.0214000000001</v>
      </c>
      <c r="R14" s="6">
        <v>4096.3449000000001</v>
      </c>
      <c r="S14" s="6">
        <v>797.42511000000002</v>
      </c>
      <c r="T14" s="6">
        <v>404.95447999999999</v>
      </c>
      <c r="U14" s="6">
        <v>67.962615999999997</v>
      </c>
      <c r="V14" s="6">
        <v>169.90877</v>
      </c>
      <c r="W14" s="6">
        <v>42.397300000000001</v>
      </c>
      <c r="X14" s="6">
        <v>45.775233999999998</v>
      </c>
      <c r="Y14" s="6">
        <v>1102.9411</v>
      </c>
      <c r="Z14" s="6">
        <v>1140.5773999999999</v>
      </c>
      <c r="AA14" s="6">
        <v>51.580869999999997</v>
      </c>
      <c r="AB14" s="6">
        <v>1219.9866999999999</v>
      </c>
      <c r="AC14" s="6">
        <v>400.53223000000003</v>
      </c>
      <c r="AD14" s="6">
        <v>8479.5651999999991</v>
      </c>
      <c r="AE14" s="6">
        <v>10554.777</v>
      </c>
      <c r="AF14" s="6">
        <v>4398.9713000000002</v>
      </c>
      <c r="AG14" s="6">
        <v>3290.3724999999999</v>
      </c>
      <c r="AH14" s="6">
        <v>17.390751999999999</v>
      </c>
      <c r="AI14" s="6">
        <v>153.14739</v>
      </c>
      <c r="AJ14" s="6">
        <v>157.64825999999999</v>
      </c>
      <c r="AK14" s="6">
        <v>1081.9792</v>
      </c>
      <c r="AL14" s="6">
        <v>808.53804000000002</v>
      </c>
      <c r="AM14" s="6">
        <v>12.889564999999999</v>
      </c>
      <c r="AN14" s="6">
        <v>23.102174000000002</v>
      </c>
      <c r="AO14" s="6">
        <v>73.057826000000006</v>
      </c>
    </row>
    <row r="15" spans="1:41" x14ac:dyDescent="0.25">
      <c r="A15" s="5">
        <v>41</v>
      </c>
      <c r="B15" s="24" t="s">
        <v>38</v>
      </c>
      <c r="C15" s="21">
        <f t="shared" si="1"/>
        <v>0</v>
      </c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>
        <f t="shared" si="1"/>
        <v>54790.045888400011</v>
      </c>
      <c r="D16" s="11">
        <v>58.618845</v>
      </c>
      <c r="E16" s="6">
        <v>223.88783000000001</v>
      </c>
      <c r="F16" s="6">
        <v>142.45215999999999</v>
      </c>
      <c r="G16" s="6">
        <v>287.96665999999999</v>
      </c>
      <c r="H16" s="6">
        <v>236.55080000000001</v>
      </c>
      <c r="I16" s="6">
        <v>728.97407999999996</v>
      </c>
      <c r="J16" s="6">
        <v>116.89748</v>
      </c>
      <c r="K16" s="6">
        <v>2956.8287</v>
      </c>
      <c r="L16" s="6">
        <v>1508.0209</v>
      </c>
      <c r="M16" s="6">
        <v>3327.7952</v>
      </c>
      <c r="N16" s="6">
        <v>1064.8587</v>
      </c>
      <c r="O16" s="6">
        <v>0</v>
      </c>
      <c r="P16" s="6">
        <v>1821.7478000000001</v>
      </c>
      <c r="Q16" s="6">
        <v>1692.0567000000001</v>
      </c>
      <c r="R16" s="6">
        <v>4563.8</v>
      </c>
      <c r="S16" s="6">
        <v>2058.8339000000001</v>
      </c>
      <c r="T16" s="6">
        <v>198.98840000000001</v>
      </c>
      <c r="U16" s="6">
        <v>140.67722000000001</v>
      </c>
      <c r="V16" s="6">
        <v>161.93266</v>
      </c>
      <c r="W16" s="6">
        <v>131.58178000000001</v>
      </c>
      <c r="X16" s="6">
        <v>80.120148999999998</v>
      </c>
      <c r="Y16" s="6">
        <v>1262.1015</v>
      </c>
      <c r="Z16" s="6">
        <v>1165.4603999999999</v>
      </c>
      <c r="AA16" s="6">
        <v>94.483042999999995</v>
      </c>
      <c r="AB16" s="6">
        <v>446.46435000000002</v>
      </c>
      <c r="AC16" s="6">
        <v>1039.1487</v>
      </c>
      <c r="AD16" s="6">
        <v>4992.5757000000003</v>
      </c>
      <c r="AE16" s="6">
        <v>6442.7330000000002</v>
      </c>
      <c r="AF16" s="6">
        <v>6546.9826000000003</v>
      </c>
      <c r="AG16" s="6">
        <v>9771.7800000000007</v>
      </c>
      <c r="AH16" s="6">
        <v>220.01893000000001</v>
      </c>
      <c r="AI16" s="6">
        <v>32.95552</v>
      </c>
      <c r="AJ16" s="6">
        <v>17.013912999999999</v>
      </c>
      <c r="AK16" s="6">
        <v>1076.6511</v>
      </c>
      <c r="AL16" s="6">
        <v>130.35543000000001</v>
      </c>
      <c r="AM16" s="6">
        <v>12.623042999999999</v>
      </c>
      <c r="AN16" s="6">
        <v>4.2891304000000003</v>
      </c>
      <c r="AO16" s="6">
        <v>31.819565000000001</v>
      </c>
    </row>
    <row r="17" spans="1:41" x14ac:dyDescent="0.25">
      <c r="A17" s="5">
        <v>51</v>
      </c>
      <c r="B17" s="24" t="s">
        <v>25</v>
      </c>
      <c r="C17" s="21">
        <f t="shared" si="1"/>
        <v>55684.161522400005</v>
      </c>
      <c r="D17" s="11">
        <v>203.97532000000001</v>
      </c>
      <c r="E17" s="6">
        <v>380.37267000000003</v>
      </c>
      <c r="F17" s="6">
        <v>397.24002000000002</v>
      </c>
      <c r="G17" s="6">
        <v>624.07748000000004</v>
      </c>
      <c r="H17" s="6">
        <v>654.90196000000003</v>
      </c>
      <c r="I17" s="6">
        <v>829.15182000000004</v>
      </c>
      <c r="J17" s="6">
        <v>158.6199</v>
      </c>
      <c r="K17" s="6">
        <v>1690.5501999999999</v>
      </c>
      <c r="L17" s="6">
        <v>933.80912999999998</v>
      </c>
      <c r="M17" s="6">
        <v>4190.8213999999998</v>
      </c>
      <c r="N17" s="6">
        <v>2247.0644000000002</v>
      </c>
      <c r="O17" s="6">
        <v>0</v>
      </c>
      <c r="P17" s="6">
        <v>1072.1079999999999</v>
      </c>
      <c r="Q17" s="6">
        <v>4250.1594999999998</v>
      </c>
      <c r="R17" s="6">
        <v>2858.9254999999998</v>
      </c>
      <c r="S17" s="6">
        <v>580.08945000000006</v>
      </c>
      <c r="T17" s="6">
        <v>441.04295999999999</v>
      </c>
      <c r="U17" s="6">
        <v>78.729495</v>
      </c>
      <c r="V17" s="6">
        <v>112.07378</v>
      </c>
      <c r="W17" s="6">
        <v>26.938462999999999</v>
      </c>
      <c r="X17" s="6">
        <v>35.742749000000003</v>
      </c>
      <c r="Y17" s="6">
        <v>1454.8639000000001</v>
      </c>
      <c r="Z17" s="6">
        <v>3277.4722999999999</v>
      </c>
      <c r="AA17" s="6">
        <v>123.12222</v>
      </c>
      <c r="AB17" s="6">
        <v>5965.8315000000002</v>
      </c>
      <c r="AC17" s="6">
        <v>1121.1867999999999</v>
      </c>
      <c r="AD17" s="6">
        <v>5114.0253000000002</v>
      </c>
      <c r="AE17" s="6">
        <v>7492.1819999999998</v>
      </c>
      <c r="AF17" s="6">
        <v>2670.5329999999999</v>
      </c>
      <c r="AG17" s="6">
        <v>5041.0083000000004</v>
      </c>
      <c r="AH17" s="6">
        <v>21.304293000000001</v>
      </c>
      <c r="AI17" s="6">
        <v>91.785767000000007</v>
      </c>
      <c r="AJ17" s="6">
        <v>8.8579910000000002</v>
      </c>
      <c r="AK17" s="6">
        <v>1347.8384000000001</v>
      </c>
      <c r="AL17" s="6">
        <v>67.151281999999995</v>
      </c>
      <c r="AM17" s="6">
        <v>7.0823983999999998</v>
      </c>
      <c r="AN17" s="6">
        <v>16.278696</v>
      </c>
      <c r="AO17" s="6">
        <v>97.243178</v>
      </c>
    </row>
    <row r="18" spans="1:41" x14ac:dyDescent="0.25">
      <c r="A18" s="5">
        <v>52</v>
      </c>
      <c r="B18" s="24" t="s">
        <v>4</v>
      </c>
      <c r="C18" s="21">
        <f t="shared" si="1"/>
        <v>123288.54516199999</v>
      </c>
      <c r="D18" s="11">
        <v>882.49442999999997</v>
      </c>
      <c r="E18" s="6">
        <v>821.72361000000001</v>
      </c>
      <c r="F18" s="6">
        <v>168.46896000000001</v>
      </c>
      <c r="G18" s="6">
        <v>1754.4965999999999</v>
      </c>
      <c r="H18" s="6">
        <v>465.75202000000002</v>
      </c>
      <c r="I18" s="6">
        <v>2519.2339000000002</v>
      </c>
      <c r="J18" s="6">
        <v>209.09966</v>
      </c>
      <c r="K18" s="6">
        <v>1885.6442999999999</v>
      </c>
      <c r="L18" s="6">
        <v>844.40738999999996</v>
      </c>
      <c r="M18" s="6">
        <v>4093.2829999999999</v>
      </c>
      <c r="N18" s="6">
        <v>4097.1592000000001</v>
      </c>
      <c r="O18" s="6">
        <v>0</v>
      </c>
      <c r="P18" s="6">
        <v>4003.2961</v>
      </c>
      <c r="Q18" s="6">
        <v>2455.8768</v>
      </c>
      <c r="R18" s="6">
        <v>15348.361000000001</v>
      </c>
      <c r="S18" s="6">
        <v>1617.9065000000001</v>
      </c>
      <c r="T18" s="6">
        <v>483.14170000000001</v>
      </c>
      <c r="U18" s="6">
        <v>175.94329999999999</v>
      </c>
      <c r="V18" s="6">
        <v>438.35386</v>
      </c>
      <c r="W18" s="6">
        <v>371.42034000000001</v>
      </c>
      <c r="X18" s="6">
        <v>269.79755999999998</v>
      </c>
      <c r="Y18" s="6">
        <v>4635.2870000000003</v>
      </c>
      <c r="Z18" s="6">
        <v>1830.6819</v>
      </c>
      <c r="AA18" s="6">
        <v>283.69932</v>
      </c>
      <c r="AB18" s="6">
        <v>1414.2119</v>
      </c>
      <c r="AC18" s="6">
        <v>2226.4484000000002</v>
      </c>
      <c r="AD18" s="6">
        <v>5845.5874999999996</v>
      </c>
      <c r="AE18" s="6">
        <v>13328.028</v>
      </c>
      <c r="AF18" s="6">
        <v>31120.173999999999</v>
      </c>
      <c r="AG18" s="6">
        <v>6179.4535999999998</v>
      </c>
      <c r="AH18" s="6">
        <v>261.03647000000001</v>
      </c>
      <c r="AI18" s="6">
        <v>67.287480000000002</v>
      </c>
      <c r="AJ18" s="6">
        <v>18.907826</v>
      </c>
      <c r="AK18" s="6">
        <v>9751.7638000000006</v>
      </c>
      <c r="AL18" s="6">
        <v>2183.0785999999998</v>
      </c>
      <c r="AM18" s="6">
        <v>74.570802</v>
      </c>
      <c r="AN18" s="6">
        <v>56.882134000000001</v>
      </c>
      <c r="AO18" s="6">
        <v>1105.5862</v>
      </c>
    </row>
    <row r="19" spans="1:41" x14ac:dyDescent="0.25">
      <c r="A19" s="5">
        <v>53</v>
      </c>
      <c r="B19" s="24" t="s">
        <v>26</v>
      </c>
      <c r="C19" s="21">
        <f t="shared" si="1"/>
        <v>31141.755003300001</v>
      </c>
      <c r="D19" s="11">
        <v>424.88580000000002</v>
      </c>
      <c r="E19" s="6">
        <v>491.54807</v>
      </c>
      <c r="F19" s="6">
        <v>107.69889999999999</v>
      </c>
      <c r="G19" s="6">
        <v>651.20863999999995</v>
      </c>
      <c r="H19" s="6">
        <v>268.81723</v>
      </c>
      <c r="I19" s="6">
        <v>418.99137999999999</v>
      </c>
      <c r="J19" s="6">
        <v>151.10015000000001</v>
      </c>
      <c r="K19" s="6">
        <v>330.04730000000001</v>
      </c>
      <c r="L19" s="6">
        <v>164.99435</v>
      </c>
      <c r="M19" s="6">
        <v>876.54651999999999</v>
      </c>
      <c r="N19" s="6">
        <v>549.83902</v>
      </c>
      <c r="O19" s="6">
        <v>0</v>
      </c>
      <c r="P19" s="6">
        <v>5644.7773999999999</v>
      </c>
      <c r="Q19" s="6">
        <v>730.64553999999998</v>
      </c>
      <c r="R19" s="6">
        <v>1506.8809000000001</v>
      </c>
      <c r="S19" s="6">
        <v>622.27260999999999</v>
      </c>
      <c r="T19" s="6">
        <v>197.60462000000001</v>
      </c>
      <c r="U19" s="6">
        <v>103.56704000000001</v>
      </c>
      <c r="V19" s="6">
        <v>108.75593000000001</v>
      </c>
      <c r="W19" s="6">
        <v>119.22411</v>
      </c>
      <c r="X19" s="6">
        <v>120.41043000000001</v>
      </c>
      <c r="Y19" s="6">
        <v>904.94052999999997</v>
      </c>
      <c r="Z19" s="6">
        <v>584.22483999999997</v>
      </c>
      <c r="AA19" s="6">
        <v>186.2987</v>
      </c>
      <c r="AB19" s="6">
        <v>124.23783</v>
      </c>
      <c r="AC19" s="6">
        <v>1408.6672000000001</v>
      </c>
      <c r="AD19" s="6">
        <v>3879.1037000000001</v>
      </c>
      <c r="AE19" s="6">
        <v>1232.0382999999999</v>
      </c>
      <c r="AF19" s="6">
        <v>1747.1604</v>
      </c>
      <c r="AG19" s="6">
        <v>4627.1593000000003</v>
      </c>
      <c r="AH19" s="6">
        <v>160.06245999999999</v>
      </c>
      <c r="AI19" s="6">
        <v>29.496641</v>
      </c>
      <c r="AJ19" s="6">
        <v>7.3449521000000004</v>
      </c>
      <c r="AK19" s="6">
        <v>1837.3279</v>
      </c>
      <c r="AL19" s="6">
        <v>755.17474000000004</v>
      </c>
      <c r="AM19" s="6">
        <v>34.933948999999998</v>
      </c>
      <c r="AN19" s="6">
        <v>30.321041999999998</v>
      </c>
      <c r="AO19" s="6">
        <v>3.4465792</v>
      </c>
    </row>
    <row r="20" spans="1:41" x14ac:dyDescent="0.25">
      <c r="A20" s="5">
        <v>60</v>
      </c>
      <c r="B20" s="24" t="s">
        <v>5</v>
      </c>
      <c r="C20" s="21">
        <f t="shared" si="1"/>
        <v>11353.372425040003</v>
      </c>
      <c r="D20" s="11">
        <v>376.83341999999999</v>
      </c>
      <c r="E20" s="6">
        <v>393.93783000000002</v>
      </c>
      <c r="F20" s="6">
        <v>26.185945</v>
      </c>
      <c r="G20" s="6">
        <v>136.64476999999999</v>
      </c>
      <c r="H20" s="6">
        <v>85.704942000000003</v>
      </c>
      <c r="I20" s="6">
        <v>80.641116999999994</v>
      </c>
      <c r="J20" s="6">
        <v>86.090687000000003</v>
      </c>
      <c r="K20" s="6">
        <v>1184.6210000000001</v>
      </c>
      <c r="L20" s="6">
        <v>320.10446999999999</v>
      </c>
      <c r="M20" s="6">
        <v>711.28506000000004</v>
      </c>
      <c r="N20" s="6">
        <v>404.47187000000002</v>
      </c>
      <c r="O20" s="6">
        <v>0</v>
      </c>
      <c r="P20" s="6">
        <v>199.60405</v>
      </c>
      <c r="Q20" s="6">
        <v>439.26513999999997</v>
      </c>
      <c r="R20" s="6">
        <v>483.94126</v>
      </c>
      <c r="S20" s="6">
        <v>197.47157000000001</v>
      </c>
      <c r="T20" s="6">
        <v>0</v>
      </c>
      <c r="U20" s="6">
        <v>0.34391304</v>
      </c>
      <c r="V20" s="6">
        <v>77.884131999999994</v>
      </c>
      <c r="W20" s="6">
        <v>53.033478000000002</v>
      </c>
      <c r="X20" s="6">
        <v>46.353478000000003</v>
      </c>
      <c r="Y20" s="6">
        <v>483.714</v>
      </c>
      <c r="Z20" s="6">
        <v>576.44555000000003</v>
      </c>
      <c r="AA20" s="6">
        <v>147.47565</v>
      </c>
      <c r="AB20" s="6">
        <v>88.144313999999994</v>
      </c>
      <c r="AC20" s="6">
        <v>269.05477999999999</v>
      </c>
      <c r="AD20" s="6">
        <v>803.04918999999995</v>
      </c>
      <c r="AE20" s="6">
        <v>1106.1257000000001</v>
      </c>
      <c r="AF20" s="6">
        <v>778.13283000000001</v>
      </c>
      <c r="AG20" s="6">
        <v>699.98442</v>
      </c>
      <c r="AH20" s="6">
        <v>118.49097999999999</v>
      </c>
      <c r="AI20" s="6">
        <v>169.26130000000001</v>
      </c>
      <c r="AJ20" s="6">
        <v>55.270434999999999</v>
      </c>
      <c r="AK20" s="6">
        <v>236.88641999999999</v>
      </c>
      <c r="AL20" s="6">
        <v>279.05135999999999</v>
      </c>
      <c r="AM20" s="6">
        <v>75.971853999999993</v>
      </c>
      <c r="AN20" s="6">
        <v>122.04816</v>
      </c>
      <c r="AO20" s="6">
        <v>39.847349999999999</v>
      </c>
    </row>
    <row r="21" spans="1:41" x14ac:dyDescent="0.25">
      <c r="A21" s="5">
        <v>61</v>
      </c>
      <c r="B21" s="24" t="s">
        <v>6</v>
      </c>
      <c r="C21" s="21">
        <f t="shared" si="1"/>
        <v>3067.273200000001</v>
      </c>
      <c r="D21" s="11">
        <v>144.72586000000001</v>
      </c>
      <c r="E21" s="6">
        <v>138.68895000000001</v>
      </c>
      <c r="F21" s="6">
        <v>11.826544</v>
      </c>
      <c r="G21" s="6">
        <v>97.724659000000003</v>
      </c>
      <c r="H21" s="6">
        <v>20.673497999999999</v>
      </c>
      <c r="I21" s="6">
        <v>15.654064</v>
      </c>
      <c r="J21" s="6">
        <v>26.882180000000002</v>
      </c>
      <c r="K21" s="6">
        <v>152.76027999999999</v>
      </c>
      <c r="L21" s="6">
        <v>32.421407000000002</v>
      </c>
      <c r="M21" s="6">
        <v>66.946511000000001</v>
      </c>
      <c r="N21" s="6">
        <v>67.447834</v>
      </c>
      <c r="O21" s="6">
        <v>0</v>
      </c>
      <c r="P21" s="6">
        <v>178.10938999999999</v>
      </c>
      <c r="Q21" s="6">
        <v>119.18035999999999</v>
      </c>
      <c r="R21" s="6">
        <v>188.58417</v>
      </c>
      <c r="S21" s="6">
        <v>117.26226</v>
      </c>
      <c r="T21" s="6">
        <v>0.34260869999999999</v>
      </c>
      <c r="U21" s="6">
        <v>0.06</v>
      </c>
      <c r="V21" s="6">
        <v>18.571466000000001</v>
      </c>
      <c r="W21" s="6">
        <v>14.500870000000001</v>
      </c>
      <c r="X21" s="6">
        <v>7.6343477999999996</v>
      </c>
      <c r="Y21" s="6">
        <v>357.39884999999998</v>
      </c>
      <c r="Z21" s="6">
        <v>379.67826000000002</v>
      </c>
      <c r="AA21" s="6">
        <v>112.46026999999999</v>
      </c>
      <c r="AB21" s="6">
        <v>14.292565</v>
      </c>
      <c r="AC21" s="6">
        <v>283.15942999999999</v>
      </c>
      <c r="AD21" s="6">
        <v>88.709361000000001</v>
      </c>
      <c r="AE21" s="6">
        <v>133.52473000000001</v>
      </c>
      <c r="AF21" s="6">
        <v>110.81074</v>
      </c>
      <c r="AG21" s="6">
        <v>97.223051999999996</v>
      </c>
      <c r="AH21" s="6">
        <v>3.5553598000000002</v>
      </c>
      <c r="AI21" s="6">
        <v>34.917557000000002</v>
      </c>
      <c r="AJ21" s="6">
        <v>3.8304347999999999</v>
      </c>
      <c r="AK21" s="6">
        <v>15.056958</v>
      </c>
      <c r="AL21" s="6">
        <v>6.8502457999999997</v>
      </c>
      <c r="AM21" s="6">
        <v>2.2893047000000002</v>
      </c>
      <c r="AN21" s="6">
        <v>2.4114502</v>
      </c>
      <c r="AO21" s="6">
        <v>1.1073721999999999</v>
      </c>
    </row>
    <row r="22" spans="1:41" x14ac:dyDescent="0.25">
      <c r="A22" s="5">
        <v>62</v>
      </c>
      <c r="B22" s="24" t="s">
        <v>7</v>
      </c>
      <c r="C22" s="21">
        <f t="shared" si="1"/>
        <v>6016.5010069219989</v>
      </c>
      <c r="D22" s="11">
        <v>92.988748999999999</v>
      </c>
      <c r="E22" s="6">
        <v>67.315149000000005</v>
      </c>
      <c r="F22" s="6">
        <v>13.589841</v>
      </c>
      <c r="G22" s="6">
        <v>115.11906999999999</v>
      </c>
      <c r="H22" s="6">
        <v>40.172905</v>
      </c>
      <c r="I22" s="6">
        <v>30.066202000000001</v>
      </c>
      <c r="J22" s="6">
        <v>14.007562</v>
      </c>
      <c r="K22" s="6">
        <v>139.70084</v>
      </c>
      <c r="L22" s="6">
        <v>26.903185000000001</v>
      </c>
      <c r="M22" s="6">
        <v>86.297708</v>
      </c>
      <c r="N22" s="6">
        <v>93.968772000000001</v>
      </c>
      <c r="O22" s="6">
        <v>0</v>
      </c>
      <c r="P22" s="6">
        <v>101.59439999999999</v>
      </c>
      <c r="Q22" s="6">
        <v>99.729427999999999</v>
      </c>
      <c r="R22" s="6">
        <v>257.12385999999998</v>
      </c>
      <c r="S22" s="6">
        <v>47.232455999999999</v>
      </c>
      <c r="T22" s="6">
        <v>78.508915000000002</v>
      </c>
      <c r="U22" s="6">
        <v>25.936247999999999</v>
      </c>
      <c r="V22" s="6">
        <v>550.19267000000002</v>
      </c>
      <c r="W22" s="6">
        <v>17.390435</v>
      </c>
      <c r="X22" s="6">
        <v>351.37869999999998</v>
      </c>
      <c r="Y22" s="6">
        <v>725.29879000000005</v>
      </c>
      <c r="Z22" s="6">
        <v>37.870798999999998</v>
      </c>
      <c r="AA22" s="6">
        <v>1.7143478000000001</v>
      </c>
      <c r="AB22" s="6">
        <v>27.187474000000002</v>
      </c>
      <c r="AC22" s="6">
        <v>105.73815999999999</v>
      </c>
      <c r="AD22" s="6">
        <v>457.77972999999997</v>
      </c>
      <c r="AE22" s="6">
        <v>468.99142999999998</v>
      </c>
      <c r="AF22" s="6">
        <v>1544.0545999999999</v>
      </c>
      <c r="AG22" s="6">
        <v>176.92080999999999</v>
      </c>
      <c r="AH22" s="6">
        <v>1.0523631</v>
      </c>
      <c r="AI22" s="6">
        <v>1.7824476</v>
      </c>
      <c r="AJ22" s="6">
        <v>3.0041715999999998</v>
      </c>
      <c r="AK22" s="6">
        <v>121.3527</v>
      </c>
      <c r="AL22" s="6">
        <v>76.841458000000003</v>
      </c>
      <c r="AM22" s="6">
        <v>15.206534</v>
      </c>
      <c r="AN22" s="6">
        <v>2.4380244000000002</v>
      </c>
      <c r="AO22" s="6">
        <v>5.0072421999999998E-2</v>
      </c>
    </row>
    <row r="23" spans="1:41" x14ac:dyDescent="0.25">
      <c r="A23" s="5">
        <v>63</v>
      </c>
      <c r="B23" s="24" t="s">
        <v>8</v>
      </c>
      <c r="C23" s="21">
        <f t="shared" si="1"/>
        <v>3709.2687513047599</v>
      </c>
      <c r="D23" s="11">
        <v>17.875965000000001</v>
      </c>
      <c r="E23" s="6">
        <v>331.63423</v>
      </c>
      <c r="F23" s="6">
        <v>3.2743174000000002</v>
      </c>
      <c r="G23" s="6">
        <v>17.530809000000001</v>
      </c>
      <c r="H23" s="6">
        <v>33.508738000000001</v>
      </c>
      <c r="I23" s="6">
        <v>52.428818999999997</v>
      </c>
      <c r="J23" s="6">
        <v>4.7057687000000001</v>
      </c>
      <c r="K23" s="6">
        <v>92.861151000000007</v>
      </c>
      <c r="L23" s="6">
        <v>4.1944553000000004</v>
      </c>
      <c r="M23" s="6">
        <v>8.9930372999999992</v>
      </c>
      <c r="N23" s="6">
        <v>9.5264302000000001</v>
      </c>
      <c r="O23" s="6">
        <v>0</v>
      </c>
      <c r="P23" s="6">
        <v>92.885253000000006</v>
      </c>
      <c r="Q23" s="6">
        <v>24.044550000000001</v>
      </c>
      <c r="R23" s="6">
        <v>775.29076999999995</v>
      </c>
      <c r="S23" s="6">
        <v>57.371934000000003</v>
      </c>
      <c r="T23" s="6">
        <v>52.299129999999998</v>
      </c>
      <c r="U23" s="6">
        <v>7.5952174000000001</v>
      </c>
      <c r="V23" s="6">
        <v>3.1904347999999998</v>
      </c>
      <c r="W23" s="6">
        <v>6.4591304000000003</v>
      </c>
      <c r="X23" s="6">
        <v>0.01</v>
      </c>
      <c r="Y23" s="6">
        <v>449.97917999999999</v>
      </c>
      <c r="Z23" s="6">
        <v>35.623939999999997</v>
      </c>
      <c r="AA23" s="6">
        <v>5.9214970999999998</v>
      </c>
      <c r="AB23" s="6">
        <v>2.9776943999999999</v>
      </c>
      <c r="AC23" s="6">
        <v>33.912295</v>
      </c>
      <c r="AD23" s="6">
        <v>471.18866000000003</v>
      </c>
      <c r="AE23" s="6">
        <v>250.41991999999999</v>
      </c>
      <c r="AF23" s="6">
        <v>452.06558999999999</v>
      </c>
      <c r="AG23" s="6">
        <v>68.274394000000001</v>
      </c>
      <c r="AH23" s="6">
        <v>4.5220987999999997E-2</v>
      </c>
      <c r="AI23" s="6">
        <v>0.14831511999999999</v>
      </c>
      <c r="AJ23" s="6">
        <v>0.1</v>
      </c>
      <c r="AK23" s="6">
        <v>183.64832000000001</v>
      </c>
      <c r="AL23" s="6">
        <v>131.09849</v>
      </c>
      <c r="AM23" s="6">
        <v>27.0977</v>
      </c>
      <c r="AN23" s="6">
        <v>1.0870207000000001</v>
      </c>
      <c r="AO23" s="6">
        <v>3.7349676000000002E-4</v>
      </c>
    </row>
    <row r="24" spans="1:41" x14ac:dyDescent="0.25">
      <c r="A24" s="5">
        <v>64</v>
      </c>
      <c r="B24" s="24" t="s">
        <v>9</v>
      </c>
      <c r="C24" s="21">
        <f t="shared" si="1"/>
        <v>5773.2313264497989</v>
      </c>
      <c r="D24" s="11">
        <v>335.94130000000001</v>
      </c>
      <c r="E24" s="6">
        <v>4.3681666999999997</v>
      </c>
      <c r="F24" s="6">
        <v>1.3104472</v>
      </c>
      <c r="G24" s="6">
        <v>1.2717959999999999</v>
      </c>
      <c r="H24" s="6">
        <v>591.39962000000003</v>
      </c>
      <c r="I24" s="6">
        <v>5.0901351999999997</v>
      </c>
      <c r="J24" s="6">
        <v>5.0869565000000003</v>
      </c>
      <c r="K24" s="6">
        <v>112.03382000000001</v>
      </c>
      <c r="L24" s="6">
        <v>7.5270200000000003</v>
      </c>
      <c r="M24" s="6">
        <v>80.512394</v>
      </c>
      <c r="N24" s="6">
        <v>24.488277</v>
      </c>
      <c r="O24" s="6">
        <v>0</v>
      </c>
      <c r="P24" s="6">
        <v>17.519279999999998</v>
      </c>
      <c r="Q24" s="6">
        <v>22.577532000000001</v>
      </c>
      <c r="R24" s="6">
        <v>412.46886999999998</v>
      </c>
      <c r="S24" s="6">
        <v>94.989130000000003</v>
      </c>
      <c r="T24" s="6">
        <v>46.571303999999998</v>
      </c>
      <c r="U24" s="6">
        <v>7.6773913</v>
      </c>
      <c r="V24" s="6">
        <v>177.38826</v>
      </c>
      <c r="W24" s="6">
        <v>3.8695651999999997E-2</v>
      </c>
      <c r="X24" s="6">
        <v>1.9752174</v>
      </c>
      <c r="Y24" s="6">
        <v>820.11231999999995</v>
      </c>
      <c r="Z24" s="6">
        <v>149.96860000000001</v>
      </c>
      <c r="AA24" s="6">
        <v>23.435217000000002</v>
      </c>
      <c r="AB24" s="6">
        <v>20.134347999999999</v>
      </c>
      <c r="AC24" s="6">
        <v>42.656177</v>
      </c>
      <c r="AD24" s="6">
        <v>846.072</v>
      </c>
      <c r="AE24" s="6">
        <v>630.00445000000002</v>
      </c>
      <c r="AF24" s="6">
        <v>954.59478000000001</v>
      </c>
      <c r="AG24" s="6">
        <v>53.452933000000002</v>
      </c>
      <c r="AH24" s="6">
        <v>0.77931627000000003</v>
      </c>
      <c r="AI24" s="6">
        <v>0.01</v>
      </c>
      <c r="AJ24" s="6">
        <v>0</v>
      </c>
      <c r="AK24" s="6">
        <v>114.29894</v>
      </c>
      <c r="AL24" s="6">
        <v>155.98287999999999</v>
      </c>
      <c r="AM24" s="6">
        <v>11.431186</v>
      </c>
      <c r="AN24" s="6">
        <v>6.1261879999999998E-2</v>
      </c>
      <c r="AO24" s="6">
        <v>1.3043478E-3</v>
      </c>
    </row>
    <row r="25" spans="1:41" x14ac:dyDescent="0.25">
      <c r="A25" s="5">
        <v>65</v>
      </c>
      <c r="B25" s="24" t="s">
        <v>10</v>
      </c>
      <c r="C25" s="21">
        <f t="shared" si="1"/>
        <v>55726.007247400004</v>
      </c>
      <c r="D25" s="11">
        <v>628.68146999999999</v>
      </c>
      <c r="E25" s="6">
        <v>813.66771000000006</v>
      </c>
      <c r="F25" s="6">
        <v>296.10424</v>
      </c>
      <c r="G25" s="6">
        <v>792.41873999999996</v>
      </c>
      <c r="H25" s="6">
        <v>414.80495000000002</v>
      </c>
      <c r="I25" s="6">
        <v>411.21411000000001</v>
      </c>
      <c r="J25" s="6">
        <v>248.37114</v>
      </c>
      <c r="K25" s="6">
        <v>490.06709999999998</v>
      </c>
      <c r="L25" s="6">
        <v>129.85086999999999</v>
      </c>
      <c r="M25" s="6">
        <v>2022.8184000000001</v>
      </c>
      <c r="N25" s="6">
        <v>934.19329000000005</v>
      </c>
      <c r="O25" s="6">
        <v>0</v>
      </c>
      <c r="P25" s="6">
        <v>2651.4711000000002</v>
      </c>
      <c r="Q25" s="6">
        <v>1100.0908999999999</v>
      </c>
      <c r="R25" s="6">
        <v>4866.7013999999999</v>
      </c>
      <c r="S25" s="6">
        <v>859.09313999999995</v>
      </c>
      <c r="T25" s="6">
        <v>481.81486999999998</v>
      </c>
      <c r="U25" s="6">
        <v>357.13927999999999</v>
      </c>
      <c r="V25" s="6">
        <v>465.52400999999998</v>
      </c>
      <c r="W25" s="6">
        <v>896.22005000000001</v>
      </c>
      <c r="X25" s="6">
        <v>132.07667000000001</v>
      </c>
      <c r="Y25" s="6">
        <v>7087.0805</v>
      </c>
      <c r="Z25" s="6">
        <v>2555.0630000000001</v>
      </c>
      <c r="AA25" s="6">
        <v>387.02348000000001</v>
      </c>
      <c r="AB25" s="6">
        <v>151.85948999999999</v>
      </c>
      <c r="AC25" s="6">
        <v>526.55506000000003</v>
      </c>
      <c r="AD25" s="6">
        <v>2842.4396000000002</v>
      </c>
      <c r="AE25" s="6">
        <v>9673.0761000000002</v>
      </c>
      <c r="AF25" s="6">
        <v>9385.0506000000005</v>
      </c>
      <c r="AG25" s="6">
        <v>694.43525</v>
      </c>
      <c r="AH25" s="6">
        <v>9.862406</v>
      </c>
      <c r="AI25" s="6">
        <v>22.249092000000001</v>
      </c>
      <c r="AJ25" s="6">
        <v>23.318961000000002</v>
      </c>
      <c r="AK25" s="6">
        <v>1390.3626999999999</v>
      </c>
      <c r="AL25" s="6">
        <v>1754.2865999999999</v>
      </c>
      <c r="AM25" s="6">
        <v>126.51679</v>
      </c>
      <c r="AN25" s="6">
        <v>102.19101000000001</v>
      </c>
      <c r="AO25" s="6">
        <v>2.3131683999999999</v>
      </c>
    </row>
    <row r="26" spans="1:41" x14ac:dyDescent="0.25">
      <c r="A26" s="5">
        <v>66</v>
      </c>
      <c r="B26" s="24" t="s">
        <v>13</v>
      </c>
      <c r="C26" s="21">
        <f t="shared" si="1"/>
        <v>58816.605436209989</v>
      </c>
      <c r="D26" s="11">
        <v>193.97209000000001</v>
      </c>
      <c r="E26" s="6">
        <v>551.75482999999997</v>
      </c>
      <c r="F26" s="6">
        <v>220.30652000000001</v>
      </c>
      <c r="G26" s="6">
        <v>359.74828000000002</v>
      </c>
      <c r="H26" s="6">
        <v>1632.3868</v>
      </c>
      <c r="I26" s="6">
        <v>140.7483</v>
      </c>
      <c r="J26" s="6">
        <v>106.55094</v>
      </c>
      <c r="K26" s="6">
        <v>1526.4735000000001</v>
      </c>
      <c r="L26" s="6">
        <v>13.577391</v>
      </c>
      <c r="M26" s="6">
        <v>2777.1945999999998</v>
      </c>
      <c r="N26" s="6">
        <v>929.58783000000005</v>
      </c>
      <c r="O26" s="6">
        <v>0</v>
      </c>
      <c r="P26" s="6">
        <v>631.76869999999997</v>
      </c>
      <c r="Q26" s="6">
        <v>4649.3779999999997</v>
      </c>
      <c r="R26" s="6">
        <v>1315.3762999999999</v>
      </c>
      <c r="S26" s="6">
        <v>240.62571</v>
      </c>
      <c r="T26" s="6">
        <v>574.21641999999997</v>
      </c>
      <c r="U26" s="6">
        <v>422.53782000000001</v>
      </c>
      <c r="V26" s="6">
        <v>450.63731999999999</v>
      </c>
      <c r="W26" s="6">
        <v>80.102635000000006</v>
      </c>
      <c r="X26" s="6">
        <v>146.38425000000001</v>
      </c>
      <c r="Y26" s="6">
        <v>5688.9839000000002</v>
      </c>
      <c r="Z26" s="6">
        <v>1599.6130000000001</v>
      </c>
      <c r="AA26" s="6">
        <v>225.30087</v>
      </c>
      <c r="AB26" s="6">
        <v>397.10608999999999</v>
      </c>
      <c r="AC26" s="6">
        <v>759.68532000000005</v>
      </c>
      <c r="AD26" s="6">
        <v>4925.4812000000002</v>
      </c>
      <c r="AE26" s="6">
        <v>7393.1927999999998</v>
      </c>
      <c r="AF26" s="6">
        <v>13038.737999999999</v>
      </c>
      <c r="AG26" s="6">
        <v>4432.5186000000003</v>
      </c>
      <c r="AH26" s="6">
        <v>9.2324100999999992</v>
      </c>
      <c r="AI26" s="6">
        <v>60.205055000000002</v>
      </c>
      <c r="AJ26" s="6">
        <v>2.11</v>
      </c>
      <c r="AK26" s="6">
        <v>836.40740000000005</v>
      </c>
      <c r="AL26" s="6">
        <v>1252.8163999999999</v>
      </c>
      <c r="AM26" s="6">
        <v>322.96872999999999</v>
      </c>
      <c r="AN26" s="6">
        <v>908.51796999999999</v>
      </c>
      <c r="AO26" s="6">
        <v>0.39945511</v>
      </c>
    </row>
    <row r="27" spans="1:41" x14ac:dyDescent="0.25">
      <c r="A27" s="5">
        <v>67</v>
      </c>
      <c r="B27" s="24" t="s">
        <v>27</v>
      </c>
      <c r="C27" s="21">
        <f t="shared" si="1"/>
        <v>9787.1661191900002</v>
      </c>
      <c r="D27" s="11">
        <v>39.848303999999999</v>
      </c>
      <c r="E27" s="6">
        <v>70.861064999999996</v>
      </c>
      <c r="F27" s="6">
        <v>46.023178000000001</v>
      </c>
      <c r="G27" s="6">
        <v>163.70281</v>
      </c>
      <c r="H27" s="6">
        <v>131.32348999999999</v>
      </c>
      <c r="I27" s="6">
        <v>41.455311000000002</v>
      </c>
      <c r="J27" s="6">
        <v>24.033912999999998</v>
      </c>
      <c r="K27" s="6">
        <v>302.02593999999999</v>
      </c>
      <c r="L27" s="6">
        <v>9.9504348</v>
      </c>
      <c r="M27" s="6">
        <v>476.22174000000001</v>
      </c>
      <c r="N27" s="6">
        <v>36.903478</v>
      </c>
      <c r="O27" s="6">
        <v>0</v>
      </c>
      <c r="P27" s="6">
        <v>37.463912999999998</v>
      </c>
      <c r="Q27" s="6">
        <v>110.25830999999999</v>
      </c>
      <c r="R27" s="6">
        <v>229.69845000000001</v>
      </c>
      <c r="S27" s="6">
        <v>66.413912999999994</v>
      </c>
      <c r="T27" s="6">
        <v>147.80435</v>
      </c>
      <c r="U27" s="6">
        <v>119.24288</v>
      </c>
      <c r="V27" s="6">
        <v>6.6726086999999996</v>
      </c>
      <c r="W27" s="6">
        <v>12.753235999999999</v>
      </c>
      <c r="X27" s="6">
        <v>50.182608999999999</v>
      </c>
      <c r="Y27" s="6">
        <v>1883.5622000000001</v>
      </c>
      <c r="Z27" s="6">
        <v>354.64870000000002</v>
      </c>
      <c r="AA27" s="6">
        <v>57.893478000000002</v>
      </c>
      <c r="AB27" s="6">
        <v>84.718695999999994</v>
      </c>
      <c r="AC27" s="6">
        <v>118.67489999999999</v>
      </c>
      <c r="AD27" s="6">
        <v>1556.4512</v>
      </c>
      <c r="AE27" s="6">
        <v>1346.5435</v>
      </c>
      <c r="AF27" s="6">
        <v>1275.3117</v>
      </c>
      <c r="AG27" s="6">
        <v>313.83366000000001</v>
      </c>
      <c r="AH27" s="6">
        <v>0.64260870000000003</v>
      </c>
      <c r="AI27" s="6">
        <v>25.742456000000001</v>
      </c>
      <c r="AJ27" s="6">
        <v>0.21</v>
      </c>
      <c r="AK27" s="6">
        <v>261.57067999999998</v>
      </c>
      <c r="AL27" s="6">
        <v>359.67324000000002</v>
      </c>
      <c r="AM27" s="6">
        <v>23.554729999999999</v>
      </c>
      <c r="AN27" s="6">
        <v>1.1092196000000001</v>
      </c>
      <c r="AO27" s="6">
        <v>0.18521739000000001</v>
      </c>
    </row>
    <row r="28" spans="1:41" x14ac:dyDescent="0.25">
      <c r="A28" s="5">
        <v>68</v>
      </c>
      <c r="B28" s="24" t="s">
        <v>28</v>
      </c>
      <c r="C28" s="21">
        <f t="shared" si="1"/>
        <v>18061.060213129997</v>
      </c>
      <c r="D28" s="11">
        <v>99.668807000000001</v>
      </c>
      <c r="E28" s="6">
        <v>97.125667000000007</v>
      </c>
      <c r="F28" s="6">
        <v>55.966489000000003</v>
      </c>
      <c r="G28" s="6">
        <v>222.63891000000001</v>
      </c>
      <c r="H28" s="6">
        <v>536.23402999999996</v>
      </c>
      <c r="I28" s="6">
        <v>136.90738999999999</v>
      </c>
      <c r="J28" s="6">
        <v>49.277673999999998</v>
      </c>
      <c r="K28" s="6">
        <v>182.18890999999999</v>
      </c>
      <c r="L28" s="6">
        <v>18.060870000000001</v>
      </c>
      <c r="M28" s="6">
        <v>580.78724</v>
      </c>
      <c r="N28" s="6">
        <v>1369.2918999999999</v>
      </c>
      <c r="O28" s="6">
        <v>0</v>
      </c>
      <c r="P28" s="6">
        <v>721.20087000000001</v>
      </c>
      <c r="Q28" s="6">
        <v>4100.9336999999996</v>
      </c>
      <c r="R28" s="6">
        <v>1380.7936</v>
      </c>
      <c r="S28" s="6">
        <v>171.46870000000001</v>
      </c>
      <c r="T28" s="6">
        <v>88.332139999999995</v>
      </c>
      <c r="U28" s="6">
        <v>16.530391000000002</v>
      </c>
      <c r="V28" s="6">
        <v>35.795299999999997</v>
      </c>
      <c r="W28" s="6">
        <v>35.909433999999997</v>
      </c>
      <c r="X28" s="6">
        <v>21.622609000000001</v>
      </c>
      <c r="Y28" s="6">
        <v>235.86775</v>
      </c>
      <c r="Z28" s="6">
        <v>608.42782999999997</v>
      </c>
      <c r="AA28" s="6">
        <v>73.626957000000004</v>
      </c>
      <c r="AB28" s="6">
        <v>1102.9295999999999</v>
      </c>
      <c r="AC28" s="6">
        <v>181.83622</v>
      </c>
      <c r="AD28" s="6">
        <v>991.30438000000004</v>
      </c>
      <c r="AE28" s="6">
        <v>520.19912999999997</v>
      </c>
      <c r="AF28" s="6">
        <v>866.89853000000005</v>
      </c>
      <c r="AG28" s="6">
        <v>1926.3045</v>
      </c>
      <c r="AH28" s="6">
        <v>0.30130435</v>
      </c>
      <c r="AI28" s="6">
        <v>6.1196643000000002</v>
      </c>
      <c r="AJ28" s="6">
        <v>129.31966</v>
      </c>
      <c r="AK28" s="6">
        <v>178.16559000000001</v>
      </c>
      <c r="AL28" s="6">
        <v>628.67039</v>
      </c>
      <c r="AM28" s="6">
        <v>80.460562999999993</v>
      </c>
      <c r="AN28" s="6">
        <v>609.48046999999997</v>
      </c>
      <c r="AO28" s="6">
        <v>0.41304348000000002</v>
      </c>
    </row>
    <row r="29" spans="1:41" x14ac:dyDescent="0.25">
      <c r="A29" s="5">
        <v>70</v>
      </c>
      <c r="B29" s="24" t="s">
        <v>12</v>
      </c>
      <c r="C29" s="21">
        <f t="shared" si="1"/>
        <v>73629.329575699987</v>
      </c>
      <c r="D29" s="11">
        <v>279.66487999999998</v>
      </c>
      <c r="E29" s="6">
        <v>632.83937000000003</v>
      </c>
      <c r="F29" s="6">
        <v>354.25378000000001</v>
      </c>
      <c r="G29" s="6">
        <v>678.82088999999996</v>
      </c>
      <c r="H29" s="6">
        <v>1039.2074</v>
      </c>
      <c r="I29" s="6">
        <v>396.08264000000003</v>
      </c>
      <c r="J29" s="6">
        <v>182.1799</v>
      </c>
      <c r="K29" s="6">
        <v>6497.6788999999999</v>
      </c>
      <c r="L29" s="6">
        <v>31.678260999999999</v>
      </c>
      <c r="M29" s="6">
        <v>1807.1983</v>
      </c>
      <c r="N29" s="6">
        <v>258.95092</v>
      </c>
      <c r="O29" s="6">
        <v>0</v>
      </c>
      <c r="P29" s="6">
        <v>656.05087000000003</v>
      </c>
      <c r="Q29" s="6">
        <v>1025.0972999999999</v>
      </c>
      <c r="R29" s="6">
        <v>2452.9828000000002</v>
      </c>
      <c r="S29" s="6">
        <v>2031.0702000000001</v>
      </c>
      <c r="T29" s="6">
        <v>269.31173999999999</v>
      </c>
      <c r="U29" s="6">
        <v>392.65595999999999</v>
      </c>
      <c r="V29" s="6">
        <v>140.45469</v>
      </c>
      <c r="W29" s="6">
        <v>61.195774</v>
      </c>
      <c r="X29" s="6">
        <v>248.30573999999999</v>
      </c>
      <c r="Y29" s="6">
        <v>861.45767000000001</v>
      </c>
      <c r="Z29" s="6">
        <v>2360.9796999999999</v>
      </c>
      <c r="AA29" s="6">
        <v>395.63490000000002</v>
      </c>
      <c r="AB29" s="6">
        <v>150.12492</v>
      </c>
      <c r="AC29" s="6">
        <v>7088.9889000000003</v>
      </c>
      <c r="AD29" s="6">
        <v>12514.088</v>
      </c>
      <c r="AE29" s="6">
        <v>12033.665000000001</v>
      </c>
      <c r="AF29" s="6">
        <v>11627.300999999999</v>
      </c>
      <c r="AG29" s="6">
        <v>4776.2974000000004</v>
      </c>
      <c r="AH29" s="6">
        <v>13.356087</v>
      </c>
      <c r="AI29" s="6">
        <v>79.552284</v>
      </c>
      <c r="AJ29" s="6">
        <v>203.87307999999999</v>
      </c>
      <c r="AK29" s="6">
        <v>859.19740999999999</v>
      </c>
      <c r="AL29" s="6">
        <v>1052.6605</v>
      </c>
      <c r="AM29" s="6">
        <v>133.89274</v>
      </c>
      <c r="AN29" s="6">
        <v>35.331302000000001</v>
      </c>
      <c r="AO29" s="6">
        <v>7.2483677000000002</v>
      </c>
    </row>
    <row r="30" spans="1:41" x14ac:dyDescent="0.25">
      <c r="A30" s="5">
        <v>81</v>
      </c>
      <c r="B30" s="24" t="s">
        <v>18</v>
      </c>
      <c r="C30" s="21">
        <f t="shared" si="1"/>
        <v>192314.25480099997</v>
      </c>
      <c r="D30" s="11">
        <v>230.80833000000001</v>
      </c>
      <c r="E30" s="6">
        <v>654.60251000000005</v>
      </c>
      <c r="F30" s="6">
        <v>511.66620999999998</v>
      </c>
      <c r="G30" s="6">
        <v>673.25783999999999</v>
      </c>
      <c r="H30" s="6">
        <v>644.58861999999999</v>
      </c>
      <c r="I30" s="6">
        <v>1547.9996000000001</v>
      </c>
      <c r="J30" s="6">
        <v>219.38129000000001</v>
      </c>
      <c r="K30" s="6">
        <v>4214.1859000000004</v>
      </c>
      <c r="L30" s="6">
        <v>4135.6382999999996</v>
      </c>
      <c r="M30" s="6">
        <v>1483.3842999999999</v>
      </c>
      <c r="N30" s="6">
        <v>12779.558999999999</v>
      </c>
      <c r="O30" s="6">
        <v>0</v>
      </c>
      <c r="P30" s="6">
        <v>5771.8887000000004</v>
      </c>
      <c r="Q30" s="6">
        <v>5263.0092000000004</v>
      </c>
      <c r="R30" s="6">
        <v>6404.8397000000004</v>
      </c>
      <c r="S30" s="6">
        <v>4406.9084999999995</v>
      </c>
      <c r="T30" s="6">
        <v>802.92528000000004</v>
      </c>
      <c r="U30" s="6">
        <v>76.895448000000002</v>
      </c>
      <c r="V30" s="6">
        <v>278.87016999999997</v>
      </c>
      <c r="W30" s="6">
        <v>78.087356999999997</v>
      </c>
      <c r="X30" s="6">
        <v>933.05592000000001</v>
      </c>
      <c r="Y30" s="6">
        <v>2259.5565999999999</v>
      </c>
      <c r="Z30" s="6">
        <v>4232.7812000000004</v>
      </c>
      <c r="AA30" s="6">
        <v>1477.3955000000001</v>
      </c>
      <c r="AB30" s="6">
        <v>1076.8096</v>
      </c>
      <c r="AC30" s="6">
        <v>9255.2001</v>
      </c>
      <c r="AD30" s="6">
        <v>52122.57</v>
      </c>
      <c r="AE30" s="6">
        <v>34893.453000000001</v>
      </c>
      <c r="AF30" s="6">
        <v>10650.896000000001</v>
      </c>
      <c r="AG30" s="6">
        <v>21875.144</v>
      </c>
      <c r="AH30" s="6">
        <v>11.319865999999999</v>
      </c>
      <c r="AI30" s="6">
        <v>291.57046000000003</v>
      </c>
      <c r="AJ30" s="6">
        <v>137.72174000000001</v>
      </c>
      <c r="AK30" s="6">
        <v>1421.0986</v>
      </c>
      <c r="AL30" s="6">
        <v>1031.7150999999999</v>
      </c>
      <c r="AM30" s="6">
        <v>207.4648</v>
      </c>
      <c r="AN30" s="6">
        <v>156.78324000000001</v>
      </c>
      <c r="AO30" s="6">
        <v>101.22282</v>
      </c>
    </row>
    <row r="31" spans="1:41" x14ac:dyDescent="0.25">
      <c r="A31" s="5">
        <v>82</v>
      </c>
      <c r="B31" s="24" t="s">
        <v>19</v>
      </c>
      <c r="C31" s="21">
        <f t="shared" si="1"/>
        <v>272478.62568400003</v>
      </c>
      <c r="D31" s="11">
        <v>179.35646</v>
      </c>
      <c r="E31" s="6">
        <v>600.70091000000002</v>
      </c>
      <c r="F31" s="6">
        <v>666.84207000000004</v>
      </c>
      <c r="G31" s="6">
        <v>1123.9011</v>
      </c>
      <c r="H31" s="6">
        <v>1824.9131</v>
      </c>
      <c r="I31" s="6">
        <v>5416.6607999999997</v>
      </c>
      <c r="J31" s="6">
        <v>1002.1883</v>
      </c>
      <c r="K31" s="6">
        <v>11412.154</v>
      </c>
      <c r="L31" s="6">
        <v>7580.2361000000001</v>
      </c>
      <c r="M31" s="6">
        <v>2115.4448000000002</v>
      </c>
      <c r="N31" s="6">
        <v>8548.8582999999999</v>
      </c>
      <c r="O31" s="6">
        <v>0</v>
      </c>
      <c r="P31" s="6">
        <v>6150.7651999999998</v>
      </c>
      <c r="Q31" s="6">
        <v>9515.3976999999995</v>
      </c>
      <c r="R31" s="6">
        <v>12250.188</v>
      </c>
      <c r="S31" s="6">
        <v>2753.1922</v>
      </c>
      <c r="T31" s="6">
        <v>1106.9226000000001</v>
      </c>
      <c r="U31" s="6">
        <v>103.11169</v>
      </c>
      <c r="V31" s="6">
        <v>327.70490999999998</v>
      </c>
      <c r="W31" s="6">
        <v>18.127310999999999</v>
      </c>
      <c r="X31" s="6">
        <v>993.63054</v>
      </c>
      <c r="Y31" s="6">
        <v>4011.3483000000001</v>
      </c>
      <c r="Z31" s="6">
        <v>5492.1527999999998</v>
      </c>
      <c r="AA31" s="6">
        <v>2041.41</v>
      </c>
      <c r="AB31" s="6">
        <v>692.90826000000004</v>
      </c>
      <c r="AC31" s="6">
        <v>15227.013999999999</v>
      </c>
      <c r="AD31" s="6">
        <v>38191.769</v>
      </c>
      <c r="AE31" s="6">
        <v>63464.313999999998</v>
      </c>
      <c r="AF31" s="6">
        <v>45892.396000000001</v>
      </c>
      <c r="AG31" s="6">
        <v>14802.236999999999</v>
      </c>
      <c r="AH31" s="6">
        <v>2218.3578000000002</v>
      </c>
      <c r="AI31" s="6">
        <v>353.03703000000002</v>
      </c>
      <c r="AJ31" s="6">
        <v>643.15696000000003</v>
      </c>
      <c r="AK31" s="6">
        <v>1356.5438999999999</v>
      </c>
      <c r="AL31" s="6">
        <v>3274.0970000000002</v>
      </c>
      <c r="AM31" s="6">
        <v>435.32173999999998</v>
      </c>
      <c r="AN31" s="6">
        <v>628.65696000000003</v>
      </c>
      <c r="AO31" s="6">
        <v>63.608843</v>
      </c>
    </row>
    <row r="32" spans="1:41" x14ac:dyDescent="0.25">
      <c r="A32" s="5">
        <v>83</v>
      </c>
      <c r="B32" s="24" t="s">
        <v>20</v>
      </c>
      <c r="C32" s="21">
        <f t="shared" si="1"/>
        <v>246033.82288299999</v>
      </c>
      <c r="D32" s="11">
        <v>209.24449000000001</v>
      </c>
      <c r="E32" s="6">
        <v>828.60670000000005</v>
      </c>
      <c r="F32" s="6">
        <v>1397.2623000000001</v>
      </c>
      <c r="G32" s="6">
        <v>1021.8328</v>
      </c>
      <c r="H32" s="6">
        <v>2011.6226999999999</v>
      </c>
      <c r="I32" s="6">
        <v>3631.2013999999999</v>
      </c>
      <c r="J32" s="6">
        <v>1696.9608000000001</v>
      </c>
      <c r="K32" s="6">
        <v>17745.11</v>
      </c>
      <c r="L32" s="6">
        <v>4084.9765000000002</v>
      </c>
      <c r="M32" s="6">
        <v>8993.9995999999992</v>
      </c>
      <c r="N32" s="6">
        <v>3163.3229999999999</v>
      </c>
      <c r="O32" s="6">
        <v>0</v>
      </c>
      <c r="P32" s="6">
        <v>4311.7782999999999</v>
      </c>
      <c r="Q32" s="6">
        <v>2886.1756999999998</v>
      </c>
      <c r="R32" s="6">
        <v>30442.352999999999</v>
      </c>
      <c r="S32" s="6">
        <v>1579.6261</v>
      </c>
      <c r="T32" s="6">
        <v>778.76849000000004</v>
      </c>
      <c r="U32" s="6">
        <v>102.12855999999999</v>
      </c>
      <c r="V32" s="6">
        <v>535.57412999999997</v>
      </c>
      <c r="W32" s="6">
        <v>71.768632999999994</v>
      </c>
      <c r="X32" s="6">
        <v>1653.6748</v>
      </c>
      <c r="Y32" s="6">
        <v>11151.014999999999</v>
      </c>
      <c r="Z32" s="6">
        <v>13483.628000000001</v>
      </c>
      <c r="AA32" s="6">
        <v>2677.7574</v>
      </c>
      <c r="AB32" s="6">
        <v>1582.0728999999999</v>
      </c>
      <c r="AC32" s="6">
        <v>12031.576999999999</v>
      </c>
      <c r="AD32" s="6">
        <v>12277.695</v>
      </c>
      <c r="AE32" s="6">
        <v>44246.758000000002</v>
      </c>
      <c r="AF32" s="6">
        <v>25772.776000000002</v>
      </c>
      <c r="AG32" s="6">
        <v>27201.366000000002</v>
      </c>
      <c r="AH32" s="6">
        <v>151.82069999999999</v>
      </c>
      <c r="AI32" s="6">
        <v>387.76042000000001</v>
      </c>
      <c r="AJ32" s="6">
        <v>1379.7068999999999</v>
      </c>
      <c r="AK32" s="6">
        <v>819.80992000000003</v>
      </c>
      <c r="AL32" s="6">
        <v>4766.3804</v>
      </c>
      <c r="AM32" s="6">
        <v>562.92129999999997</v>
      </c>
      <c r="AN32" s="6">
        <v>175.53783000000001</v>
      </c>
      <c r="AO32" s="6">
        <v>219.25210999999999</v>
      </c>
    </row>
    <row r="33" spans="1:41" x14ac:dyDescent="0.25">
      <c r="A33" s="5">
        <v>84</v>
      </c>
      <c r="B33" s="24" t="s">
        <v>11</v>
      </c>
      <c r="C33" s="21">
        <f t="shared" si="1"/>
        <v>145169.126005</v>
      </c>
      <c r="D33" s="11">
        <v>71.943252999999999</v>
      </c>
      <c r="E33" s="6">
        <v>316.16732999999999</v>
      </c>
      <c r="F33" s="6">
        <v>261.61563999999998</v>
      </c>
      <c r="G33" s="6">
        <v>1081.4486999999999</v>
      </c>
      <c r="H33" s="6">
        <v>650.46248000000003</v>
      </c>
      <c r="I33" s="6">
        <v>1731.412</v>
      </c>
      <c r="J33" s="6">
        <v>99.716391999999999</v>
      </c>
      <c r="K33" s="6">
        <v>6053.6521000000002</v>
      </c>
      <c r="L33" s="6">
        <v>58.219738</v>
      </c>
      <c r="M33" s="6">
        <v>3491.3353000000002</v>
      </c>
      <c r="N33" s="6">
        <v>2697.9964</v>
      </c>
      <c r="O33" s="6">
        <v>0</v>
      </c>
      <c r="P33" s="6">
        <v>9098.2952000000005</v>
      </c>
      <c r="Q33" s="6">
        <v>2672.4904000000001</v>
      </c>
      <c r="R33" s="6">
        <v>7742.3275000000003</v>
      </c>
      <c r="S33" s="6">
        <v>3941.348</v>
      </c>
      <c r="T33" s="6">
        <v>700.91093999999998</v>
      </c>
      <c r="U33" s="6">
        <v>101.82523</v>
      </c>
      <c r="V33" s="6">
        <v>180.55255</v>
      </c>
      <c r="W33" s="6">
        <v>81.759175999999997</v>
      </c>
      <c r="X33" s="6">
        <v>111.28337000000001</v>
      </c>
      <c r="Y33" s="6">
        <v>918.71046999999999</v>
      </c>
      <c r="Z33" s="6">
        <v>7789.3537999999999</v>
      </c>
      <c r="AA33" s="6">
        <v>709.04845</v>
      </c>
      <c r="AB33" s="6">
        <v>1542.1044999999999</v>
      </c>
      <c r="AC33" s="6">
        <v>4213.7169999999996</v>
      </c>
      <c r="AD33" s="6">
        <v>22502.312999999998</v>
      </c>
      <c r="AE33" s="6">
        <v>16836.845000000001</v>
      </c>
      <c r="AF33" s="6">
        <v>25336.085999999999</v>
      </c>
      <c r="AG33" s="6">
        <v>18995.233</v>
      </c>
      <c r="AH33" s="6">
        <v>14.978695999999999</v>
      </c>
      <c r="AI33" s="6">
        <v>169.83099999999999</v>
      </c>
      <c r="AJ33" s="6">
        <v>332.40521999999999</v>
      </c>
      <c r="AK33" s="6">
        <v>735.67975999999999</v>
      </c>
      <c r="AL33" s="6">
        <v>2669.8526000000002</v>
      </c>
      <c r="AM33" s="6">
        <v>944.38608999999997</v>
      </c>
      <c r="AN33" s="6">
        <v>107.34478</v>
      </c>
      <c r="AO33" s="6">
        <v>206.47494</v>
      </c>
    </row>
    <row r="34" spans="1:41" x14ac:dyDescent="0.25">
      <c r="A34" s="5">
        <v>91</v>
      </c>
      <c r="B34" s="24" t="s">
        <v>30</v>
      </c>
      <c r="C34" s="21">
        <f t="shared" si="1"/>
        <v>4273.4555181748001</v>
      </c>
      <c r="D34" s="11">
        <v>6.3516153000000006E-2</v>
      </c>
      <c r="E34" s="6">
        <v>1.0769157</v>
      </c>
      <c r="F34" s="6">
        <v>0</v>
      </c>
      <c r="G34" s="6">
        <v>0.78983323000000005</v>
      </c>
      <c r="H34" s="6">
        <v>0</v>
      </c>
      <c r="I34" s="6">
        <v>41.287750000000003</v>
      </c>
      <c r="J34" s="6">
        <v>2.6235818000000001E-3</v>
      </c>
      <c r="K34" s="6">
        <v>692.48972000000003</v>
      </c>
      <c r="L34" s="6">
        <v>3.1347825999999999</v>
      </c>
      <c r="M34" s="6">
        <v>42.817993000000001</v>
      </c>
      <c r="N34" s="6">
        <v>77.905534000000003</v>
      </c>
      <c r="O34" s="6">
        <v>0</v>
      </c>
      <c r="P34" s="6">
        <v>105.59632000000001</v>
      </c>
      <c r="Q34" s="6">
        <v>24.158206</v>
      </c>
      <c r="R34" s="6">
        <v>201.91386</v>
      </c>
      <c r="S34" s="6">
        <v>329.42505999999997</v>
      </c>
      <c r="T34" s="6">
        <v>118.63968</v>
      </c>
      <c r="U34" s="6">
        <v>4.3610119999999997</v>
      </c>
      <c r="V34" s="6">
        <v>13.409754</v>
      </c>
      <c r="W34" s="6">
        <v>0.79478621000000005</v>
      </c>
      <c r="X34" s="6">
        <v>3.2614901999999999</v>
      </c>
      <c r="Y34" s="6">
        <v>58.313276000000002</v>
      </c>
      <c r="Z34" s="6">
        <v>62.370671000000002</v>
      </c>
      <c r="AA34" s="6">
        <v>7.9969564999999996</v>
      </c>
      <c r="AB34" s="6">
        <v>2.2539129999999998</v>
      </c>
      <c r="AC34" s="6">
        <v>12.555217000000001</v>
      </c>
      <c r="AD34" s="6">
        <v>18.624213999999998</v>
      </c>
      <c r="AE34" s="6">
        <v>2291.4013</v>
      </c>
      <c r="AF34" s="6">
        <v>144.66982999999999</v>
      </c>
      <c r="AG34" s="6">
        <v>14.141304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2506.6264028000005</v>
      </c>
      <c r="D35" s="11">
        <v>41.348799999999997</v>
      </c>
      <c r="E35" s="6">
        <v>119.32971000000001</v>
      </c>
      <c r="F35" s="6">
        <v>0</v>
      </c>
      <c r="G35" s="6">
        <v>3.5543334999999998</v>
      </c>
      <c r="H35" s="6">
        <v>4.2297675999999997</v>
      </c>
      <c r="I35" s="6">
        <v>7.3593409000000003</v>
      </c>
      <c r="J35" s="6">
        <v>1.8539460999999999</v>
      </c>
      <c r="K35" s="6">
        <v>20.061005999999999</v>
      </c>
      <c r="L35" s="6">
        <v>22.474081999999999</v>
      </c>
      <c r="M35" s="6">
        <v>80.459435999999997</v>
      </c>
      <c r="N35" s="6">
        <v>100.82131</v>
      </c>
      <c r="O35" s="6">
        <v>0</v>
      </c>
      <c r="P35" s="6">
        <v>36.084651000000001</v>
      </c>
      <c r="Q35" s="6">
        <v>23.095766999999999</v>
      </c>
      <c r="R35" s="6">
        <v>85.284002000000001</v>
      </c>
      <c r="S35" s="6">
        <v>24.885337</v>
      </c>
      <c r="T35" s="6">
        <v>165.22478000000001</v>
      </c>
      <c r="U35" s="6">
        <v>53.183208999999998</v>
      </c>
      <c r="V35" s="6">
        <v>7.2454910000000003</v>
      </c>
      <c r="W35" s="6">
        <v>1.1317934000000001</v>
      </c>
      <c r="X35" s="6">
        <v>0.02</v>
      </c>
      <c r="Y35" s="6">
        <v>32.919527000000002</v>
      </c>
      <c r="Z35" s="6">
        <v>85.061142000000004</v>
      </c>
      <c r="AA35" s="6">
        <v>13.906803</v>
      </c>
      <c r="AB35" s="6">
        <v>6.7996642999999999</v>
      </c>
      <c r="AC35" s="6">
        <v>47.852719</v>
      </c>
      <c r="AD35" s="6">
        <v>66.579150999999996</v>
      </c>
      <c r="AE35" s="6">
        <v>1009.734</v>
      </c>
      <c r="AF35" s="6">
        <v>373.54694000000001</v>
      </c>
      <c r="AG35" s="6">
        <v>72.579694000000003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4180.5790314899996</v>
      </c>
      <c r="D36" s="11">
        <v>6.4473922000000004</v>
      </c>
      <c r="E36" s="6">
        <v>6.4309193999999996</v>
      </c>
      <c r="F36" s="6">
        <v>0</v>
      </c>
      <c r="G36" s="6">
        <v>0.14046808999999999</v>
      </c>
      <c r="H36" s="6">
        <v>0.01</v>
      </c>
      <c r="I36" s="6">
        <v>0</v>
      </c>
      <c r="J36" s="6">
        <v>9.5884652000000001E-2</v>
      </c>
      <c r="K36" s="6">
        <v>172.55913000000001</v>
      </c>
      <c r="L36" s="6">
        <v>207.28478000000001</v>
      </c>
      <c r="M36" s="6">
        <v>365.56522000000001</v>
      </c>
      <c r="N36" s="6">
        <v>148.98435000000001</v>
      </c>
      <c r="O36" s="6">
        <v>0</v>
      </c>
      <c r="P36" s="6">
        <v>25.985652000000002</v>
      </c>
      <c r="Q36" s="6">
        <v>7.5371214999999996</v>
      </c>
      <c r="R36" s="6">
        <v>17.038260999999999</v>
      </c>
      <c r="S36" s="6">
        <v>20.414952</v>
      </c>
      <c r="T36" s="6">
        <v>55.267825999999999</v>
      </c>
      <c r="U36" s="6">
        <v>3.8643478</v>
      </c>
      <c r="V36" s="6">
        <v>3.4833021</v>
      </c>
      <c r="W36" s="6">
        <v>4.1304347999999998E-2</v>
      </c>
      <c r="X36" s="6">
        <v>0</v>
      </c>
      <c r="Y36" s="6">
        <v>64.035048000000003</v>
      </c>
      <c r="Z36" s="6">
        <v>2.0869564999999999</v>
      </c>
      <c r="AA36" s="6">
        <v>0.1</v>
      </c>
      <c r="AB36" s="6">
        <v>7.6083559000000003</v>
      </c>
      <c r="AC36" s="6">
        <v>224.62568999999999</v>
      </c>
      <c r="AD36" s="6">
        <v>115.19391</v>
      </c>
      <c r="AE36" s="6">
        <v>810.54912999999999</v>
      </c>
      <c r="AF36" s="6">
        <v>1582.3512000000001</v>
      </c>
      <c r="AG36" s="6">
        <v>332.87783000000002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>
        <f t="shared" si="1"/>
        <v>21088.261981138963</v>
      </c>
      <c r="D37" s="11">
        <v>3.2528901000000001</v>
      </c>
      <c r="E37" s="6">
        <v>44.366804000000002</v>
      </c>
      <c r="F37" s="6">
        <v>0</v>
      </c>
      <c r="G37" s="6">
        <v>3.3966305000000001</v>
      </c>
      <c r="H37" s="6">
        <v>27.719415000000001</v>
      </c>
      <c r="I37" s="6">
        <v>380.96913000000001</v>
      </c>
      <c r="J37" s="6">
        <v>8.5153895999999995E-4</v>
      </c>
      <c r="K37" s="6">
        <v>999.20730000000003</v>
      </c>
      <c r="L37" s="6">
        <v>149.11276000000001</v>
      </c>
      <c r="M37" s="6">
        <v>204.37732</v>
      </c>
      <c r="N37" s="6">
        <v>956.58267000000001</v>
      </c>
      <c r="O37" s="6">
        <v>0</v>
      </c>
      <c r="P37" s="6">
        <v>640.84061999999994</v>
      </c>
      <c r="Q37" s="6">
        <v>2849.7184000000002</v>
      </c>
      <c r="R37" s="6">
        <v>5364.3933999999999</v>
      </c>
      <c r="S37" s="6">
        <v>1208.8601000000001</v>
      </c>
      <c r="T37" s="6">
        <v>235.27859000000001</v>
      </c>
      <c r="U37" s="6">
        <v>33.462175000000002</v>
      </c>
      <c r="V37" s="6">
        <v>214.65226999999999</v>
      </c>
      <c r="W37" s="6">
        <v>44.990924999999997</v>
      </c>
      <c r="X37" s="6">
        <v>143.18807000000001</v>
      </c>
      <c r="Y37" s="6">
        <v>782.40056000000004</v>
      </c>
      <c r="Z37" s="6">
        <v>635.92349000000002</v>
      </c>
      <c r="AA37" s="6">
        <v>156.46937</v>
      </c>
      <c r="AB37" s="6">
        <v>191.49385000000001</v>
      </c>
      <c r="AC37" s="6">
        <v>439.29176000000001</v>
      </c>
      <c r="AD37" s="6">
        <v>398.46168999999998</v>
      </c>
      <c r="AE37" s="6">
        <v>2966.3613</v>
      </c>
      <c r="AF37" s="6">
        <v>1354.3177000000001</v>
      </c>
      <c r="AG37" s="6">
        <v>659.17193999999995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20676.917006160002</v>
      </c>
      <c r="D38" s="11">
        <v>15.219745</v>
      </c>
      <c r="E38" s="6">
        <v>36.557088</v>
      </c>
      <c r="F38" s="6">
        <v>0</v>
      </c>
      <c r="G38" s="6">
        <v>24.470790000000001</v>
      </c>
      <c r="H38" s="6">
        <v>0</v>
      </c>
      <c r="I38" s="6">
        <v>78.251739000000001</v>
      </c>
      <c r="J38" s="6">
        <v>0.92872635999999997</v>
      </c>
      <c r="K38" s="6">
        <v>389.06286999999998</v>
      </c>
      <c r="L38" s="6">
        <v>121.09638</v>
      </c>
      <c r="M38" s="6">
        <v>300.81139000000002</v>
      </c>
      <c r="N38" s="6">
        <v>1198.5224000000001</v>
      </c>
      <c r="O38" s="6">
        <v>0</v>
      </c>
      <c r="P38" s="6">
        <v>75.311948000000001</v>
      </c>
      <c r="Q38" s="6">
        <v>104.77692999999999</v>
      </c>
      <c r="R38" s="6">
        <v>1815.3647000000001</v>
      </c>
      <c r="S38" s="6">
        <v>730.17647999999997</v>
      </c>
      <c r="T38" s="6">
        <v>277.23917999999998</v>
      </c>
      <c r="U38" s="6">
        <v>4.2541587999999999</v>
      </c>
      <c r="V38" s="6">
        <v>360.39798000000002</v>
      </c>
      <c r="W38" s="6">
        <v>81.598929999999996</v>
      </c>
      <c r="X38" s="6">
        <v>60.028100999999999</v>
      </c>
      <c r="Y38" s="6">
        <v>329.04315000000003</v>
      </c>
      <c r="Z38" s="6">
        <v>759.11069999999995</v>
      </c>
      <c r="AA38" s="6">
        <v>255.24716000000001</v>
      </c>
      <c r="AB38" s="6">
        <v>195.56386000000001</v>
      </c>
      <c r="AC38" s="6">
        <v>204.42660000000001</v>
      </c>
      <c r="AD38" s="6">
        <v>544.60249999999996</v>
      </c>
      <c r="AE38" s="6">
        <v>4536.8235000000004</v>
      </c>
      <c r="AF38" s="6">
        <v>5143.9965000000002</v>
      </c>
      <c r="AG38" s="6">
        <v>3034.0335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3047.0775038000002</v>
      </c>
      <c r="D39" s="11">
        <v>0</v>
      </c>
      <c r="E39" s="6">
        <v>0</v>
      </c>
      <c r="F39" s="6">
        <v>0</v>
      </c>
      <c r="G39" s="6">
        <v>1.5669902</v>
      </c>
      <c r="H39" s="6">
        <v>0</v>
      </c>
      <c r="I39" s="6">
        <v>0</v>
      </c>
      <c r="J39" s="6">
        <v>0</v>
      </c>
      <c r="K39" s="6">
        <v>209.93610000000001</v>
      </c>
      <c r="L39" s="6">
        <v>385.36149</v>
      </c>
      <c r="M39" s="6">
        <v>87.019542000000001</v>
      </c>
      <c r="N39" s="6">
        <v>10.865652000000001</v>
      </c>
      <c r="O39" s="6">
        <v>0</v>
      </c>
      <c r="P39" s="6">
        <v>30.092608999999999</v>
      </c>
      <c r="Q39" s="6">
        <v>13.511528999999999</v>
      </c>
      <c r="R39" s="6">
        <v>229.65906000000001</v>
      </c>
      <c r="S39" s="6">
        <v>33.097861999999999</v>
      </c>
      <c r="T39" s="6">
        <v>76.659679999999994</v>
      </c>
      <c r="U39" s="6">
        <v>3.6301743000000002</v>
      </c>
      <c r="V39" s="6">
        <v>21.998273000000001</v>
      </c>
      <c r="W39" s="6">
        <v>7.9350912999999998</v>
      </c>
      <c r="X39" s="6">
        <v>13.093795</v>
      </c>
      <c r="Y39" s="6">
        <v>189.74940000000001</v>
      </c>
      <c r="Z39" s="6">
        <v>301.64524999999998</v>
      </c>
      <c r="AA39" s="6">
        <v>19.565598999999999</v>
      </c>
      <c r="AB39" s="6">
        <v>97.572737000000004</v>
      </c>
      <c r="AC39" s="6">
        <v>147.69970000000001</v>
      </c>
      <c r="AD39" s="6">
        <v>110.70610000000001</v>
      </c>
      <c r="AE39" s="6">
        <v>308.95042999999998</v>
      </c>
      <c r="AF39" s="6">
        <v>258.84957000000003</v>
      </c>
      <c r="AG39" s="6">
        <v>487.91086999999999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3213.7762925949996</v>
      </c>
      <c r="D40" s="11">
        <v>0.82261876</v>
      </c>
      <c r="E40" s="6">
        <v>1.5303745000000001E-2</v>
      </c>
      <c r="F40" s="6">
        <v>0</v>
      </c>
      <c r="G40" s="6">
        <v>6.3208696</v>
      </c>
      <c r="H40" s="6">
        <v>2.5091304000000001</v>
      </c>
      <c r="I40" s="6">
        <v>0</v>
      </c>
      <c r="J40" s="6">
        <v>0.43230959000000002</v>
      </c>
      <c r="K40" s="6">
        <v>87.710280999999995</v>
      </c>
      <c r="L40" s="6">
        <v>36.348261000000001</v>
      </c>
      <c r="M40" s="6">
        <v>138.68477999999999</v>
      </c>
      <c r="N40" s="6">
        <v>22.755216999999998</v>
      </c>
      <c r="O40" s="6">
        <v>0</v>
      </c>
      <c r="P40" s="6">
        <v>6.0017391</v>
      </c>
      <c r="Q40" s="6">
        <v>17.277391000000001</v>
      </c>
      <c r="R40" s="6">
        <v>60.580829999999999</v>
      </c>
      <c r="S40" s="6">
        <v>22.202781000000002</v>
      </c>
      <c r="T40" s="6">
        <v>122.30642</v>
      </c>
      <c r="U40" s="6">
        <v>3.5592763000000001</v>
      </c>
      <c r="V40" s="6">
        <v>7.7193287000000002</v>
      </c>
      <c r="W40" s="6">
        <v>1.8074554</v>
      </c>
      <c r="X40" s="6">
        <v>11.456913999999999</v>
      </c>
      <c r="Y40" s="6">
        <v>61.834927</v>
      </c>
      <c r="Z40" s="6">
        <v>556.9384</v>
      </c>
      <c r="AA40" s="6">
        <v>97.404002000000006</v>
      </c>
      <c r="AB40" s="6">
        <v>799.24917000000005</v>
      </c>
      <c r="AC40" s="6">
        <v>38.198259</v>
      </c>
      <c r="AD40" s="6">
        <v>250.63541000000001</v>
      </c>
      <c r="AE40" s="6">
        <v>743.5</v>
      </c>
      <c r="AF40" s="6">
        <v>69.250870000000006</v>
      </c>
      <c r="AG40" s="6">
        <v>48.254348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2178.0039194020001</v>
      </c>
      <c r="D41" s="11">
        <v>0.50360190999999999</v>
      </c>
      <c r="E41" s="6">
        <v>0.35221250999999998</v>
      </c>
      <c r="F41" s="6">
        <v>0</v>
      </c>
      <c r="G41" s="6">
        <v>0</v>
      </c>
      <c r="H41" s="6">
        <v>0</v>
      </c>
      <c r="I41" s="6">
        <v>9.6916795E-2</v>
      </c>
      <c r="J41" s="6">
        <v>0</v>
      </c>
      <c r="K41" s="6">
        <v>72.743835000000004</v>
      </c>
      <c r="L41" s="6">
        <v>3.0595652000000002</v>
      </c>
      <c r="M41" s="6">
        <v>40.687390999999998</v>
      </c>
      <c r="N41" s="6">
        <v>30.564347999999999</v>
      </c>
      <c r="O41" s="6">
        <v>0</v>
      </c>
      <c r="P41" s="6">
        <v>5.8378261</v>
      </c>
      <c r="Q41" s="6">
        <v>105.85405</v>
      </c>
      <c r="R41" s="6">
        <v>1603.8649</v>
      </c>
      <c r="S41" s="6">
        <v>20.532230999999999</v>
      </c>
      <c r="T41" s="6">
        <v>40.213870999999997</v>
      </c>
      <c r="U41" s="6">
        <v>1.1065027000000001</v>
      </c>
      <c r="V41" s="6">
        <v>5.0072421999999998E-2</v>
      </c>
      <c r="W41" s="6">
        <v>4.1677844999999998E-2</v>
      </c>
      <c r="X41" s="6">
        <v>0</v>
      </c>
      <c r="Y41" s="6">
        <v>3.5544728000000001</v>
      </c>
      <c r="Z41" s="6">
        <v>0.12554207000000001</v>
      </c>
      <c r="AA41" s="6">
        <v>0.01</v>
      </c>
      <c r="AB41" s="6">
        <v>0.10130435</v>
      </c>
      <c r="AC41" s="6">
        <v>5.9183677000000001</v>
      </c>
      <c r="AD41" s="6">
        <v>49.760210000000001</v>
      </c>
      <c r="AE41" s="6">
        <v>56.833624999999998</v>
      </c>
      <c r="AF41" s="6">
        <v>77.140370000000004</v>
      </c>
      <c r="AG41" s="6">
        <v>59.051026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topLeftCell="A12" zoomScale="85" zoomScaleNormal="85" workbookViewId="0">
      <selection activeCell="F4" sqref="F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44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49</v>
      </c>
      <c r="B2" s="68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10">
        <v>9.5219731999999997</v>
      </c>
      <c r="E4" s="8">
        <v>12.363156</v>
      </c>
      <c r="F4" s="8">
        <v>48.740152999999999</v>
      </c>
      <c r="G4" s="8">
        <v>27.992522999999998</v>
      </c>
      <c r="H4" s="8">
        <v>68.605862999999999</v>
      </c>
      <c r="I4" s="8">
        <v>57.566845999999998</v>
      </c>
      <c r="J4" s="8">
        <v>40.423150999999997</v>
      </c>
      <c r="K4" s="8">
        <v>68.568753000000001</v>
      </c>
      <c r="L4" s="8">
        <v>86.427813</v>
      </c>
      <c r="M4" s="8">
        <v>78.235198999999994</v>
      </c>
      <c r="N4" s="8">
        <v>94.813743000000002</v>
      </c>
      <c r="O4" s="8">
        <v>0</v>
      </c>
      <c r="P4" s="8">
        <v>79.667058999999995</v>
      </c>
      <c r="Q4" s="8">
        <v>93.172556</v>
      </c>
      <c r="R4" s="8">
        <v>65.527732</v>
      </c>
      <c r="S4" s="8">
        <v>76.414852999999994</v>
      </c>
      <c r="T4" s="8">
        <v>34.589675999999997</v>
      </c>
      <c r="U4" s="8">
        <v>33.316662000000001</v>
      </c>
      <c r="V4" s="8">
        <v>40.181834000000002</v>
      </c>
      <c r="W4" s="8">
        <v>42.779916999999998</v>
      </c>
      <c r="X4" s="8">
        <v>40.5</v>
      </c>
      <c r="Y4" s="8">
        <v>64.543479000000005</v>
      </c>
      <c r="Z4" s="8">
        <v>60.331257999999998</v>
      </c>
      <c r="AA4" s="8">
        <v>66.600815999999995</v>
      </c>
      <c r="AB4" s="8">
        <v>77.883864000000003</v>
      </c>
      <c r="AC4" s="8">
        <v>68.757334999999998</v>
      </c>
      <c r="AD4" s="8">
        <v>78.689223999999996</v>
      </c>
      <c r="AE4" s="8">
        <v>71.261888999999996</v>
      </c>
      <c r="AF4" s="8">
        <v>83.483991000000003</v>
      </c>
      <c r="AG4" s="8">
        <v>72.065894</v>
      </c>
      <c r="AH4" s="8">
        <v>162.23922999999999</v>
      </c>
      <c r="AI4" s="8">
        <v>26.139969000000001</v>
      </c>
      <c r="AJ4" s="8">
        <v>58.637597</v>
      </c>
      <c r="AK4" s="8">
        <v>93.150092000000001</v>
      </c>
      <c r="AL4" s="8">
        <v>125.22647000000001</v>
      </c>
      <c r="AM4" s="8">
        <v>0</v>
      </c>
      <c r="AN4" s="8">
        <v>109.21247</v>
      </c>
      <c r="AO4" s="8">
        <v>80.331290999999993</v>
      </c>
    </row>
    <row r="5" spans="1:41" x14ac:dyDescent="0.25">
      <c r="A5" s="5">
        <v>12</v>
      </c>
      <c r="B5" s="24" t="s">
        <v>1</v>
      </c>
      <c r="C5" s="21"/>
      <c r="D5" s="11">
        <v>10.772213000000001</v>
      </c>
      <c r="E5" s="6">
        <v>8.0234918000000004</v>
      </c>
      <c r="F5" s="6">
        <v>41.282955999999999</v>
      </c>
      <c r="G5" s="6">
        <v>28.213190000000001</v>
      </c>
      <c r="H5" s="6">
        <v>66.555783000000005</v>
      </c>
      <c r="I5" s="6">
        <v>49.107543</v>
      </c>
      <c r="J5" s="6">
        <v>28.069146</v>
      </c>
      <c r="K5" s="6">
        <v>58.584715000000003</v>
      </c>
      <c r="L5" s="6">
        <v>51.709322</v>
      </c>
      <c r="M5" s="6">
        <v>67.073607999999993</v>
      </c>
      <c r="N5" s="6">
        <v>79.335649000000004</v>
      </c>
      <c r="O5" s="6">
        <v>0</v>
      </c>
      <c r="P5" s="6">
        <v>62.761676999999999</v>
      </c>
      <c r="Q5" s="6">
        <v>91.735021000000003</v>
      </c>
      <c r="R5" s="6">
        <v>67.666903000000005</v>
      </c>
      <c r="S5" s="6">
        <v>68.138058999999998</v>
      </c>
      <c r="T5" s="6">
        <v>33.851973999999998</v>
      </c>
      <c r="U5" s="6">
        <v>35.363249000000003</v>
      </c>
      <c r="V5" s="6">
        <v>35.713327</v>
      </c>
      <c r="W5" s="6">
        <v>40.141807</v>
      </c>
      <c r="X5" s="6">
        <v>32.982629000000003</v>
      </c>
      <c r="Y5" s="6">
        <v>55.245778000000001</v>
      </c>
      <c r="Z5" s="6">
        <v>51.872120000000002</v>
      </c>
      <c r="AA5" s="6">
        <v>54.352305999999999</v>
      </c>
      <c r="AB5" s="6">
        <v>77.716307999999998</v>
      </c>
      <c r="AC5" s="6">
        <v>51.476565000000001</v>
      </c>
      <c r="AD5" s="6">
        <v>71.822737000000004</v>
      </c>
      <c r="AE5" s="6">
        <v>59.970371</v>
      </c>
      <c r="AF5" s="6">
        <v>66.971497999999997</v>
      </c>
      <c r="AG5" s="6">
        <v>64.503461000000001</v>
      </c>
      <c r="AH5" s="6">
        <v>158.9229</v>
      </c>
      <c r="AI5" s="6">
        <v>21.839748</v>
      </c>
      <c r="AJ5" s="6">
        <v>64.722846000000004</v>
      </c>
      <c r="AK5" s="6">
        <v>86.764371999999995</v>
      </c>
      <c r="AL5" s="6">
        <v>123.02758</v>
      </c>
      <c r="AM5" s="6">
        <v>0</v>
      </c>
      <c r="AN5" s="6">
        <v>100.22083000000001</v>
      </c>
      <c r="AO5" s="6">
        <v>78.107743999999997</v>
      </c>
    </row>
    <row r="6" spans="1:41" x14ac:dyDescent="0.25">
      <c r="A6" s="5">
        <v>21</v>
      </c>
      <c r="B6" s="24" t="s">
        <v>2</v>
      </c>
      <c r="C6" s="21"/>
      <c r="D6" s="11">
        <v>49.744689999999999</v>
      </c>
      <c r="E6" s="6">
        <v>47.249442999999999</v>
      </c>
      <c r="F6" s="6">
        <v>7.4557754999999997</v>
      </c>
      <c r="G6" s="6">
        <v>44.549520000000001</v>
      </c>
      <c r="H6" s="6">
        <v>24.719923000000001</v>
      </c>
      <c r="I6" s="6">
        <v>0</v>
      </c>
      <c r="J6" s="6">
        <v>14.110302000000001</v>
      </c>
      <c r="K6" s="6">
        <v>41.849252</v>
      </c>
      <c r="L6" s="6">
        <v>36.523721999999999</v>
      </c>
      <c r="M6" s="6">
        <v>49.663569000000003</v>
      </c>
      <c r="N6" s="6">
        <v>64.629605999999995</v>
      </c>
      <c r="O6" s="6">
        <v>0</v>
      </c>
      <c r="P6" s="6">
        <v>44.155974999999998</v>
      </c>
      <c r="Q6" s="6">
        <v>61.650084999999997</v>
      </c>
      <c r="R6" s="6">
        <v>35.125525000000003</v>
      </c>
      <c r="S6" s="6">
        <v>36.95346</v>
      </c>
      <c r="T6" s="6">
        <v>23.569471</v>
      </c>
      <c r="U6" s="6">
        <v>11.012517000000001</v>
      </c>
      <c r="V6" s="6">
        <v>18.607710999999998</v>
      </c>
      <c r="W6" s="6">
        <v>23.285644000000001</v>
      </c>
      <c r="X6" s="6">
        <v>31.143075</v>
      </c>
      <c r="Y6" s="6">
        <v>32.784447</v>
      </c>
      <c r="Z6" s="6">
        <v>33.661748000000003</v>
      </c>
      <c r="AA6" s="6">
        <v>33.467185999999998</v>
      </c>
      <c r="AB6" s="6">
        <v>59.249251000000001</v>
      </c>
      <c r="AC6" s="6">
        <v>41.595312</v>
      </c>
      <c r="AD6" s="6">
        <v>56.638697999999998</v>
      </c>
      <c r="AE6" s="6">
        <v>55.877414999999999</v>
      </c>
      <c r="AF6" s="6">
        <v>62.367125999999999</v>
      </c>
      <c r="AG6" s="6">
        <v>51.626046000000002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/>
      <c r="D7" s="11">
        <v>25.986772999999999</v>
      </c>
      <c r="E7" s="6">
        <v>26.125675999999999</v>
      </c>
      <c r="F7" s="6">
        <v>56.765596000000002</v>
      </c>
      <c r="G7" s="6">
        <v>4.5433873</v>
      </c>
      <c r="H7" s="6">
        <v>41.753943</v>
      </c>
      <c r="I7" s="6">
        <v>24.100261</v>
      </c>
      <c r="J7" s="6">
        <v>16.157257999999999</v>
      </c>
      <c r="K7" s="6">
        <v>62.586643000000002</v>
      </c>
      <c r="L7" s="6">
        <v>53.917520000000003</v>
      </c>
      <c r="M7" s="6">
        <v>70.132841999999997</v>
      </c>
      <c r="N7" s="6">
        <v>81.939374999999998</v>
      </c>
      <c r="O7" s="6">
        <v>0</v>
      </c>
      <c r="P7" s="6">
        <v>70.276553000000007</v>
      </c>
      <c r="Q7" s="6">
        <v>88.507205999999996</v>
      </c>
      <c r="R7" s="6">
        <v>66.418569000000005</v>
      </c>
      <c r="S7" s="6">
        <v>70.140535999999997</v>
      </c>
      <c r="T7" s="6">
        <v>25.245888999999998</v>
      </c>
      <c r="U7" s="6">
        <v>24.028701999999999</v>
      </c>
      <c r="V7" s="6">
        <v>35.182357000000003</v>
      </c>
      <c r="W7" s="6">
        <v>28.911373000000001</v>
      </c>
      <c r="X7" s="6">
        <v>44.219138999999998</v>
      </c>
      <c r="Y7" s="6">
        <v>55.505364</v>
      </c>
      <c r="Z7" s="6">
        <v>52.257846000000001</v>
      </c>
      <c r="AA7" s="6">
        <v>56.936382000000002</v>
      </c>
      <c r="AB7" s="6">
        <v>69.224309000000005</v>
      </c>
      <c r="AC7" s="6">
        <v>60.292107000000001</v>
      </c>
      <c r="AD7" s="6">
        <v>66.980304000000004</v>
      </c>
      <c r="AE7" s="6">
        <v>61.015163000000001</v>
      </c>
      <c r="AF7" s="6">
        <v>74.302166999999997</v>
      </c>
      <c r="AG7" s="6">
        <v>64.440683000000007</v>
      </c>
      <c r="AH7" s="6">
        <v>169.26485</v>
      </c>
      <c r="AI7" s="6">
        <v>49.708623000000003</v>
      </c>
      <c r="AJ7" s="6">
        <v>49.976104999999997</v>
      </c>
      <c r="AK7" s="6">
        <v>67.817286999999993</v>
      </c>
      <c r="AL7" s="6">
        <v>115.10439</v>
      </c>
      <c r="AM7" s="6">
        <v>124.23997</v>
      </c>
      <c r="AN7" s="6">
        <v>0</v>
      </c>
      <c r="AO7" s="6">
        <v>66.615385000000003</v>
      </c>
    </row>
    <row r="8" spans="1:41" x14ac:dyDescent="0.25">
      <c r="A8" s="5">
        <v>23</v>
      </c>
      <c r="B8" s="24" t="s">
        <v>23</v>
      </c>
      <c r="C8" s="21"/>
      <c r="D8" s="11">
        <v>65.695976999999999</v>
      </c>
      <c r="E8" s="6">
        <v>65.432958999999997</v>
      </c>
      <c r="F8" s="6">
        <v>17.954222000000001</v>
      </c>
      <c r="G8" s="6">
        <v>60.310659000000001</v>
      </c>
      <c r="H8" s="6">
        <v>6.4544047999999998</v>
      </c>
      <c r="I8" s="6">
        <v>99.881632999999994</v>
      </c>
      <c r="J8" s="6">
        <v>29.317767</v>
      </c>
      <c r="K8" s="6">
        <v>61.720903</v>
      </c>
      <c r="L8" s="6">
        <v>61.553873000000003</v>
      </c>
      <c r="M8" s="6">
        <v>58.673710999999997</v>
      </c>
      <c r="N8" s="6">
        <v>64.513178999999994</v>
      </c>
      <c r="O8" s="6">
        <v>0</v>
      </c>
      <c r="P8" s="6">
        <v>55.915852000000001</v>
      </c>
      <c r="Q8" s="6">
        <v>55.769697999999998</v>
      </c>
      <c r="R8" s="6">
        <v>39.997137000000002</v>
      </c>
      <c r="S8" s="6">
        <v>54.130280999999997</v>
      </c>
      <c r="T8" s="6">
        <v>45.435904000000001</v>
      </c>
      <c r="U8" s="6">
        <v>42.517333000000001</v>
      </c>
      <c r="V8" s="6">
        <v>47.676513</v>
      </c>
      <c r="W8" s="6">
        <v>40.190009000000003</v>
      </c>
      <c r="X8" s="6">
        <v>61.510441999999998</v>
      </c>
      <c r="Y8" s="6">
        <v>52.127276999999999</v>
      </c>
      <c r="Z8" s="6">
        <v>63.937334</v>
      </c>
      <c r="AA8" s="6">
        <v>72.702365</v>
      </c>
      <c r="AB8" s="6">
        <v>79.687138000000004</v>
      </c>
      <c r="AC8" s="6">
        <v>69.329728000000003</v>
      </c>
      <c r="AD8" s="6">
        <v>59.620252999999998</v>
      </c>
      <c r="AE8" s="6">
        <v>66.481387999999995</v>
      </c>
      <c r="AF8" s="6">
        <v>71.560109999999995</v>
      </c>
      <c r="AG8" s="6">
        <v>69.604305999999994</v>
      </c>
      <c r="AH8" s="6">
        <v>0</v>
      </c>
      <c r="AI8" s="6">
        <v>44.935397000000002</v>
      </c>
      <c r="AJ8" s="6">
        <v>48</v>
      </c>
      <c r="AK8" s="6">
        <v>81.500922000000003</v>
      </c>
      <c r="AL8" s="6">
        <v>0</v>
      </c>
      <c r="AM8" s="6">
        <v>0</v>
      </c>
      <c r="AN8" s="6">
        <v>86.007587999999998</v>
      </c>
      <c r="AO8" s="6">
        <v>0</v>
      </c>
    </row>
    <row r="9" spans="1:41" x14ac:dyDescent="0.25">
      <c r="A9" s="5">
        <v>24</v>
      </c>
      <c r="B9" s="24" t="s">
        <v>24</v>
      </c>
      <c r="C9" s="21"/>
      <c r="D9" s="11">
        <v>64.805869000000001</v>
      </c>
      <c r="E9" s="6">
        <v>46.236297</v>
      </c>
      <c r="F9" s="6">
        <v>0</v>
      </c>
      <c r="G9" s="6">
        <v>27.848120999999999</v>
      </c>
      <c r="H9" s="6">
        <v>92.869367999999994</v>
      </c>
      <c r="I9" s="6">
        <v>2.9454834000000001</v>
      </c>
      <c r="J9" s="6">
        <v>106.91540999999999</v>
      </c>
      <c r="K9" s="6">
        <v>37.104953999999999</v>
      </c>
      <c r="L9" s="6">
        <v>48.455154999999998</v>
      </c>
      <c r="M9" s="6">
        <v>48.154336999999998</v>
      </c>
      <c r="N9" s="6">
        <v>56.966679999999997</v>
      </c>
      <c r="O9" s="6">
        <v>0</v>
      </c>
      <c r="P9" s="6">
        <v>57.262081000000002</v>
      </c>
      <c r="Q9" s="6">
        <v>67.109587000000005</v>
      </c>
      <c r="R9" s="6">
        <v>62.911451999999997</v>
      </c>
      <c r="S9" s="6">
        <v>71.778537</v>
      </c>
      <c r="T9" s="6">
        <v>59.116173000000003</v>
      </c>
      <c r="U9" s="6">
        <v>54.997636</v>
      </c>
      <c r="V9" s="6">
        <v>46.323712</v>
      </c>
      <c r="W9" s="6">
        <v>36.268585000000002</v>
      </c>
      <c r="X9" s="6">
        <v>54.043689999999998</v>
      </c>
      <c r="Y9" s="6">
        <v>44.983643000000001</v>
      </c>
      <c r="Z9" s="6">
        <v>32.802714000000002</v>
      </c>
      <c r="AA9" s="6">
        <v>27.278845</v>
      </c>
      <c r="AB9" s="6">
        <v>27.928453000000001</v>
      </c>
      <c r="AC9" s="6">
        <v>38.012394</v>
      </c>
      <c r="AD9" s="6">
        <v>50.081006000000002</v>
      </c>
      <c r="AE9" s="6">
        <v>44.223882000000003</v>
      </c>
      <c r="AF9" s="6">
        <v>49.758617999999998</v>
      </c>
      <c r="AG9" s="6">
        <v>42.389603999999999</v>
      </c>
      <c r="AH9" s="6">
        <v>0.71168186</v>
      </c>
      <c r="AI9" s="6">
        <v>52.25</v>
      </c>
      <c r="AJ9" s="6">
        <v>0</v>
      </c>
      <c r="AK9" s="6">
        <v>72.699549000000005</v>
      </c>
      <c r="AL9" s="6">
        <v>88</v>
      </c>
      <c r="AM9" s="6">
        <v>0</v>
      </c>
      <c r="AN9" s="6">
        <v>0</v>
      </c>
      <c r="AO9" s="6">
        <v>109.25</v>
      </c>
    </row>
    <row r="10" spans="1:41" x14ac:dyDescent="0.25">
      <c r="A10" s="5">
        <v>25</v>
      </c>
      <c r="B10" s="24" t="s">
        <v>3</v>
      </c>
      <c r="C10" s="21"/>
      <c r="D10" s="11">
        <v>40.579946999999997</v>
      </c>
      <c r="E10" s="6">
        <v>27.090955000000001</v>
      </c>
      <c r="F10" s="6">
        <v>10.718640000000001</v>
      </c>
      <c r="G10" s="6">
        <v>8.6981766</v>
      </c>
      <c r="H10" s="6">
        <v>25.869309999999999</v>
      </c>
      <c r="I10" s="6">
        <v>100.89552999999999</v>
      </c>
      <c r="J10" s="6">
        <v>7.0755762000000004</v>
      </c>
      <c r="K10" s="6">
        <v>55.613430999999999</v>
      </c>
      <c r="L10" s="6">
        <v>45.427173000000003</v>
      </c>
      <c r="M10" s="6">
        <v>59.680709999999998</v>
      </c>
      <c r="N10" s="6">
        <v>69.774637999999996</v>
      </c>
      <c r="O10" s="6">
        <v>0</v>
      </c>
      <c r="P10" s="6">
        <v>58.974612</v>
      </c>
      <c r="Q10" s="6">
        <v>78.344246999999996</v>
      </c>
      <c r="R10" s="6">
        <v>54.344752</v>
      </c>
      <c r="S10" s="6">
        <v>56.565492999999996</v>
      </c>
      <c r="T10" s="6">
        <v>35.927413999999999</v>
      </c>
      <c r="U10" s="6">
        <v>27.059699999999999</v>
      </c>
      <c r="V10" s="6">
        <v>30.656009999999998</v>
      </c>
      <c r="W10" s="6">
        <v>42.257849</v>
      </c>
      <c r="X10" s="6">
        <v>33.661169999999998</v>
      </c>
      <c r="Y10" s="6">
        <v>45.044139999999999</v>
      </c>
      <c r="Z10" s="6">
        <v>44.646908000000003</v>
      </c>
      <c r="AA10" s="6">
        <v>65.581704999999999</v>
      </c>
      <c r="AB10" s="6">
        <v>66.424814999999995</v>
      </c>
      <c r="AC10" s="6">
        <v>53.220644</v>
      </c>
      <c r="AD10" s="6">
        <v>57.886645999999999</v>
      </c>
      <c r="AE10" s="6">
        <v>58.235261000000001</v>
      </c>
      <c r="AF10" s="6">
        <v>68.112427999999994</v>
      </c>
      <c r="AG10" s="6">
        <v>61.086078999999998</v>
      </c>
      <c r="AH10" s="6">
        <v>124.25024000000001</v>
      </c>
      <c r="AI10" s="6">
        <v>50.297297</v>
      </c>
      <c r="AJ10" s="6">
        <v>71.608614000000003</v>
      </c>
      <c r="AK10" s="6">
        <v>92.340360000000004</v>
      </c>
      <c r="AL10" s="6">
        <v>116.25</v>
      </c>
      <c r="AM10" s="6">
        <v>0</v>
      </c>
      <c r="AN10" s="6">
        <v>104.44434</v>
      </c>
      <c r="AO10" s="6">
        <v>96.480768999999995</v>
      </c>
    </row>
    <row r="11" spans="1:41" x14ac:dyDescent="0.25">
      <c r="A11" s="5">
        <v>31</v>
      </c>
      <c r="B11" s="24" t="s">
        <v>14</v>
      </c>
      <c r="C11" s="21"/>
      <c r="D11" s="11">
        <v>70.363416999999998</v>
      </c>
      <c r="E11" s="6">
        <v>58.109245999999999</v>
      </c>
      <c r="F11" s="6">
        <v>45.506768000000001</v>
      </c>
      <c r="G11" s="6">
        <v>62.170530999999997</v>
      </c>
      <c r="H11" s="6">
        <v>62.939711000000003</v>
      </c>
      <c r="I11" s="6">
        <v>37.234589</v>
      </c>
      <c r="J11" s="6">
        <v>57.718589000000001</v>
      </c>
      <c r="K11" s="6">
        <v>7.3540393999999996</v>
      </c>
      <c r="L11" s="6">
        <v>21.558591</v>
      </c>
      <c r="M11" s="6">
        <v>12.773785</v>
      </c>
      <c r="N11" s="6">
        <v>31.415261000000001</v>
      </c>
      <c r="O11" s="6">
        <v>0</v>
      </c>
      <c r="P11" s="6">
        <v>19.861933000000001</v>
      </c>
      <c r="Q11" s="6">
        <v>34.296300000000002</v>
      </c>
      <c r="R11" s="6">
        <v>39.115836000000002</v>
      </c>
      <c r="S11" s="6">
        <v>31.443097000000002</v>
      </c>
      <c r="T11" s="6">
        <v>37.301948000000003</v>
      </c>
      <c r="U11" s="6">
        <v>32.027458000000003</v>
      </c>
      <c r="V11" s="6">
        <v>39.759296999999997</v>
      </c>
      <c r="W11" s="6">
        <v>28.491962999999998</v>
      </c>
      <c r="X11" s="6">
        <v>31.685767999999999</v>
      </c>
      <c r="Y11" s="6">
        <v>37.238301</v>
      </c>
      <c r="Z11" s="6">
        <v>23.023803999999998</v>
      </c>
      <c r="AA11" s="6">
        <v>30.090088000000002</v>
      </c>
      <c r="AB11" s="6">
        <v>35.403517999999998</v>
      </c>
      <c r="AC11" s="6">
        <v>9.9484587999999992</v>
      </c>
      <c r="AD11" s="6">
        <v>21.256069</v>
      </c>
      <c r="AE11" s="6">
        <v>10.03064</v>
      </c>
      <c r="AF11" s="6">
        <v>13.782942</v>
      </c>
      <c r="AG11" s="6">
        <v>14.718919</v>
      </c>
      <c r="AH11" s="6">
        <v>74.703905000000006</v>
      </c>
      <c r="AI11" s="6">
        <v>60.039351000000003</v>
      </c>
      <c r="AJ11" s="6">
        <v>42.239103999999998</v>
      </c>
      <c r="AK11" s="6">
        <v>24.701481000000001</v>
      </c>
      <c r="AL11" s="6">
        <v>67.888564000000002</v>
      </c>
      <c r="AM11" s="6">
        <v>63.596719999999998</v>
      </c>
      <c r="AN11" s="6">
        <v>52.421554</v>
      </c>
      <c r="AO11" s="6">
        <v>76.221940000000004</v>
      </c>
    </row>
    <row r="12" spans="1:41" x14ac:dyDescent="0.25">
      <c r="A12" s="5">
        <v>32</v>
      </c>
      <c r="B12" s="24" t="s">
        <v>15</v>
      </c>
      <c r="C12" s="21"/>
      <c r="D12" s="11">
        <v>83.277951000000002</v>
      </c>
      <c r="E12" s="6">
        <v>53.638627999999997</v>
      </c>
      <c r="F12" s="6">
        <v>36.759689999999999</v>
      </c>
      <c r="G12" s="6">
        <v>53.137875000000001</v>
      </c>
      <c r="H12" s="6">
        <v>65.811040000000006</v>
      </c>
      <c r="I12" s="6">
        <v>35.877831</v>
      </c>
      <c r="J12" s="6">
        <v>44.349179999999997</v>
      </c>
      <c r="K12" s="6">
        <v>20.665908000000002</v>
      </c>
      <c r="L12" s="6">
        <v>8.2562636999999999</v>
      </c>
      <c r="M12" s="6">
        <v>14.041283</v>
      </c>
      <c r="N12" s="6">
        <v>33.163471999999999</v>
      </c>
      <c r="O12" s="6">
        <v>0</v>
      </c>
      <c r="P12" s="6">
        <v>12.55444</v>
      </c>
      <c r="Q12" s="6">
        <v>28.165548000000001</v>
      </c>
      <c r="R12" s="6">
        <v>37.746473999999999</v>
      </c>
      <c r="S12" s="6">
        <v>21.413920999999998</v>
      </c>
      <c r="T12" s="6">
        <v>41.097340000000003</v>
      </c>
      <c r="U12" s="6">
        <v>36.195264999999999</v>
      </c>
      <c r="V12" s="6">
        <v>42.257556999999998</v>
      </c>
      <c r="W12" s="6">
        <v>34.193641999999997</v>
      </c>
      <c r="X12" s="6">
        <v>32.046222999999998</v>
      </c>
      <c r="Y12" s="6">
        <v>19.701271999999999</v>
      </c>
      <c r="Z12" s="6">
        <v>17.248442000000001</v>
      </c>
      <c r="AA12" s="6">
        <v>32.372934999999998</v>
      </c>
      <c r="AB12" s="6">
        <v>30.199231999999999</v>
      </c>
      <c r="AC12" s="6">
        <v>18.738015000000001</v>
      </c>
      <c r="AD12" s="6">
        <v>29.087904999999999</v>
      </c>
      <c r="AE12" s="6">
        <v>24.877358000000001</v>
      </c>
      <c r="AF12" s="6">
        <v>30.842504999999999</v>
      </c>
      <c r="AG12" s="6">
        <v>15.706649000000001</v>
      </c>
      <c r="AH12" s="6">
        <v>103.04286</v>
      </c>
      <c r="AI12" s="6">
        <v>66.422591999999995</v>
      </c>
      <c r="AJ12" s="6">
        <v>51.829383999999997</v>
      </c>
      <c r="AK12" s="6">
        <v>42.365001999999997</v>
      </c>
      <c r="AL12" s="6">
        <v>84.164859000000007</v>
      </c>
      <c r="AM12" s="6">
        <v>79.561318999999997</v>
      </c>
      <c r="AN12" s="6">
        <v>64.861187000000001</v>
      </c>
      <c r="AO12" s="6">
        <v>69.434437000000003</v>
      </c>
    </row>
    <row r="13" spans="1:41" x14ac:dyDescent="0.25">
      <c r="A13" s="5">
        <v>33</v>
      </c>
      <c r="B13" s="24" t="s">
        <v>17</v>
      </c>
      <c r="C13" s="21"/>
      <c r="D13" s="11">
        <v>82.073857000000004</v>
      </c>
      <c r="E13" s="6">
        <v>68.342996999999997</v>
      </c>
      <c r="F13" s="6">
        <v>49.305067999999999</v>
      </c>
      <c r="G13" s="6">
        <v>71.327352000000005</v>
      </c>
      <c r="H13" s="6">
        <v>61.264249999999997</v>
      </c>
      <c r="I13" s="6">
        <v>50.478316999999997</v>
      </c>
      <c r="J13" s="6">
        <v>65.828272999999996</v>
      </c>
      <c r="K13" s="6">
        <v>12.098373</v>
      </c>
      <c r="L13" s="6">
        <v>9.2916258999999997</v>
      </c>
      <c r="M13" s="6">
        <v>3.1784924999999999</v>
      </c>
      <c r="N13" s="6">
        <v>23.059812000000001</v>
      </c>
      <c r="O13" s="6">
        <v>0</v>
      </c>
      <c r="P13" s="6">
        <v>10.185264999999999</v>
      </c>
      <c r="Q13" s="6">
        <v>25.239546000000001</v>
      </c>
      <c r="R13" s="6">
        <v>27.056626000000001</v>
      </c>
      <c r="S13" s="6">
        <v>16.630472999999999</v>
      </c>
      <c r="T13" s="6">
        <v>40.899921999999997</v>
      </c>
      <c r="U13" s="6">
        <v>39.262621000000003</v>
      </c>
      <c r="V13" s="6">
        <v>44.635295999999997</v>
      </c>
      <c r="W13" s="6">
        <v>33.714210999999999</v>
      </c>
      <c r="X13" s="6">
        <v>34.547179</v>
      </c>
      <c r="Y13" s="6">
        <v>27.515160000000002</v>
      </c>
      <c r="Z13" s="6">
        <v>28.936671</v>
      </c>
      <c r="AA13" s="6">
        <v>31.629200000000001</v>
      </c>
      <c r="AB13" s="6">
        <v>40.113118999999998</v>
      </c>
      <c r="AC13" s="6">
        <v>16.480446000000001</v>
      </c>
      <c r="AD13" s="6">
        <v>20.262878000000001</v>
      </c>
      <c r="AE13" s="6">
        <v>6.1562473000000004</v>
      </c>
      <c r="AF13" s="6">
        <v>15.68671</v>
      </c>
      <c r="AG13" s="6">
        <v>20.128720000000001</v>
      </c>
      <c r="AH13" s="6">
        <v>98.382321000000005</v>
      </c>
      <c r="AI13" s="6">
        <v>61.375590000000003</v>
      </c>
      <c r="AJ13" s="6">
        <v>41.463614</v>
      </c>
      <c r="AK13" s="6">
        <v>29.469251</v>
      </c>
      <c r="AL13" s="6">
        <v>68.853549000000001</v>
      </c>
      <c r="AM13" s="6">
        <v>64.006497999999993</v>
      </c>
      <c r="AN13" s="6">
        <v>51.673817</v>
      </c>
      <c r="AO13" s="6">
        <v>78.070330999999996</v>
      </c>
    </row>
    <row r="14" spans="1:41" x14ac:dyDescent="0.25">
      <c r="A14" s="5">
        <v>40</v>
      </c>
      <c r="B14" s="24" t="s">
        <v>21</v>
      </c>
      <c r="C14" s="21"/>
      <c r="D14" s="11">
        <v>93.956352999999993</v>
      </c>
      <c r="E14" s="6">
        <v>75.621627000000004</v>
      </c>
      <c r="F14" s="6">
        <v>62.200735999999999</v>
      </c>
      <c r="G14" s="6">
        <v>83.262573000000003</v>
      </c>
      <c r="H14" s="6">
        <v>63.023494999999997</v>
      </c>
      <c r="I14" s="6">
        <v>57.222431999999998</v>
      </c>
      <c r="J14" s="6">
        <v>71.507133999999994</v>
      </c>
      <c r="K14" s="6">
        <v>32.826334000000003</v>
      </c>
      <c r="L14" s="6">
        <v>28.646865999999999</v>
      </c>
      <c r="M14" s="6">
        <v>19.936299000000002</v>
      </c>
      <c r="N14" s="6">
        <v>8.5295064000000007</v>
      </c>
      <c r="O14" s="6">
        <v>0</v>
      </c>
      <c r="P14" s="6">
        <v>16.4527</v>
      </c>
      <c r="Q14" s="6">
        <v>19.803569</v>
      </c>
      <c r="R14" s="6">
        <v>38.632418000000001</v>
      </c>
      <c r="S14" s="6">
        <v>32.080919000000002</v>
      </c>
      <c r="T14" s="6">
        <v>57.976049000000003</v>
      </c>
      <c r="U14" s="6">
        <v>57.325812999999997</v>
      </c>
      <c r="V14" s="6">
        <v>63.510762999999997</v>
      </c>
      <c r="W14" s="6">
        <v>49.410863999999997</v>
      </c>
      <c r="X14" s="6">
        <v>48.474646</v>
      </c>
      <c r="Y14" s="6">
        <v>43.491987000000002</v>
      </c>
      <c r="Z14" s="6">
        <v>46.161698999999999</v>
      </c>
      <c r="AA14" s="6">
        <v>51.525489999999998</v>
      </c>
      <c r="AB14" s="6">
        <v>55.700977999999999</v>
      </c>
      <c r="AC14" s="6">
        <v>36.595007000000003</v>
      </c>
      <c r="AD14" s="6">
        <v>35.700589000000001</v>
      </c>
      <c r="AE14" s="6">
        <v>28.077895000000002</v>
      </c>
      <c r="AF14" s="6">
        <v>20.154399000000002</v>
      </c>
      <c r="AG14" s="6">
        <v>44.110551999999998</v>
      </c>
      <c r="AH14" s="6">
        <v>109.07429999999999</v>
      </c>
      <c r="AI14" s="6">
        <v>66.210357999999999</v>
      </c>
      <c r="AJ14" s="6">
        <v>49.058478000000001</v>
      </c>
      <c r="AK14" s="6">
        <v>47.400292999999998</v>
      </c>
      <c r="AL14" s="6">
        <v>76.973333999999994</v>
      </c>
      <c r="AM14" s="6">
        <v>72.046396999999999</v>
      </c>
      <c r="AN14" s="6">
        <v>51.098531999999999</v>
      </c>
      <c r="AO14" s="6">
        <v>102.52132</v>
      </c>
    </row>
    <row r="15" spans="1:41" x14ac:dyDescent="0.25">
      <c r="A15" s="5">
        <v>41</v>
      </c>
      <c r="B15" s="24" t="s">
        <v>38</v>
      </c>
      <c r="C15" s="21"/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/>
      <c r="D16" s="11">
        <v>80.267426999999998</v>
      </c>
      <c r="E16" s="6">
        <v>66.703850000000003</v>
      </c>
      <c r="F16" s="6">
        <v>40.801149000000002</v>
      </c>
      <c r="G16" s="6">
        <v>70.309213</v>
      </c>
      <c r="H16" s="6">
        <v>56.667127000000001</v>
      </c>
      <c r="I16" s="6">
        <v>56.078870999999999</v>
      </c>
      <c r="J16" s="6">
        <v>59.872978000000003</v>
      </c>
      <c r="K16" s="6">
        <v>19.990310000000001</v>
      </c>
      <c r="L16" s="6">
        <v>10.655657</v>
      </c>
      <c r="M16" s="6">
        <v>9.5306791000000004</v>
      </c>
      <c r="N16" s="6">
        <v>16.691687999999999</v>
      </c>
      <c r="O16" s="6">
        <v>0</v>
      </c>
      <c r="P16" s="6">
        <v>3.2951830000000002</v>
      </c>
      <c r="Q16" s="6">
        <v>17.364038000000001</v>
      </c>
      <c r="R16" s="6">
        <v>23.702096999999998</v>
      </c>
      <c r="S16" s="6">
        <v>8.8782621000000006</v>
      </c>
      <c r="T16" s="6">
        <v>48.801200000000001</v>
      </c>
      <c r="U16" s="6">
        <v>46.300367000000001</v>
      </c>
      <c r="V16" s="6">
        <v>42.132986000000002</v>
      </c>
      <c r="W16" s="6">
        <v>32.771062999999998</v>
      </c>
      <c r="X16" s="6">
        <v>42.086874000000002</v>
      </c>
      <c r="Y16" s="6">
        <v>21.761033000000001</v>
      </c>
      <c r="Z16" s="6">
        <v>25.919872999999999</v>
      </c>
      <c r="AA16" s="6">
        <v>41.520687000000002</v>
      </c>
      <c r="AB16" s="6">
        <v>37.029532000000003</v>
      </c>
      <c r="AC16" s="6">
        <v>27.396553000000001</v>
      </c>
      <c r="AD16" s="6">
        <v>25.584419</v>
      </c>
      <c r="AE16" s="6">
        <v>22.236463000000001</v>
      </c>
      <c r="AF16" s="6">
        <v>29.166331</v>
      </c>
      <c r="AG16" s="6">
        <v>33.709558000000001</v>
      </c>
      <c r="AH16" s="6">
        <v>105.98990999999999</v>
      </c>
      <c r="AI16" s="6">
        <v>56.210147999999997</v>
      </c>
      <c r="AJ16" s="6">
        <v>44.719423999999997</v>
      </c>
      <c r="AK16" s="6">
        <v>37.955880999999998</v>
      </c>
      <c r="AL16" s="6">
        <v>72.480715000000004</v>
      </c>
      <c r="AM16" s="6">
        <v>70.685547</v>
      </c>
      <c r="AN16" s="6">
        <v>45.513278999999997</v>
      </c>
      <c r="AO16" s="6">
        <v>88.137788</v>
      </c>
    </row>
    <row r="17" spans="1:41" x14ac:dyDescent="0.25">
      <c r="A17" s="5">
        <v>51</v>
      </c>
      <c r="B17" s="24" t="s">
        <v>25</v>
      </c>
      <c r="C17" s="21"/>
      <c r="D17" s="11">
        <v>91.038195999999999</v>
      </c>
      <c r="E17" s="6">
        <v>93.561385999999999</v>
      </c>
      <c r="F17" s="6">
        <v>56.787028999999997</v>
      </c>
      <c r="G17" s="6">
        <v>85.750873999999996</v>
      </c>
      <c r="H17" s="6">
        <v>53.725171000000003</v>
      </c>
      <c r="I17" s="6">
        <v>67.903035000000003</v>
      </c>
      <c r="J17" s="6">
        <v>73.053369000000004</v>
      </c>
      <c r="K17" s="6">
        <v>36.029454999999999</v>
      </c>
      <c r="L17" s="6">
        <v>25.861245</v>
      </c>
      <c r="M17" s="6">
        <v>26.055616000000001</v>
      </c>
      <c r="N17" s="6">
        <v>20.975687000000001</v>
      </c>
      <c r="O17" s="6">
        <v>0</v>
      </c>
      <c r="P17" s="6">
        <v>17.82732</v>
      </c>
      <c r="Q17" s="6">
        <v>11.484190999999999</v>
      </c>
      <c r="R17" s="6">
        <v>37.980581000000001</v>
      </c>
      <c r="S17" s="6">
        <v>38.138854000000002</v>
      </c>
      <c r="T17" s="6">
        <v>59.853996000000002</v>
      </c>
      <c r="U17" s="6">
        <v>60.167760000000001</v>
      </c>
      <c r="V17" s="6">
        <v>64.20599</v>
      </c>
      <c r="W17" s="6">
        <v>53.182558999999998</v>
      </c>
      <c r="X17" s="6">
        <v>57.655752</v>
      </c>
      <c r="Y17" s="6">
        <v>48.046832000000002</v>
      </c>
      <c r="Z17" s="6">
        <v>51.333599</v>
      </c>
      <c r="AA17" s="6">
        <v>65.991358000000005</v>
      </c>
      <c r="AB17" s="6">
        <v>62.937666</v>
      </c>
      <c r="AC17" s="6">
        <v>45.058627999999999</v>
      </c>
      <c r="AD17" s="6">
        <v>39.163187000000001</v>
      </c>
      <c r="AE17" s="6">
        <v>37.171982</v>
      </c>
      <c r="AF17" s="6">
        <v>36.060519999999997</v>
      </c>
      <c r="AG17" s="6">
        <v>45.027873</v>
      </c>
      <c r="AH17" s="6">
        <v>109.59159</v>
      </c>
      <c r="AI17" s="6">
        <v>73.721850000000003</v>
      </c>
      <c r="AJ17" s="6">
        <v>52.636280999999997</v>
      </c>
      <c r="AK17" s="6">
        <v>47.632451000000003</v>
      </c>
      <c r="AL17" s="6">
        <v>88.172545999999997</v>
      </c>
      <c r="AM17" s="6">
        <v>96.082171000000002</v>
      </c>
      <c r="AN17" s="6">
        <v>58.080820000000003</v>
      </c>
      <c r="AO17" s="6">
        <v>105.14175</v>
      </c>
    </row>
    <row r="18" spans="1:41" x14ac:dyDescent="0.25">
      <c r="A18" s="5">
        <v>52</v>
      </c>
      <c r="B18" s="24" t="s">
        <v>4</v>
      </c>
      <c r="C18" s="21"/>
      <c r="D18" s="11">
        <v>69.927265000000006</v>
      </c>
      <c r="E18" s="6">
        <v>66.332928999999993</v>
      </c>
      <c r="F18" s="6">
        <v>38.563899999999997</v>
      </c>
      <c r="G18" s="6">
        <v>60.297967</v>
      </c>
      <c r="H18" s="6">
        <v>39.619897999999999</v>
      </c>
      <c r="I18" s="6">
        <v>65.915440000000004</v>
      </c>
      <c r="J18" s="6">
        <v>56.706395999999998</v>
      </c>
      <c r="K18" s="6">
        <v>39.267913999999998</v>
      </c>
      <c r="L18" s="6">
        <v>30.652352</v>
      </c>
      <c r="M18" s="6">
        <v>29.794796999999999</v>
      </c>
      <c r="N18" s="6">
        <v>39.245958999999999</v>
      </c>
      <c r="O18" s="6">
        <v>0</v>
      </c>
      <c r="P18" s="6">
        <v>25.269888999999999</v>
      </c>
      <c r="Q18" s="6">
        <v>37.723557999999997</v>
      </c>
      <c r="R18" s="6">
        <v>7.9240117000000003</v>
      </c>
      <c r="S18" s="6">
        <v>21.949506</v>
      </c>
      <c r="T18" s="6">
        <v>35.931750000000001</v>
      </c>
      <c r="U18" s="6">
        <v>43.707403999999997</v>
      </c>
      <c r="V18" s="6">
        <v>28.545788000000002</v>
      </c>
      <c r="W18" s="6">
        <v>26.993762</v>
      </c>
      <c r="X18" s="6">
        <v>38.955018000000003</v>
      </c>
      <c r="Y18" s="6">
        <v>25.310666000000001</v>
      </c>
      <c r="Z18" s="6">
        <v>42.869790999999999</v>
      </c>
      <c r="AA18" s="6">
        <v>52.244543</v>
      </c>
      <c r="AB18" s="6">
        <v>57.080362000000001</v>
      </c>
      <c r="AC18" s="6">
        <v>49.627322999999997</v>
      </c>
      <c r="AD18" s="6">
        <v>36.300392000000002</v>
      </c>
      <c r="AE18" s="6">
        <v>42.595863999999999</v>
      </c>
      <c r="AF18" s="6">
        <v>45.703651999999998</v>
      </c>
      <c r="AG18" s="6">
        <v>42.937775999999999</v>
      </c>
      <c r="AH18" s="6">
        <v>119.71669</v>
      </c>
      <c r="AI18" s="6">
        <v>44.495189000000003</v>
      </c>
      <c r="AJ18" s="6">
        <v>14.271857000000001</v>
      </c>
      <c r="AK18" s="6">
        <v>49.476463000000003</v>
      </c>
      <c r="AL18" s="6">
        <v>92.572692000000004</v>
      </c>
      <c r="AM18" s="6">
        <v>96.098614999999995</v>
      </c>
      <c r="AN18" s="6">
        <v>65.631544000000005</v>
      </c>
      <c r="AO18" s="6">
        <v>74.069468999999998</v>
      </c>
    </row>
    <row r="19" spans="1:41" x14ac:dyDescent="0.25">
      <c r="A19" s="5">
        <v>53</v>
      </c>
      <c r="B19" s="24" t="s">
        <v>26</v>
      </c>
      <c r="C19" s="21"/>
      <c r="D19" s="11">
        <v>71.992047999999997</v>
      </c>
      <c r="E19" s="6">
        <v>66.623709000000005</v>
      </c>
      <c r="F19" s="6">
        <v>41.677815000000002</v>
      </c>
      <c r="G19" s="6">
        <v>67.609201999999996</v>
      </c>
      <c r="H19" s="6">
        <v>53.232792000000003</v>
      </c>
      <c r="I19" s="6">
        <v>68.278897000000001</v>
      </c>
      <c r="J19" s="6">
        <v>59.792382000000003</v>
      </c>
      <c r="K19" s="6">
        <v>32.105533999999999</v>
      </c>
      <c r="L19" s="6">
        <v>18.946760000000001</v>
      </c>
      <c r="M19" s="6">
        <v>18.982675</v>
      </c>
      <c r="N19" s="6">
        <v>36.910482000000002</v>
      </c>
      <c r="O19" s="6">
        <v>0</v>
      </c>
      <c r="P19" s="6">
        <v>9.4947973000000001</v>
      </c>
      <c r="Q19" s="6">
        <v>38.487493999999998</v>
      </c>
      <c r="R19" s="6">
        <v>22.318731</v>
      </c>
      <c r="S19" s="6">
        <v>5.5536745999999999</v>
      </c>
      <c r="T19" s="6">
        <v>46.192982000000001</v>
      </c>
      <c r="U19" s="6">
        <v>43.585887</v>
      </c>
      <c r="V19" s="6">
        <v>34.572947999999997</v>
      </c>
      <c r="W19" s="6">
        <v>30.117148</v>
      </c>
      <c r="X19" s="6">
        <v>41.226993</v>
      </c>
      <c r="Y19" s="6">
        <v>16.603522000000002</v>
      </c>
      <c r="Z19" s="6">
        <v>32.952809999999999</v>
      </c>
      <c r="AA19" s="6">
        <v>39.615071</v>
      </c>
      <c r="AB19" s="6">
        <v>53.013334</v>
      </c>
      <c r="AC19" s="6">
        <v>38.372323999999999</v>
      </c>
      <c r="AD19" s="6">
        <v>37.084735999999999</v>
      </c>
      <c r="AE19" s="6">
        <v>29.154885</v>
      </c>
      <c r="AF19" s="6">
        <v>36.798862</v>
      </c>
      <c r="AG19" s="6">
        <v>40.482084999999998</v>
      </c>
      <c r="AH19" s="6">
        <v>116.10007</v>
      </c>
      <c r="AI19" s="6">
        <v>58.755409999999998</v>
      </c>
      <c r="AJ19" s="6">
        <v>43.122953000000003</v>
      </c>
      <c r="AK19" s="6">
        <v>58.955634000000003</v>
      </c>
      <c r="AL19" s="6">
        <v>88.485943000000006</v>
      </c>
      <c r="AM19" s="6">
        <v>88.119324000000006</v>
      </c>
      <c r="AN19" s="6">
        <v>64.605931999999996</v>
      </c>
      <c r="AO19" s="6">
        <v>82.379176999999999</v>
      </c>
    </row>
    <row r="20" spans="1:41" x14ac:dyDescent="0.25">
      <c r="A20" s="5">
        <v>60</v>
      </c>
      <c r="B20" s="24" t="s">
        <v>5</v>
      </c>
      <c r="C20" s="21"/>
      <c r="D20" s="11">
        <v>34.195585999999999</v>
      </c>
      <c r="E20" s="6">
        <v>32.220686000000001</v>
      </c>
      <c r="F20" s="6">
        <v>27.116349</v>
      </c>
      <c r="G20" s="6">
        <v>24.017246</v>
      </c>
      <c r="H20" s="6">
        <v>45.430556000000003</v>
      </c>
      <c r="I20" s="6">
        <v>55.30753</v>
      </c>
      <c r="J20" s="6">
        <v>38.788701000000003</v>
      </c>
      <c r="K20" s="6">
        <v>38.301170999999997</v>
      </c>
      <c r="L20" s="6">
        <v>37.618592999999997</v>
      </c>
      <c r="M20" s="6">
        <v>41.109071</v>
      </c>
      <c r="N20" s="6">
        <v>59.159407000000002</v>
      </c>
      <c r="O20" s="6">
        <v>0</v>
      </c>
      <c r="P20" s="6">
        <v>48.865665999999997</v>
      </c>
      <c r="Q20" s="6">
        <v>67.082896000000005</v>
      </c>
      <c r="R20" s="6">
        <v>39.588163000000002</v>
      </c>
      <c r="S20" s="6">
        <v>49.192024000000004</v>
      </c>
      <c r="T20" s="6">
        <v>0</v>
      </c>
      <c r="U20" s="6">
        <v>5</v>
      </c>
      <c r="V20" s="6">
        <v>10.86856</v>
      </c>
      <c r="W20" s="6">
        <v>12.959968</v>
      </c>
      <c r="X20" s="6">
        <v>20.507895999999999</v>
      </c>
      <c r="Y20" s="6">
        <v>32.964584000000002</v>
      </c>
      <c r="Z20" s="6">
        <v>32.003819</v>
      </c>
      <c r="AA20" s="6">
        <v>28.289407000000001</v>
      </c>
      <c r="AB20" s="6">
        <v>49.383536999999997</v>
      </c>
      <c r="AC20" s="6">
        <v>31.847833999999999</v>
      </c>
      <c r="AD20" s="6">
        <v>44.488377</v>
      </c>
      <c r="AE20" s="6">
        <v>41.726937</v>
      </c>
      <c r="AF20" s="6">
        <v>49.936275999999999</v>
      </c>
      <c r="AG20" s="6">
        <v>41.060665999999998</v>
      </c>
      <c r="AH20" s="6">
        <v>123.75</v>
      </c>
      <c r="AI20" s="6">
        <v>41.5</v>
      </c>
      <c r="AJ20" s="6">
        <v>31.798611000000001</v>
      </c>
      <c r="AK20" s="6">
        <v>47.251161000000003</v>
      </c>
      <c r="AL20" s="6">
        <v>92.75</v>
      </c>
      <c r="AM20" s="6">
        <v>88.25</v>
      </c>
      <c r="AN20" s="6">
        <v>84.25</v>
      </c>
      <c r="AO20" s="6">
        <v>42.444690999999999</v>
      </c>
    </row>
    <row r="21" spans="1:41" x14ac:dyDescent="0.25">
      <c r="A21" s="5">
        <v>61</v>
      </c>
      <c r="B21" s="24" t="s">
        <v>6</v>
      </c>
      <c r="C21" s="21"/>
      <c r="D21" s="11">
        <v>31.715053999999999</v>
      </c>
      <c r="E21" s="6">
        <v>32.963704</v>
      </c>
      <c r="F21" s="6">
        <v>12.125233</v>
      </c>
      <c r="G21" s="6">
        <v>19.801722000000002</v>
      </c>
      <c r="H21" s="6">
        <v>39.207135000000001</v>
      </c>
      <c r="I21" s="6">
        <v>55.603321000000001</v>
      </c>
      <c r="J21" s="6">
        <v>28.313894999999999</v>
      </c>
      <c r="K21" s="6">
        <v>31.946747999999999</v>
      </c>
      <c r="L21" s="6">
        <v>31.367448</v>
      </c>
      <c r="M21" s="6">
        <v>40.418767000000003</v>
      </c>
      <c r="N21" s="6">
        <v>58.756678000000001</v>
      </c>
      <c r="O21" s="6">
        <v>0</v>
      </c>
      <c r="P21" s="6">
        <v>45.126330000000003</v>
      </c>
      <c r="Q21" s="6">
        <v>62.668520000000001</v>
      </c>
      <c r="R21" s="6">
        <v>46.697011000000003</v>
      </c>
      <c r="S21" s="6">
        <v>43.335622999999998</v>
      </c>
      <c r="T21" s="6">
        <v>4</v>
      </c>
      <c r="U21" s="6">
        <v>1</v>
      </c>
      <c r="V21" s="6">
        <v>6.7933529000000004</v>
      </c>
      <c r="W21" s="6">
        <v>6.2092228</v>
      </c>
      <c r="X21" s="6">
        <v>11.104163</v>
      </c>
      <c r="Y21" s="6">
        <v>31.013759</v>
      </c>
      <c r="Z21" s="6">
        <v>25.534973999999998</v>
      </c>
      <c r="AA21" s="6">
        <v>18.866622</v>
      </c>
      <c r="AB21" s="6">
        <v>43.829383999999997</v>
      </c>
      <c r="AC21" s="6">
        <v>27.865144000000001</v>
      </c>
      <c r="AD21" s="6">
        <v>50.953102000000001</v>
      </c>
      <c r="AE21" s="6">
        <v>42.414757000000002</v>
      </c>
      <c r="AF21" s="6">
        <v>54.013128999999999</v>
      </c>
      <c r="AG21" s="6">
        <v>45.428817000000002</v>
      </c>
      <c r="AH21" s="6">
        <v>126.94681</v>
      </c>
      <c r="AI21" s="6">
        <v>35.669547000000001</v>
      </c>
      <c r="AJ21" s="6">
        <v>25.723382999999998</v>
      </c>
      <c r="AK21" s="6">
        <v>53.189521999999997</v>
      </c>
      <c r="AL21" s="6">
        <v>99.585768000000002</v>
      </c>
      <c r="AM21" s="6">
        <v>98.710710000000006</v>
      </c>
      <c r="AN21" s="6">
        <v>77.195357000000001</v>
      </c>
      <c r="AO21" s="6">
        <v>36.358654999999999</v>
      </c>
    </row>
    <row r="22" spans="1:41" x14ac:dyDescent="0.25">
      <c r="A22" s="5">
        <v>62</v>
      </c>
      <c r="B22" s="24" t="s">
        <v>7</v>
      </c>
      <c r="C22" s="21"/>
      <c r="D22" s="11">
        <v>46.447906000000003</v>
      </c>
      <c r="E22" s="6">
        <v>38.244194</v>
      </c>
      <c r="F22" s="6">
        <v>15.644648</v>
      </c>
      <c r="G22" s="6">
        <v>44.114534999999997</v>
      </c>
      <c r="H22" s="6">
        <v>50.374814000000001</v>
      </c>
      <c r="I22" s="6">
        <v>43.010745</v>
      </c>
      <c r="J22" s="6">
        <v>37.129258999999998</v>
      </c>
      <c r="K22" s="6">
        <v>40.397122000000003</v>
      </c>
      <c r="L22" s="6">
        <v>40.510440000000003</v>
      </c>
      <c r="M22" s="6">
        <v>44.508375999999998</v>
      </c>
      <c r="N22" s="6">
        <v>62.051195</v>
      </c>
      <c r="O22" s="6">
        <v>0</v>
      </c>
      <c r="P22" s="6">
        <v>43.941473999999999</v>
      </c>
      <c r="Q22" s="6">
        <v>65.512135000000001</v>
      </c>
      <c r="R22" s="6">
        <v>31.013874000000001</v>
      </c>
      <c r="S22" s="6">
        <v>36.429805000000002</v>
      </c>
      <c r="T22" s="6">
        <v>9.9750721999999996</v>
      </c>
      <c r="U22" s="6">
        <v>12.171942</v>
      </c>
      <c r="V22" s="6">
        <v>0.28102199</v>
      </c>
      <c r="W22" s="6">
        <v>3.2869392999999998</v>
      </c>
      <c r="X22" s="6">
        <v>10.588367</v>
      </c>
      <c r="Y22" s="6">
        <v>8.7432739999999995</v>
      </c>
      <c r="Z22" s="6">
        <v>26.633171999999998</v>
      </c>
      <c r="AA22" s="6">
        <v>21.202079999999999</v>
      </c>
      <c r="AB22" s="6">
        <v>44.073023999999997</v>
      </c>
      <c r="AC22" s="6">
        <v>35.973090999999997</v>
      </c>
      <c r="AD22" s="6">
        <v>49.555221000000003</v>
      </c>
      <c r="AE22" s="6">
        <v>37.515653999999998</v>
      </c>
      <c r="AF22" s="6">
        <v>50.242263999999999</v>
      </c>
      <c r="AG22" s="6">
        <v>45.172280000000001</v>
      </c>
      <c r="AH22" s="6">
        <v>117.0217</v>
      </c>
      <c r="AI22" s="6">
        <v>44.675786000000002</v>
      </c>
      <c r="AJ22" s="6">
        <v>34.140574000000001</v>
      </c>
      <c r="AK22" s="6">
        <v>45.869490999999996</v>
      </c>
      <c r="AL22" s="6">
        <v>90.418295999999998</v>
      </c>
      <c r="AM22" s="6">
        <v>91.693785000000005</v>
      </c>
      <c r="AN22" s="6">
        <v>87.749437</v>
      </c>
      <c r="AO22" s="6">
        <v>47.257232000000002</v>
      </c>
    </row>
    <row r="23" spans="1:41" x14ac:dyDescent="0.25">
      <c r="A23" s="5">
        <v>63</v>
      </c>
      <c r="B23" s="24" t="s">
        <v>8</v>
      </c>
      <c r="C23" s="21"/>
      <c r="D23" s="11">
        <v>47.173293000000001</v>
      </c>
      <c r="E23" s="6">
        <v>36.535727999999999</v>
      </c>
      <c r="F23" s="6">
        <v>29.617639</v>
      </c>
      <c r="G23" s="6">
        <v>43.088833999999999</v>
      </c>
      <c r="H23" s="6">
        <v>53.491031999999997</v>
      </c>
      <c r="I23" s="6">
        <v>50.615557000000003</v>
      </c>
      <c r="J23" s="6">
        <v>46.095565000000001</v>
      </c>
      <c r="K23" s="6">
        <v>28.943387000000001</v>
      </c>
      <c r="L23" s="6">
        <v>35.920081000000003</v>
      </c>
      <c r="M23" s="6">
        <v>37.15887</v>
      </c>
      <c r="N23" s="6">
        <v>57.102328999999997</v>
      </c>
      <c r="O23" s="6">
        <v>0</v>
      </c>
      <c r="P23" s="6">
        <v>32.601134999999999</v>
      </c>
      <c r="Q23" s="6">
        <v>56.180570000000003</v>
      </c>
      <c r="R23" s="6">
        <v>22.672560000000001</v>
      </c>
      <c r="S23" s="6">
        <v>21.460457999999999</v>
      </c>
      <c r="T23" s="6">
        <v>12.232442000000001</v>
      </c>
      <c r="U23" s="6">
        <v>7.8600377999999997</v>
      </c>
      <c r="V23" s="6">
        <v>5.8667211999999997</v>
      </c>
      <c r="W23" s="6">
        <v>3.0197227</v>
      </c>
      <c r="X23" s="6">
        <v>6</v>
      </c>
      <c r="Y23" s="6">
        <v>15.373063999999999</v>
      </c>
      <c r="Z23" s="6">
        <v>20.086407000000001</v>
      </c>
      <c r="AA23" s="6">
        <v>17.471556</v>
      </c>
      <c r="AB23" s="6">
        <v>38.480902</v>
      </c>
      <c r="AC23" s="6">
        <v>36.839320000000001</v>
      </c>
      <c r="AD23" s="6">
        <v>40.407173</v>
      </c>
      <c r="AE23" s="6">
        <v>30.93826</v>
      </c>
      <c r="AF23" s="6">
        <v>43.809896000000002</v>
      </c>
      <c r="AG23" s="6">
        <v>31.492937000000001</v>
      </c>
      <c r="AH23" s="6">
        <v>105.17364000000001</v>
      </c>
      <c r="AI23" s="6">
        <v>47.108080999999999</v>
      </c>
      <c r="AJ23" s="6">
        <v>41.1</v>
      </c>
      <c r="AK23" s="6">
        <v>35.695577999999998</v>
      </c>
      <c r="AL23" s="6">
        <v>80.874746999999999</v>
      </c>
      <c r="AM23" s="6">
        <v>83.708083000000002</v>
      </c>
      <c r="AN23" s="6">
        <v>79.731848999999997</v>
      </c>
      <c r="AO23" s="6">
        <v>40</v>
      </c>
    </row>
    <row r="24" spans="1:41" x14ac:dyDescent="0.25">
      <c r="A24" s="5">
        <v>64</v>
      </c>
      <c r="B24" s="24" t="s">
        <v>9</v>
      </c>
      <c r="C24" s="21"/>
      <c r="D24" s="11">
        <v>65.410120000000006</v>
      </c>
      <c r="E24" s="6">
        <v>49.870939999999997</v>
      </c>
      <c r="F24" s="6">
        <v>33.126525999999998</v>
      </c>
      <c r="G24" s="6">
        <v>40.367790999999997</v>
      </c>
      <c r="H24" s="6">
        <v>57.494719000000003</v>
      </c>
      <c r="I24" s="6">
        <v>59.504050999999997</v>
      </c>
      <c r="J24" s="6">
        <v>61.663504000000003</v>
      </c>
      <c r="K24" s="6">
        <v>33.091526000000002</v>
      </c>
      <c r="L24" s="6">
        <v>28.161057</v>
      </c>
      <c r="M24" s="6">
        <v>26.963365</v>
      </c>
      <c r="N24" s="6">
        <v>48.213133999999997</v>
      </c>
      <c r="O24" s="6">
        <v>0</v>
      </c>
      <c r="P24" s="6">
        <v>38.697896</v>
      </c>
      <c r="Q24" s="6">
        <v>59.005572999999998</v>
      </c>
      <c r="R24" s="6">
        <v>36.573521</v>
      </c>
      <c r="S24" s="6">
        <v>42.567456</v>
      </c>
      <c r="T24" s="6">
        <v>22.052361999999999</v>
      </c>
      <c r="U24" s="6">
        <v>14.105108</v>
      </c>
      <c r="V24" s="6">
        <v>11.558927000000001</v>
      </c>
      <c r="W24" s="6">
        <v>12.730337</v>
      </c>
      <c r="X24" s="6">
        <v>1.9986793</v>
      </c>
      <c r="Y24" s="6">
        <v>27.266918</v>
      </c>
      <c r="Z24" s="6">
        <v>15.868693</v>
      </c>
      <c r="AA24" s="6">
        <v>4.4049738999999999</v>
      </c>
      <c r="AB24" s="6">
        <v>31.124231000000002</v>
      </c>
      <c r="AC24" s="6">
        <v>25.552409000000001</v>
      </c>
      <c r="AD24" s="6">
        <v>41.828377000000003</v>
      </c>
      <c r="AE24" s="6">
        <v>24.061834000000001</v>
      </c>
      <c r="AF24" s="6">
        <v>40.158844999999999</v>
      </c>
      <c r="AG24" s="6">
        <v>36.231723000000002</v>
      </c>
      <c r="AH24" s="6">
        <v>116.00548000000001</v>
      </c>
      <c r="AI24" s="6">
        <v>54</v>
      </c>
      <c r="AJ24" s="6">
        <v>0</v>
      </c>
      <c r="AK24" s="6">
        <v>46.157617000000002</v>
      </c>
      <c r="AL24" s="6">
        <v>86.678870000000003</v>
      </c>
      <c r="AM24" s="6">
        <v>90.622397000000007</v>
      </c>
      <c r="AN24" s="6">
        <v>81.783721999999997</v>
      </c>
      <c r="AO24" s="6">
        <v>51.5</v>
      </c>
    </row>
    <row r="25" spans="1:41" x14ac:dyDescent="0.25">
      <c r="A25" s="5">
        <v>65</v>
      </c>
      <c r="B25" s="24" t="s">
        <v>10</v>
      </c>
      <c r="C25" s="21"/>
      <c r="D25" s="11">
        <v>61.803890000000003</v>
      </c>
      <c r="E25" s="6">
        <v>57.366123999999999</v>
      </c>
      <c r="F25" s="6">
        <v>32.657353999999998</v>
      </c>
      <c r="G25" s="6">
        <v>54.983784</v>
      </c>
      <c r="H25" s="6">
        <v>53.045031999999999</v>
      </c>
      <c r="I25" s="6">
        <v>52.495027999999998</v>
      </c>
      <c r="J25" s="6">
        <v>52.202317000000001</v>
      </c>
      <c r="K25" s="6">
        <v>37.843153999999998</v>
      </c>
      <c r="L25" s="6">
        <v>21.908726000000001</v>
      </c>
      <c r="M25" s="6">
        <v>29.173109</v>
      </c>
      <c r="N25" s="6">
        <v>40.870387000000001</v>
      </c>
      <c r="O25" s="6">
        <v>0</v>
      </c>
      <c r="P25" s="6">
        <v>22.104634000000001</v>
      </c>
      <c r="Q25" s="6">
        <v>48.008355000000002</v>
      </c>
      <c r="R25" s="6">
        <v>24.499161999999998</v>
      </c>
      <c r="S25" s="6">
        <v>17.45091</v>
      </c>
      <c r="T25" s="6">
        <v>32.070619000000001</v>
      </c>
      <c r="U25" s="6">
        <v>31.321058000000001</v>
      </c>
      <c r="V25" s="6">
        <v>17.934795999999999</v>
      </c>
      <c r="W25" s="6">
        <v>18.037298</v>
      </c>
      <c r="X25" s="6">
        <v>28.883205</v>
      </c>
      <c r="Y25" s="6">
        <v>6.8943700999999997</v>
      </c>
      <c r="Z25" s="6">
        <v>15.219469999999999</v>
      </c>
      <c r="AA25" s="6">
        <v>22.965516999999998</v>
      </c>
      <c r="AB25" s="6">
        <v>41.102384000000001</v>
      </c>
      <c r="AC25" s="6">
        <v>31.542632000000001</v>
      </c>
      <c r="AD25" s="6">
        <v>40.299762000000001</v>
      </c>
      <c r="AE25" s="6">
        <v>31.890751000000002</v>
      </c>
      <c r="AF25" s="6">
        <v>43.700989</v>
      </c>
      <c r="AG25" s="6">
        <v>40.308478999999998</v>
      </c>
      <c r="AH25" s="6">
        <v>113.53005</v>
      </c>
      <c r="AI25" s="6">
        <v>60.841804000000003</v>
      </c>
      <c r="AJ25" s="6">
        <v>49.999505999999997</v>
      </c>
      <c r="AK25" s="6">
        <v>53.326600999999997</v>
      </c>
      <c r="AL25" s="6">
        <v>91.287597000000005</v>
      </c>
      <c r="AM25" s="6">
        <v>91.317065999999997</v>
      </c>
      <c r="AN25" s="6">
        <v>79.770562999999996</v>
      </c>
      <c r="AO25" s="6">
        <v>62.479436999999997</v>
      </c>
    </row>
    <row r="26" spans="1:41" x14ac:dyDescent="0.25">
      <c r="A26" s="5">
        <v>66</v>
      </c>
      <c r="B26" s="24" t="s">
        <v>13</v>
      </c>
      <c r="C26" s="21"/>
      <c r="D26" s="11">
        <v>62.013075000000001</v>
      </c>
      <c r="E26" s="6">
        <v>46.763204999999999</v>
      </c>
      <c r="F26" s="6">
        <v>31.875367000000001</v>
      </c>
      <c r="G26" s="6">
        <v>47.500757999999998</v>
      </c>
      <c r="H26" s="6">
        <v>63.762605000000001</v>
      </c>
      <c r="I26" s="6">
        <v>28.961295</v>
      </c>
      <c r="J26" s="6">
        <v>44.229703999999998</v>
      </c>
      <c r="K26" s="6">
        <v>24.034587999999999</v>
      </c>
      <c r="L26" s="6">
        <v>17.724366</v>
      </c>
      <c r="M26" s="6">
        <v>27.938144000000001</v>
      </c>
      <c r="N26" s="6">
        <v>46.577072000000001</v>
      </c>
      <c r="O26" s="6">
        <v>0</v>
      </c>
      <c r="P26" s="6">
        <v>28.825151999999999</v>
      </c>
      <c r="Q26" s="6">
        <v>48.499186999999999</v>
      </c>
      <c r="R26" s="6">
        <v>44.318966000000003</v>
      </c>
      <c r="S26" s="6">
        <v>39.069620999999998</v>
      </c>
      <c r="T26" s="6">
        <v>32.700781999999997</v>
      </c>
      <c r="U26" s="6">
        <v>25.472660999999999</v>
      </c>
      <c r="V26" s="6">
        <v>31.403880000000001</v>
      </c>
      <c r="W26" s="6">
        <v>19.941210000000002</v>
      </c>
      <c r="X26" s="6">
        <v>16.299856999999999</v>
      </c>
      <c r="Y26" s="6">
        <v>14.128911</v>
      </c>
      <c r="Z26" s="6">
        <v>5.8310576000000003</v>
      </c>
      <c r="AA26" s="6">
        <v>10.816096</v>
      </c>
      <c r="AB26" s="6">
        <v>10.063072999999999</v>
      </c>
      <c r="AC26" s="6">
        <v>17.708079000000001</v>
      </c>
      <c r="AD26" s="6">
        <v>30.233815</v>
      </c>
      <c r="AE26" s="6">
        <v>20.514804000000002</v>
      </c>
      <c r="AF26" s="6">
        <v>33.206161000000002</v>
      </c>
      <c r="AG26" s="6">
        <v>28.767748999999998</v>
      </c>
      <c r="AH26" s="6">
        <v>99.765546000000001</v>
      </c>
      <c r="AI26" s="6">
        <v>66.456660999999997</v>
      </c>
      <c r="AJ26" s="6">
        <v>49.485987999999999</v>
      </c>
      <c r="AK26" s="6">
        <v>39.648845999999999</v>
      </c>
      <c r="AL26" s="6">
        <v>78.224813999999995</v>
      </c>
      <c r="AM26" s="6">
        <v>78.642082000000002</v>
      </c>
      <c r="AN26" s="6">
        <v>71.369421000000003</v>
      </c>
      <c r="AO26" s="6">
        <v>61.627135000000003</v>
      </c>
    </row>
    <row r="27" spans="1:41" x14ac:dyDescent="0.25">
      <c r="A27" s="5">
        <v>67</v>
      </c>
      <c r="B27" s="24" t="s">
        <v>27</v>
      </c>
      <c r="C27" s="21"/>
      <c r="D27" s="11">
        <v>73.977097999999998</v>
      </c>
      <c r="E27" s="6">
        <v>55.043253</v>
      </c>
      <c r="F27" s="6">
        <v>37.045537000000003</v>
      </c>
      <c r="G27" s="6">
        <v>53.106990000000003</v>
      </c>
      <c r="H27" s="6">
        <v>69.295231000000001</v>
      </c>
      <c r="I27" s="6">
        <v>25.626847000000001</v>
      </c>
      <c r="J27" s="6">
        <v>48.545425000000002</v>
      </c>
      <c r="K27" s="6">
        <v>30.606718999999998</v>
      </c>
      <c r="L27" s="6">
        <v>33.721533000000001</v>
      </c>
      <c r="M27" s="6">
        <v>29.887121</v>
      </c>
      <c r="N27" s="6">
        <v>55.593139999999998</v>
      </c>
      <c r="O27" s="6">
        <v>0</v>
      </c>
      <c r="P27" s="6">
        <v>44.798873</v>
      </c>
      <c r="Q27" s="6">
        <v>65.020882</v>
      </c>
      <c r="R27" s="6">
        <v>51.122782000000001</v>
      </c>
      <c r="S27" s="6">
        <v>46.758277999999997</v>
      </c>
      <c r="T27" s="6">
        <v>28.115593000000001</v>
      </c>
      <c r="U27" s="6">
        <v>19.518910000000002</v>
      </c>
      <c r="V27" s="6">
        <v>18.651952000000001</v>
      </c>
      <c r="W27" s="6">
        <v>20.954473</v>
      </c>
      <c r="X27" s="6">
        <v>5.1414217999999998</v>
      </c>
      <c r="Y27" s="6">
        <v>12.508998999999999</v>
      </c>
      <c r="Z27" s="6">
        <v>9.5474780999999993</v>
      </c>
      <c r="AA27" s="6">
        <v>2.5469189999999999</v>
      </c>
      <c r="AB27" s="6">
        <v>24.910585999999999</v>
      </c>
      <c r="AC27" s="6">
        <v>26.595417999999999</v>
      </c>
      <c r="AD27" s="6">
        <v>35.228988000000001</v>
      </c>
      <c r="AE27" s="6">
        <v>19.471515</v>
      </c>
      <c r="AF27" s="6">
        <v>34.728416000000003</v>
      </c>
      <c r="AG27" s="6">
        <v>32.703127000000002</v>
      </c>
      <c r="AH27" s="6">
        <v>111</v>
      </c>
      <c r="AI27" s="6">
        <v>59.705753999999999</v>
      </c>
      <c r="AJ27" s="6">
        <v>59.933746999999997</v>
      </c>
      <c r="AK27" s="6">
        <v>44.031367000000003</v>
      </c>
      <c r="AL27" s="6">
        <v>84.468642000000003</v>
      </c>
      <c r="AM27" s="6">
        <v>89.594290000000001</v>
      </c>
      <c r="AN27" s="6">
        <v>78.206486999999996</v>
      </c>
      <c r="AO27" s="6">
        <v>62.002347</v>
      </c>
    </row>
    <row r="28" spans="1:41" x14ac:dyDescent="0.25">
      <c r="A28" s="5">
        <v>68</v>
      </c>
      <c r="B28" s="24" t="s">
        <v>28</v>
      </c>
      <c r="C28" s="21"/>
      <c r="D28" s="11">
        <v>77.229442000000006</v>
      </c>
      <c r="E28" s="6">
        <v>68.906143</v>
      </c>
      <c r="F28" s="6">
        <v>58.547894999999997</v>
      </c>
      <c r="G28" s="6">
        <v>65.822607000000005</v>
      </c>
      <c r="H28" s="6">
        <v>79.895497000000006</v>
      </c>
      <c r="I28" s="6">
        <v>31.429465</v>
      </c>
      <c r="J28" s="6">
        <v>59.846910000000001</v>
      </c>
      <c r="K28" s="6">
        <v>32.229018000000003</v>
      </c>
      <c r="L28" s="6">
        <v>26.521460999999999</v>
      </c>
      <c r="M28" s="6">
        <v>37.024557999999999</v>
      </c>
      <c r="N28" s="6">
        <v>53.797552000000003</v>
      </c>
      <c r="O28" s="6">
        <v>0</v>
      </c>
      <c r="P28" s="6">
        <v>34.819187999999997</v>
      </c>
      <c r="Q28" s="6">
        <v>58.223461</v>
      </c>
      <c r="R28" s="6">
        <v>55.086916000000002</v>
      </c>
      <c r="S28" s="6">
        <v>50.715941000000001</v>
      </c>
      <c r="T28" s="6">
        <v>47.101129999999998</v>
      </c>
      <c r="U28" s="6">
        <v>44.428431000000003</v>
      </c>
      <c r="V28" s="6">
        <v>40.872790000000002</v>
      </c>
      <c r="W28" s="6">
        <v>38.374412999999997</v>
      </c>
      <c r="X28" s="6">
        <v>31.204861999999999</v>
      </c>
      <c r="Y28" s="6">
        <v>36.298729999999999</v>
      </c>
      <c r="Z28" s="6">
        <v>11.207419</v>
      </c>
      <c r="AA28" s="6">
        <v>23.724533999999998</v>
      </c>
      <c r="AB28" s="6">
        <v>5.1511168999999999</v>
      </c>
      <c r="AC28" s="6">
        <v>32.321503</v>
      </c>
      <c r="AD28" s="6">
        <v>45.235841999999998</v>
      </c>
      <c r="AE28" s="6">
        <v>33.065877</v>
      </c>
      <c r="AF28" s="6">
        <v>46.567019000000002</v>
      </c>
      <c r="AG28" s="6">
        <v>42.049610999999999</v>
      </c>
      <c r="AH28" s="6">
        <v>92</v>
      </c>
      <c r="AI28" s="6">
        <v>84.100319999999996</v>
      </c>
      <c r="AJ28" s="6">
        <v>70.511335000000003</v>
      </c>
      <c r="AK28" s="6">
        <v>54.041327000000003</v>
      </c>
      <c r="AL28" s="6">
        <v>90.024286000000004</v>
      </c>
      <c r="AM28" s="6">
        <v>97.884843000000004</v>
      </c>
      <c r="AN28" s="6">
        <v>86.423322999999996</v>
      </c>
      <c r="AO28" s="6">
        <v>86.218683999999996</v>
      </c>
    </row>
    <row r="29" spans="1:41" x14ac:dyDescent="0.25">
      <c r="A29" s="5">
        <v>70</v>
      </c>
      <c r="B29" s="24" t="s">
        <v>12</v>
      </c>
      <c r="C29" s="21"/>
      <c r="D29" s="11">
        <v>75.757194999999996</v>
      </c>
      <c r="E29" s="6">
        <v>53.687406000000003</v>
      </c>
      <c r="F29" s="6">
        <v>40.812461999999996</v>
      </c>
      <c r="G29" s="6">
        <v>60.538415000000001</v>
      </c>
      <c r="H29" s="6">
        <v>69.611743000000004</v>
      </c>
      <c r="I29" s="6">
        <v>35.956611000000002</v>
      </c>
      <c r="J29" s="6">
        <v>53.528829999999999</v>
      </c>
      <c r="K29" s="6">
        <v>10.860642</v>
      </c>
      <c r="L29" s="6">
        <v>18.981279000000001</v>
      </c>
      <c r="M29" s="6">
        <v>15.719219000000001</v>
      </c>
      <c r="N29" s="6">
        <v>35.897233</v>
      </c>
      <c r="O29" s="6">
        <v>0</v>
      </c>
      <c r="P29" s="6">
        <v>27.269361</v>
      </c>
      <c r="Q29" s="6">
        <v>44.712097</v>
      </c>
      <c r="R29" s="6">
        <v>49.004761999999999</v>
      </c>
      <c r="S29" s="6">
        <v>37.903727000000003</v>
      </c>
      <c r="T29" s="6">
        <v>32.973353000000003</v>
      </c>
      <c r="U29" s="6">
        <v>26.717797000000001</v>
      </c>
      <c r="V29" s="6">
        <v>37.605955000000002</v>
      </c>
      <c r="W29" s="6">
        <v>23.355003</v>
      </c>
      <c r="X29" s="6">
        <v>27.512350000000001</v>
      </c>
      <c r="Y29" s="6">
        <v>29.991889</v>
      </c>
      <c r="Z29" s="6">
        <v>18.424181000000001</v>
      </c>
      <c r="AA29" s="6">
        <v>25.246513</v>
      </c>
      <c r="AB29" s="6">
        <v>31.685268000000001</v>
      </c>
      <c r="AC29" s="6">
        <v>6.3087626999999999</v>
      </c>
      <c r="AD29" s="6">
        <v>14.897919</v>
      </c>
      <c r="AE29" s="6">
        <v>24.482975</v>
      </c>
      <c r="AF29" s="6">
        <v>24.378978</v>
      </c>
      <c r="AG29" s="6">
        <v>11.293383</v>
      </c>
      <c r="AH29" s="6">
        <v>84.697548999999995</v>
      </c>
      <c r="AI29" s="6">
        <v>69.796128999999993</v>
      </c>
      <c r="AJ29" s="6">
        <v>59.166265000000003</v>
      </c>
      <c r="AK29" s="6">
        <v>25.676621000000001</v>
      </c>
      <c r="AL29" s="6">
        <v>68.710975000000005</v>
      </c>
      <c r="AM29" s="6">
        <v>68.448003999999997</v>
      </c>
      <c r="AN29" s="6">
        <v>64.042969999999997</v>
      </c>
      <c r="AO29" s="6">
        <v>75.278160999999997</v>
      </c>
    </row>
    <row r="30" spans="1:41" x14ac:dyDescent="0.25">
      <c r="A30" s="5">
        <v>81</v>
      </c>
      <c r="B30" s="24" t="s">
        <v>18</v>
      </c>
      <c r="C30" s="21"/>
      <c r="D30" s="11">
        <v>81.215879999999999</v>
      </c>
      <c r="E30" s="6">
        <v>66.023114000000007</v>
      </c>
      <c r="F30" s="6">
        <v>56.091939000000004</v>
      </c>
      <c r="G30" s="6">
        <v>70.146208999999999</v>
      </c>
      <c r="H30" s="6">
        <v>59.350276999999998</v>
      </c>
      <c r="I30" s="6">
        <v>48.508783000000001</v>
      </c>
      <c r="J30" s="6">
        <v>62.938502</v>
      </c>
      <c r="K30" s="6">
        <v>18.160299999999999</v>
      </c>
      <c r="L30" s="6">
        <v>28.679424999999998</v>
      </c>
      <c r="M30" s="6">
        <v>20.517633</v>
      </c>
      <c r="N30" s="6">
        <v>37.294477999999998</v>
      </c>
      <c r="O30" s="6">
        <v>0</v>
      </c>
      <c r="P30" s="6">
        <v>25.171315</v>
      </c>
      <c r="Q30" s="6">
        <v>38.296073999999997</v>
      </c>
      <c r="R30" s="6">
        <v>35.736893000000002</v>
      </c>
      <c r="S30" s="6">
        <v>33.568548999999997</v>
      </c>
      <c r="T30" s="6">
        <v>44.224305000000001</v>
      </c>
      <c r="U30" s="6">
        <v>51.219639000000001</v>
      </c>
      <c r="V30" s="6">
        <v>49.431258999999997</v>
      </c>
      <c r="W30" s="6">
        <v>41.453761999999998</v>
      </c>
      <c r="X30" s="6">
        <v>39.980780000000003</v>
      </c>
      <c r="Y30" s="6">
        <v>40.515777999999997</v>
      </c>
      <c r="Z30" s="6">
        <v>31.547929</v>
      </c>
      <c r="AA30" s="6">
        <v>34.938530999999998</v>
      </c>
      <c r="AB30" s="6">
        <v>46.804217999999999</v>
      </c>
      <c r="AC30" s="6">
        <v>14.987913000000001</v>
      </c>
      <c r="AD30" s="6">
        <v>11.573593000000001</v>
      </c>
      <c r="AE30" s="6">
        <v>25.339881999999999</v>
      </c>
      <c r="AF30" s="6">
        <v>23.909351999999998</v>
      </c>
      <c r="AG30" s="6">
        <v>15.882318</v>
      </c>
      <c r="AH30" s="6">
        <v>94.430359999999993</v>
      </c>
      <c r="AI30" s="6">
        <v>61.389280999999997</v>
      </c>
      <c r="AJ30" s="6">
        <v>45.206902999999997</v>
      </c>
      <c r="AK30" s="6">
        <v>22.846679000000002</v>
      </c>
      <c r="AL30" s="6">
        <v>67.552261000000001</v>
      </c>
      <c r="AM30" s="6">
        <v>62.18835</v>
      </c>
      <c r="AN30" s="6">
        <v>57.514206000000001</v>
      </c>
      <c r="AO30" s="6">
        <v>77.415019000000001</v>
      </c>
    </row>
    <row r="31" spans="1:41" x14ac:dyDescent="0.25">
      <c r="A31" s="5">
        <v>82</v>
      </c>
      <c r="B31" s="24" t="s">
        <v>19</v>
      </c>
      <c r="C31" s="21"/>
      <c r="D31" s="11">
        <v>86.150364999999994</v>
      </c>
      <c r="E31" s="6">
        <v>65.706040000000002</v>
      </c>
      <c r="F31" s="6">
        <v>53.920560999999999</v>
      </c>
      <c r="G31" s="6">
        <v>62.059060000000002</v>
      </c>
      <c r="H31" s="6">
        <v>66.456936999999996</v>
      </c>
      <c r="I31" s="6">
        <v>48.545186000000001</v>
      </c>
      <c r="J31" s="6">
        <v>62.077981000000001</v>
      </c>
      <c r="K31" s="6">
        <v>9.6121386999999991</v>
      </c>
      <c r="L31" s="6">
        <v>21.267921000000001</v>
      </c>
      <c r="M31" s="6">
        <v>4.5174078</v>
      </c>
      <c r="N31" s="6">
        <v>29.522611999999999</v>
      </c>
      <c r="O31" s="6">
        <v>0</v>
      </c>
      <c r="P31" s="6">
        <v>22.412565000000001</v>
      </c>
      <c r="Q31" s="6">
        <v>38.007821999999997</v>
      </c>
      <c r="R31" s="6">
        <v>44.202921000000003</v>
      </c>
      <c r="S31" s="6">
        <v>28.924845000000001</v>
      </c>
      <c r="T31" s="6">
        <v>44.412948999999998</v>
      </c>
      <c r="U31" s="6">
        <v>44.923454999999997</v>
      </c>
      <c r="V31" s="6">
        <v>39.228521999999998</v>
      </c>
      <c r="W31" s="6">
        <v>34.163322000000001</v>
      </c>
      <c r="X31" s="6">
        <v>24.721264000000001</v>
      </c>
      <c r="Y31" s="6">
        <v>35.238719000000003</v>
      </c>
      <c r="Z31" s="6">
        <v>20.351735999999999</v>
      </c>
      <c r="AA31" s="6">
        <v>19.440725</v>
      </c>
      <c r="AB31" s="6">
        <v>35.019523999999997</v>
      </c>
      <c r="AC31" s="6">
        <v>23.980955999999999</v>
      </c>
      <c r="AD31" s="6">
        <v>21.803937000000001</v>
      </c>
      <c r="AE31" s="6">
        <v>13.30477</v>
      </c>
      <c r="AF31" s="6">
        <v>19.182064</v>
      </c>
      <c r="AG31" s="6">
        <v>22.403063</v>
      </c>
      <c r="AH31" s="6">
        <v>97.950068999999999</v>
      </c>
      <c r="AI31" s="6">
        <v>73.836427999999998</v>
      </c>
      <c r="AJ31" s="6">
        <v>52.513934999999996</v>
      </c>
      <c r="AK31" s="6">
        <v>33.784320000000001</v>
      </c>
      <c r="AL31" s="6">
        <v>64.154835000000006</v>
      </c>
      <c r="AM31" s="6">
        <v>56.991683999999999</v>
      </c>
      <c r="AN31" s="6">
        <v>61.305740999999998</v>
      </c>
      <c r="AO31" s="6">
        <v>78.239227999999997</v>
      </c>
    </row>
    <row r="32" spans="1:41" x14ac:dyDescent="0.25">
      <c r="A32" s="5">
        <v>83</v>
      </c>
      <c r="B32" s="24" t="s">
        <v>20</v>
      </c>
      <c r="C32" s="21"/>
      <c r="D32" s="11">
        <v>90.885084000000006</v>
      </c>
      <c r="E32" s="6">
        <v>64.566485999999998</v>
      </c>
      <c r="F32" s="6">
        <v>60.523268999999999</v>
      </c>
      <c r="G32" s="6">
        <v>74.231330999999997</v>
      </c>
      <c r="H32" s="6">
        <v>72.524062999999998</v>
      </c>
      <c r="I32" s="6">
        <v>51.075164000000001</v>
      </c>
      <c r="J32" s="6">
        <v>67.350791999999998</v>
      </c>
      <c r="K32" s="6">
        <v>14.687314000000001</v>
      </c>
      <c r="L32" s="6">
        <v>27.805008999999998</v>
      </c>
      <c r="M32" s="6">
        <v>15.512841999999999</v>
      </c>
      <c r="N32" s="6">
        <v>19.999016999999998</v>
      </c>
      <c r="O32" s="6">
        <v>0</v>
      </c>
      <c r="P32" s="6">
        <v>28.809698999999998</v>
      </c>
      <c r="Q32" s="6">
        <v>35.521293999999997</v>
      </c>
      <c r="R32" s="6">
        <v>45.672054000000003</v>
      </c>
      <c r="S32" s="6">
        <v>35.445241000000003</v>
      </c>
      <c r="T32" s="6">
        <v>49.554380000000002</v>
      </c>
      <c r="U32" s="6">
        <v>56.697377000000003</v>
      </c>
      <c r="V32" s="6">
        <v>53.633038999999997</v>
      </c>
      <c r="W32" s="6">
        <v>45.821384999999999</v>
      </c>
      <c r="X32" s="6">
        <v>40.432563999999999</v>
      </c>
      <c r="Y32" s="6">
        <v>44.726602</v>
      </c>
      <c r="Z32" s="6">
        <v>35.191822000000002</v>
      </c>
      <c r="AA32" s="6">
        <v>34.605021999999998</v>
      </c>
      <c r="AB32" s="6">
        <v>49.916060000000002</v>
      </c>
      <c r="AC32" s="6">
        <v>24.285608</v>
      </c>
      <c r="AD32" s="6">
        <v>23.565301000000002</v>
      </c>
      <c r="AE32" s="6">
        <v>17.054449999999999</v>
      </c>
      <c r="AF32" s="6">
        <v>2.2344251000000002</v>
      </c>
      <c r="AG32" s="6">
        <v>16.212955000000001</v>
      </c>
      <c r="AH32" s="6">
        <v>90.822998999999996</v>
      </c>
      <c r="AI32" s="6">
        <v>71.800414000000004</v>
      </c>
      <c r="AJ32" s="6">
        <v>51.816609999999997</v>
      </c>
      <c r="AK32" s="6">
        <v>36.491500000000002</v>
      </c>
      <c r="AL32" s="6">
        <v>61.75356</v>
      </c>
      <c r="AM32" s="6">
        <v>59.125770000000003</v>
      </c>
      <c r="AN32" s="6">
        <v>55.130882999999997</v>
      </c>
      <c r="AO32" s="6">
        <v>82.038837000000001</v>
      </c>
    </row>
    <row r="33" spans="1:41" x14ac:dyDescent="0.25">
      <c r="A33" s="5">
        <v>84</v>
      </c>
      <c r="B33" s="24" t="s">
        <v>11</v>
      </c>
      <c r="C33" s="21"/>
      <c r="D33" s="11">
        <v>73.090485999999999</v>
      </c>
      <c r="E33" s="6">
        <v>57.405560000000001</v>
      </c>
      <c r="F33" s="6">
        <v>53.274166000000001</v>
      </c>
      <c r="G33" s="6">
        <v>63.620328000000001</v>
      </c>
      <c r="H33" s="6">
        <v>69.365834000000007</v>
      </c>
      <c r="I33" s="6">
        <v>48.502450000000003</v>
      </c>
      <c r="J33" s="6">
        <v>65.497133000000005</v>
      </c>
      <c r="K33" s="6">
        <v>16.479870999999999</v>
      </c>
      <c r="L33" s="6">
        <v>11.049015000000001</v>
      </c>
      <c r="M33" s="6">
        <v>20.328081000000001</v>
      </c>
      <c r="N33" s="6">
        <v>41.675418999999998</v>
      </c>
      <c r="O33" s="6">
        <v>0</v>
      </c>
      <c r="P33" s="6">
        <v>32.365645999999998</v>
      </c>
      <c r="Q33" s="6">
        <v>43.089823000000003</v>
      </c>
      <c r="R33" s="6">
        <v>42.818626000000002</v>
      </c>
      <c r="S33" s="6">
        <v>41.976201000000003</v>
      </c>
      <c r="T33" s="6">
        <v>41.216127999999998</v>
      </c>
      <c r="U33" s="6">
        <v>35.377116000000001</v>
      </c>
      <c r="V33" s="6">
        <v>43.528959</v>
      </c>
      <c r="W33" s="6">
        <v>6.7553267999999997</v>
      </c>
      <c r="X33" s="6">
        <v>35.699862000000003</v>
      </c>
      <c r="Y33" s="6">
        <v>41.135688999999999</v>
      </c>
      <c r="Z33" s="6">
        <v>28.108260000000001</v>
      </c>
      <c r="AA33" s="6">
        <v>38.457571999999999</v>
      </c>
      <c r="AB33" s="6">
        <v>43.777360999999999</v>
      </c>
      <c r="AC33" s="6">
        <v>13.569179999999999</v>
      </c>
      <c r="AD33" s="6">
        <v>16.899737999999999</v>
      </c>
      <c r="AE33" s="6">
        <v>21.290071000000001</v>
      </c>
      <c r="AF33" s="6">
        <v>16.467106999999999</v>
      </c>
      <c r="AG33" s="6">
        <v>3.0728220999999998</v>
      </c>
      <c r="AH33" s="6">
        <v>69.923659999999998</v>
      </c>
      <c r="AI33" s="6">
        <v>73.951868000000005</v>
      </c>
      <c r="AJ33" s="6">
        <v>52.700282999999999</v>
      </c>
      <c r="AK33" s="6">
        <v>36.239941000000002</v>
      </c>
      <c r="AL33" s="6">
        <v>62.765642</v>
      </c>
      <c r="AM33" s="6">
        <v>60.176945000000003</v>
      </c>
      <c r="AN33" s="6">
        <v>54.613632000000003</v>
      </c>
      <c r="AO33" s="6">
        <v>76.326785999999998</v>
      </c>
    </row>
    <row r="34" spans="1:41" x14ac:dyDescent="0.25">
      <c r="A34" s="5">
        <v>91</v>
      </c>
      <c r="B34" s="24" t="s">
        <v>30</v>
      </c>
      <c r="C34" s="21"/>
      <c r="D34" s="11">
        <v>169.63243</v>
      </c>
      <c r="E34" s="6">
        <v>144.89410000000001</v>
      </c>
      <c r="F34" s="6">
        <v>0</v>
      </c>
      <c r="G34" s="6">
        <v>159.04389</v>
      </c>
      <c r="H34" s="6">
        <v>0</v>
      </c>
      <c r="I34" s="6">
        <v>0.89537462000000001</v>
      </c>
      <c r="J34" s="6">
        <v>141.95758000000001</v>
      </c>
      <c r="K34" s="6">
        <v>75.061734000000001</v>
      </c>
      <c r="L34" s="6">
        <v>102.15394999999999</v>
      </c>
      <c r="M34" s="6">
        <v>97.682308000000006</v>
      </c>
      <c r="N34" s="6">
        <v>110.1519</v>
      </c>
      <c r="O34" s="6">
        <v>0</v>
      </c>
      <c r="P34" s="6">
        <v>105.89565</v>
      </c>
      <c r="Q34" s="6">
        <v>109.1377</v>
      </c>
      <c r="R34" s="6">
        <v>122.24705</v>
      </c>
      <c r="S34" s="6">
        <v>118.09155</v>
      </c>
      <c r="T34" s="6">
        <v>119</v>
      </c>
      <c r="U34" s="6">
        <v>131.12844999999999</v>
      </c>
      <c r="V34" s="6">
        <v>121.18142</v>
      </c>
      <c r="W34" s="6">
        <v>115.88293</v>
      </c>
      <c r="X34" s="6">
        <v>117.37429</v>
      </c>
      <c r="Y34" s="6">
        <v>120.22362</v>
      </c>
      <c r="Z34" s="6">
        <v>106.12513</v>
      </c>
      <c r="AA34" s="6">
        <v>114.71611</v>
      </c>
      <c r="AB34" s="6">
        <v>113.5</v>
      </c>
      <c r="AC34" s="6">
        <v>84.334834000000001</v>
      </c>
      <c r="AD34" s="6">
        <v>97.666345000000007</v>
      </c>
      <c r="AE34" s="6">
        <v>95.510598999999999</v>
      </c>
      <c r="AF34" s="6">
        <v>94.876698000000005</v>
      </c>
      <c r="AG34" s="6">
        <v>71.033528000000004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/>
      <c r="D35" s="11">
        <v>22.979008</v>
      </c>
      <c r="E35" s="6">
        <v>19.17867</v>
      </c>
      <c r="F35" s="6">
        <v>0</v>
      </c>
      <c r="G35" s="6">
        <v>29.781504999999999</v>
      </c>
      <c r="H35" s="6">
        <v>48.224206000000002</v>
      </c>
      <c r="I35" s="6">
        <v>109.5</v>
      </c>
      <c r="J35" s="6">
        <v>56.406888000000002</v>
      </c>
      <c r="K35" s="6">
        <v>62.627758</v>
      </c>
      <c r="L35" s="6">
        <v>61.770657999999997</v>
      </c>
      <c r="M35" s="6">
        <v>63.513424000000001</v>
      </c>
      <c r="N35" s="6">
        <v>66.159321000000006</v>
      </c>
      <c r="O35" s="6">
        <v>0</v>
      </c>
      <c r="P35" s="6">
        <v>54.442059</v>
      </c>
      <c r="Q35" s="6">
        <v>60.416739999999997</v>
      </c>
      <c r="R35" s="6">
        <v>41.758530999999998</v>
      </c>
      <c r="S35" s="6">
        <v>45.645474</v>
      </c>
      <c r="T35" s="6">
        <v>53.5</v>
      </c>
      <c r="U35" s="6">
        <v>44.018396000000003</v>
      </c>
      <c r="V35" s="6">
        <v>49.068548</v>
      </c>
      <c r="W35" s="6">
        <v>45.618737000000003</v>
      </c>
      <c r="X35" s="6">
        <v>58.375</v>
      </c>
      <c r="Y35" s="6">
        <v>57.337558000000001</v>
      </c>
      <c r="Z35" s="6">
        <v>66.421713999999994</v>
      </c>
      <c r="AA35" s="6">
        <v>60.233122000000002</v>
      </c>
      <c r="AB35" s="6">
        <v>84.982266999999993</v>
      </c>
      <c r="AC35" s="6">
        <v>67.412456000000006</v>
      </c>
      <c r="AD35" s="6">
        <v>63.125509000000001</v>
      </c>
      <c r="AE35" s="6">
        <v>70.382923000000005</v>
      </c>
      <c r="AF35" s="6">
        <v>68.547213999999997</v>
      </c>
      <c r="AG35" s="6">
        <v>71.878834999999995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/>
      <c r="D36" s="11">
        <v>64.086821</v>
      </c>
      <c r="E36" s="6">
        <v>59.023077999999998</v>
      </c>
      <c r="F36" s="6">
        <v>0</v>
      </c>
      <c r="G36" s="6">
        <v>43.020223999999999</v>
      </c>
      <c r="H36" s="6">
        <v>43.5</v>
      </c>
      <c r="I36" s="6">
        <v>0</v>
      </c>
      <c r="J36" s="6">
        <v>66.421183999999997</v>
      </c>
      <c r="K36" s="6">
        <v>45.057488999999997</v>
      </c>
      <c r="L36" s="6">
        <v>41.973866999999998</v>
      </c>
      <c r="M36" s="6">
        <v>41.732850999999997</v>
      </c>
      <c r="N36" s="6">
        <v>45.322125999999997</v>
      </c>
      <c r="O36" s="6">
        <v>0</v>
      </c>
      <c r="P36" s="6">
        <v>42.468277</v>
      </c>
      <c r="Q36" s="6">
        <v>49.429378999999997</v>
      </c>
      <c r="R36" s="6">
        <v>21.366655999999999</v>
      </c>
      <c r="S36" s="6">
        <v>41.355299000000002</v>
      </c>
      <c r="T36" s="6">
        <v>27.338431</v>
      </c>
      <c r="U36" s="6">
        <v>22.490155000000001</v>
      </c>
      <c r="V36" s="6">
        <v>32.195289000000002</v>
      </c>
      <c r="W36" s="6">
        <v>37.857894999999999</v>
      </c>
      <c r="X36" s="6">
        <v>0</v>
      </c>
      <c r="Y36" s="6">
        <v>56.241656999999996</v>
      </c>
      <c r="Z36" s="6">
        <v>52.020625000000003</v>
      </c>
      <c r="AA36" s="6">
        <v>62.189129999999999</v>
      </c>
      <c r="AB36" s="6">
        <v>66.899736000000004</v>
      </c>
      <c r="AC36" s="6">
        <v>58.029446999999998</v>
      </c>
      <c r="AD36" s="6">
        <v>45.461965999999997</v>
      </c>
      <c r="AE36" s="6">
        <v>49.730581999999998</v>
      </c>
      <c r="AF36" s="6">
        <v>53.822673000000002</v>
      </c>
      <c r="AG36" s="6">
        <v>53.510823000000002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/>
      <c r="D37" s="11">
        <v>86.088414</v>
      </c>
      <c r="E37" s="6">
        <v>79.481730999999996</v>
      </c>
      <c r="F37" s="6">
        <v>0</v>
      </c>
      <c r="G37" s="6">
        <v>77.111585000000005</v>
      </c>
      <c r="H37" s="6">
        <v>72.967005999999998</v>
      </c>
      <c r="I37" s="6">
        <v>67.274035999999995</v>
      </c>
      <c r="J37" s="6">
        <v>92.25</v>
      </c>
      <c r="K37" s="6">
        <v>17.090487</v>
      </c>
      <c r="L37" s="6">
        <v>43.58211</v>
      </c>
      <c r="M37" s="6">
        <v>34.374125999999997</v>
      </c>
      <c r="N37" s="6">
        <v>50.174985999999997</v>
      </c>
      <c r="O37" s="6">
        <v>0</v>
      </c>
      <c r="P37" s="6">
        <v>36.76502</v>
      </c>
      <c r="Q37" s="6">
        <v>45.877293999999999</v>
      </c>
      <c r="R37" s="6">
        <v>56.010654000000002</v>
      </c>
      <c r="S37" s="6">
        <v>51.335110999999998</v>
      </c>
      <c r="T37" s="6">
        <v>48.757455</v>
      </c>
      <c r="U37" s="6">
        <v>57.602412999999999</v>
      </c>
      <c r="V37" s="6">
        <v>47.964288000000003</v>
      </c>
      <c r="W37" s="6">
        <v>32.467632000000002</v>
      </c>
      <c r="X37" s="6">
        <v>45.279232999999998</v>
      </c>
      <c r="Y37" s="6">
        <v>58.382015000000003</v>
      </c>
      <c r="Z37" s="6">
        <v>38.820210000000003</v>
      </c>
      <c r="AA37" s="6">
        <v>48.519162999999999</v>
      </c>
      <c r="AB37" s="6">
        <v>56.293408999999997</v>
      </c>
      <c r="AC37" s="6">
        <v>32.432886000000003</v>
      </c>
      <c r="AD37" s="6">
        <v>22.997019000000002</v>
      </c>
      <c r="AE37" s="6">
        <v>30.130987999999999</v>
      </c>
      <c r="AF37" s="6">
        <v>32.548434</v>
      </c>
      <c r="AG37" s="6">
        <v>33.655676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/>
      <c r="D38" s="11">
        <v>127.42702</v>
      </c>
      <c r="E38" s="6">
        <v>132.18152000000001</v>
      </c>
      <c r="F38" s="6">
        <v>0</v>
      </c>
      <c r="G38" s="6">
        <v>123.26218</v>
      </c>
      <c r="H38" s="6">
        <v>0</v>
      </c>
      <c r="I38" s="6">
        <v>93</v>
      </c>
      <c r="J38" s="6">
        <v>122.5</v>
      </c>
      <c r="K38" s="6">
        <v>61.825071999999999</v>
      </c>
      <c r="L38" s="6">
        <v>86.606919000000005</v>
      </c>
      <c r="M38" s="6">
        <v>72.933839000000006</v>
      </c>
      <c r="N38" s="6">
        <v>86.386483999999996</v>
      </c>
      <c r="O38" s="6">
        <v>0</v>
      </c>
      <c r="P38" s="6">
        <v>81.473248999999996</v>
      </c>
      <c r="Q38" s="6">
        <v>98.127330000000001</v>
      </c>
      <c r="R38" s="6">
        <v>100.50953</v>
      </c>
      <c r="S38" s="6">
        <v>94.113005999999999</v>
      </c>
      <c r="T38" s="6">
        <v>94.5</v>
      </c>
      <c r="U38" s="6">
        <v>107.69028</v>
      </c>
      <c r="V38" s="6">
        <v>93.267263999999997</v>
      </c>
      <c r="W38" s="6">
        <v>79.845028999999997</v>
      </c>
      <c r="X38" s="6">
        <v>94.968079000000003</v>
      </c>
      <c r="Y38" s="6">
        <v>101.07187999999999</v>
      </c>
      <c r="Z38" s="6">
        <v>85.748812000000001</v>
      </c>
      <c r="AA38" s="6">
        <v>99.920426000000006</v>
      </c>
      <c r="AB38" s="6">
        <v>94.082875000000001</v>
      </c>
      <c r="AC38" s="6">
        <v>78.114762999999996</v>
      </c>
      <c r="AD38" s="6">
        <v>70.421008999999998</v>
      </c>
      <c r="AE38" s="6">
        <v>71.553793999999996</v>
      </c>
      <c r="AF38" s="6">
        <v>67.318962999999997</v>
      </c>
      <c r="AG38" s="6">
        <v>68.460657999999995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/>
      <c r="D39" s="11">
        <v>0</v>
      </c>
      <c r="E39" s="6">
        <v>0</v>
      </c>
      <c r="F39" s="6">
        <v>0</v>
      </c>
      <c r="G39" s="6">
        <v>131.71563</v>
      </c>
      <c r="H39" s="6">
        <v>0</v>
      </c>
      <c r="I39" s="6">
        <v>0</v>
      </c>
      <c r="J39" s="6">
        <v>0</v>
      </c>
      <c r="K39" s="6">
        <v>67.829414</v>
      </c>
      <c r="L39" s="6">
        <v>75.758257</v>
      </c>
      <c r="M39" s="6">
        <v>65.015041999999994</v>
      </c>
      <c r="N39" s="6">
        <v>57.836421000000001</v>
      </c>
      <c r="O39" s="6">
        <v>0</v>
      </c>
      <c r="P39" s="6">
        <v>72.107213000000002</v>
      </c>
      <c r="Q39" s="6">
        <v>97.090551000000005</v>
      </c>
      <c r="R39" s="6">
        <v>96.382896000000002</v>
      </c>
      <c r="S39" s="6">
        <v>88.403328000000002</v>
      </c>
      <c r="T39" s="6">
        <v>81.5</v>
      </c>
      <c r="U39" s="6">
        <v>86.428593000000006</v>
      </c>
      <c r="V39" s="6">
        <v>84.040450000000007</v>
      </c>
      <c r="W39" s="6">
        <v>78.539422000000002</v>
      </c>
      <c r="X39" s="6">
        <v>80.467162000000002</v>
      </c>
      <c r="Y39" s="6">
        <v>88.892557999999994</v>
      </c>
      <c r="Z39" s="6">
        <v>74.812873999999994</v>
      </c>
      <c r="AA39" s="6">
        <v>89.647131000000002</v>
      </c>
      <c r="AB39" s="6">
        <v>98.909707999999995</v>
      </c>
      <c r="AC39" s="6">
        <v>65.239399000000006</v>
      </c>
      <c r="AD39" s="6">
        <v>63.400249000000002</v>
      </c>
      <c r="AE39" s="6">
        <v>54.637115000000001</v>
      </c>
      <c r="AF39" s="6">
        <v>59.700204999999997</v>
      </c>
      <c r="AG39" s="6">
        <v>62.696109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/>
      <c r="D40" s="11">
        <v>109.10611</v>
      </c>
      <c r="E40" s="6">
        <v>89.630420999999998</v>
      </c>
      <c r="F40" s="6">
        <v>0</v>
      </c>
      <c r="G40" s="6">
        <v>133.5</v>
      </c>
      <c r="H40" s="6">
        <v>78.651014000000004</v>
      </c>
      <c r="I40" s="6">
        <v>0</v>
      </c>
      <c r="J40" s="6">
        <v>102.73251</v>
      </c>
      <c r="K40" s="6">
        <v>54.247394</v>
      </c>
      <c r="L40" s="6">
        <v>65.723747000000003</v>
      </c>
      <c r="M40" s="6">
        <v>52.316947999999996</v>
      </c>
      <c r="N40" s="6">
        <v>54.508645999999999</v>
      </c>
      <c r="O40" s="6">
        <v>0</v>
      </c>
      <c r="P40" s="6">
        <v>46.938279000000001</v>
      </c>
      <c r="Q40" s="6">
        <v>60.840240999999999</v>
      </c>
      <c r="R40" s="6">
        <v>67.674694000000002</v>
      </c>
      <c r="S40" s="6">
        <v>64.115245999999999</v>
      </c>
      <c r="T40" s="6">
        <v>86</v>
      </c>
      <c r="U40" s="6">
        <v>84.677166</v>
      </c>
      <c r="V40" s="6">
        <v>88.275758999999994</v>
      </c>
      <c r="W40" s="6">
        <v>78.639533999999998</v>
      </c>
      <c r="X40" s="6">
        <v>76.587616999999995</v>
      </c>
      <c r="Y40" s="6">
        <v>75.051589000000007</v>
      </c>
      <c r="Z40" s="6">
        <v>72.212456000000003</v>
      </c>
      <c r="AA40" s="6">
        <v>97.123830999999996</v>
      </c>
      <c r="AB40" s="6">
        <v>84.67353</v>
      </c>
      <c r="AC40" s="6">
        <v>65.385490000000004</v>
      </c>
      <c r="AD40" s="6">
        <v>59.536059000000002</v>
      </c>
      <c r="AE40" s="6">
        <v>62.447316999999998</v>
      </c>
      <c r="AF40" s="6">
        <v>58.044440999999999</v>
      </c>
      <c r="AG40" s="6">
        <v>56.884926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/>
      <c r="D41" s="11">
        <v>75.831424999999996</v>
      </c>
      <c r="E41" s="6">
        <v>71.148573999999996</v>
      </c>
      <c r="F41" s="6">
        <v>0</v>
      </c>
      <c r="G41" s="6">
        <v>0</v>
      </c>
      <c r="H41" s="6">
        <v>0</v>
      </c>
      <c r="I41" s="6">
        <v>103.75</v>
      </c>
      <c r="J41" s="6">
        <v>0</v>
      </c>
      <c r="K41" s="6">
        <v>70.081880999999996</v>
      </c>
      <c r="L41" s="6">
        <v>62.711170000000003</v>
      </c>
      <c r="M41" s="6">
        <v>77.311414999999997</v>
      </c>
      <c r="N41" s="6">
        <v>96.702065000000005</v>
      </c>
      <c r="O41" s="6">
        <v>0</v>
      </c>
      <c r="P41" s="6">
        <v>80.679563999999999</v>
      </c>
      <c r="Q41" s="6">
        <v>103.66086</v>
      </c>
      <c r="R41" s="6">
        <v>82.634091999999995</v>
      </c>
      <c r="S41" s="6">
        <v>83.770561999999998</v>
      </c>
      <c r="T41" s="6">
        <v>49.051239000000002</v>
      </c>
      <c r="U41" s="6">
        <v>37.12415</v>
      </c>
      <c r="V41" s="6">
        <v>36.621550999999997</v>
      </c>
      <c r="W41" s="6">
        <v>38.5</v>
      </c>
      <c r="X41" s="6">
        <v>0</v>
      </c>
      <c r="Y41" s="6">
        <v>65.281805000000006</v>
      </c>
      <c r="Z41" s="6">
        <v>58.847527999999997</v>
      </c>
      <c r="AA41" s="6">
        <v>64.5</v>
      </c>
      <c r="AB41" s="6">
        <v>80.409870999999995</v>
      </c>
      <c r="AC41" s="6">
        <v>73.805053999999998</v>
      </c>
      <c r="AD41" s="6">
        <v>75.297248999999994</v>
      </c>
      <c r="AE41" s="6">
        <v>72.484834000000006</v>
      </c>
      <c r="AF41" s="6">
        <v>79.682366000000002</v>
      </c>
      <c r="AG41" s="6">
        <v>74.015671999999995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41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48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10">
        <v>19.306591999999998</v>
      </c>
      <c r="E4" s="8">
        <v>24.257272</v>
      </c>
      <c r="F4" s="8">
        <v>37.702722000000001</v>
      </c>
      <c r="G4" s="8">
        <v>23.209441999999999</v>
      </c>
      <c r="H4" s="8">
        <v>41.707402999999999</v>
      </c>
      <c r="I4" s="8">
        <v>44.490822999999999</v>
      </c>
      <c r="J4" s="8">
        <v>26.365648</v>
      </c>
      <c r="K4" s="8">
        <v>66.615790000000004</v>
      </c>
      <c r="L4" s="8">
        <v>59.167776000000003</v>
      </c>
      <c r="M4" s="8">
        <v>66.865722000000005</v>
      </c>
      <c r="N4" s="8">
        <v>65.898309999999995</v>
      </c>
      <c r="O4" s="8">
        <v>55.103749999999998</v>
      </c>
      <c r="P4" s="8">
        <v>63.550175000000003</v>
      </c>
      <c r="Q4" s="8">
        <v>53.354860000000002</v>
      </c>
      <c r="R4" s="8">
        <v>44.033844999999999</v>
      </c>
      <c r="S4" s="8">
        <v>54.344318999999999</v>
      </c>
      <c r="T4" s="8">
        <v>53.604880000000001</v>
      </c>
      <c r="U4" s="8">
        <v>36.978574000000002</v>
      </c>
      <c r="V4" s="8">
        <v>33.827634000000003</v>
      </c>
      <c r="W4" s="8">
        <v>38.596103999999997</v>
      </c>
      <c r="X4" s="8">
        <v>41.276147000000002</v>
      </c>
      <c r="Y4" s="8">
        <v>46.022666999999998</v>
      </c>
      <c r="Z4" s="8">
        <v>56.074382999999997</v>
      </c>
      <c r="AA4" s="8">
        <v>42.669083999999998</v>
      </c>
      <c r="AB4" s="8">
        <v>43.712601999999997</v>
      </c>
      <c r="AC4" s="8">
        <v>65.001634999999993</v>
      </c>
      <c r="AD4" s="8">
        <v>67.514086000000006</v>
      </c>
      <c r="AE4" s="8">
        <v>71.289265</v>
      </c>
      <c r="AF4" s="8">
        <v>69.019256999999996</v>
      </c>
      <c r="AG4" s="8">
        <v>61.389110000000002</v>
      </c>
      <c r="AH4" s="8">
        <v>0</v>
      </c>
      <c r="AI4" s="8">
        <v>28.194125</v>
      </c>
      <c r="AJ4" s="8">
        <v>44.035139999999998</v>
      </c>
      <c r="AK4" s="8">
        <v>0</v>
      </c>
      <c r="AL4" s="8">
        <v>0</v>
      </c>
      <c r="AM4" s="8">
        <v>0</v>
      </c>
      <c r="AN4" s="8">
        <v>0</v>
      </c>
      <c r="AO4" s="8">
        <v>28.746427000000001</v>
      </c>
    </row>
    <row r="5" spans="1:41" x14ac:dyDescent="0.25">
      <c r="A5" s="5">
        <v>12</v>
      </c>
      <c r="B5" s="24" t="s">
        <v>1</v>
      </c>
      <c r="C5" s="21"/>
      <c r="D5" s="11">
        <v>24.625081000000002</v>
      </c>
      <c r="E5" s="6">
        <v>17.403427000000001</v>
      </c>
      <c r="F5" s="6">
        <v>33.597870999999998</v>
      </c>
      <c r="G5" s="6">
        <v>25.035772000000001</v>
      </c>
      <c r="H5" s="6">
        <v>39.431862000000002</v>
      </c>
      <c r="I5" s="6">
        <v>47.568224000000001</v>
      </c>
      <c r="J5" s="6">
        <v>22.367737999999999</v>
      </c>
      <c r="K5" s="6">
        <v>66.005476999999999</v>
      </c>
      <c r="L5" s="6">
        <v>58.739333000000002</v>
      </c>
      <c r="M5" s="6">
        <v>66.178500999999997</v>
      </c>
      <c r="N5" s="6">
        <v>64.253308000000004</v>
      </c>
      <c r="O5" s="6">
        <v>53.646678999999999</v>
      </c>
      <c r="P5" s="6">
        <v>61.763362999999998</v>
      </c>
      <c r="Q5" s="6">
        <v>52.870348</v>
      </c>
      <c r="R5" s="6">
        <v>42.212282000000002</v>
      </c>
      <c r="S5" s="6">
        <v>49.028646999999999</v>
      </c>
      <c r="T5" s="6">
        <v>55.110244000000002</v>
      </c>
      <c r="U5" s="6">
        <v>37.70337</v>
      </c>
      <c r="V5" s="6">
        <v>34.537027000000002</v>
      </c>
      <c r="W5" s="6">
        <v>39.700400999999999</v>
      </c>
      <c r="X5" s="6">
        <v>42.828099999999999</v>
      </c>
      <c r="Y5" s="6">
        <v>45.642335000000003</v>
      </c>
      <c r="Z5" s="6">
        <v>57.141871999999999</v>
      </c>
      <c r="AA5" s="6">
        <v>42.885300000000001</v>
      </c>
      <c r="AB5" s="6">
        <v>45.236575000000002</v>
      </c>
      <c r="AC5" s="6">
        <v>65.844834000000006</v>
      </c>
      <c r="AD5" s="6">
        <v>68.120470999999995</v>
      </c>
      <c r="AE5" s="6">
        <v>69.743930000000006</v>
      </c>
      <c r="AF5" s="6">
        <v>67.753949000000006</v>
      </c>
      <c r="AG5" s="6">
        <v>63.193292</v>
      </c>
      <c r="AH5" s="6">
        <v>0</v>
      </c>
      <c r="AI5" s="6">
        <v>26.463881000000001</v>
      </c>
      <c r="AJ5" s="6">
        <v>40.674975000000003</v>
      </c>
      <c r="AK5" s="6">
        <v>0</v>
      </c>
      <c r="AL5" s="6">
        <v>0</v>
      </c>
      <c r="AM5" s="6">
        <v>0</v>
      </c>
      <c r="AN5" s="6">
        <v>0</v>
      </c>
      <c r="AO5" s="6">
        <v>31.049209999999999</v>
      </c>
    </row>
    <row r="6" spans="1:41" x14ac:dyDescent="0.25">
      <c r="A6" s="5">
        <v>21</v>
      </c>
      <c r="B6" s="24" t="s">
        <v>2</v>
      </c>
      <c r="C6" s="21"/>
      <c r="D6" s="11">
        <v>37.393704999999997</v>
      </c>
      <c r="E6" s="6">
        <v>33.557870999999999</v>
      </c>
      <c r="F6" s="6">
        <v>20.319604999999999</v>
      </c>
      <c r="G6" s="6">
        <v>31.622565999999999</v>
      </c>
      <c r="H6" s="6">
        <v>23.755282000000001</v>
      </c>
      <c r="I6" s="6">
        <v>42.208139000000003</v>
      </c>
      <c r="J6" s="6">
        <v>19.348375999999998</v>
      </c>
      <c r="K6" s="6">
        <v>52.851928999999998</v>
      </c>
      <c r="L6" s="6">
        <v>48.181286999999998</v>
      </c>
      <c r="M6" s="6">
        <v>51.229357</v>
      </c>
      <c r="N6" s="6">
        <v>49.512666000000003</v>
      </c>
      <c r="O6" s="6">
        <v>39.099525</v>
      </c>
      <c r="P6" s="6">
        <v>48.365057</v>
      </c>
      <c r="Q6" s="6">
        <v>39.787174999999998</v>
      </c>
      <c r="R6" s="6">
        <v>30.560027000000002</v>
      </c>
      <c r="S6" s="6">
        <v>35.934736999999998</v>
      </c>
      <c r="T6" s="6">
        <v>49.377229</v>
      </c>
      <c r="U6" s="6">
        <v>25.898468999999999</v>
      </c>
      <c r="V6" s="6">
        <v>19.178287999999998</v>
      </c>
      <c r="W6" s="6">
        <v>27.172426999999999</v>
      </c>
      <c r="X6" s="6">
        <v>26.418472000000001</v>
      </c>
      <c r="Y6" s="6">
        <v>31.65146</v>
      </c>
      <c r="Z6" s="6">
        <v>45.244836999999997</v>
      </c>
      <c r="AA6" s="6">
        <v>28.903943999999999</v>
      </c>
      <c r="AB6" s="6">
        <v>36.558537000000001</v>
      </c>
      <c r="AC6" s="6">
        <v>53.564388999999998</v>
      </c>
      <c r="AD6" s="6">
        <v>53.613830999999998</v>
      </c>
      <c r="AE6" s="6">
        <v>55.636842999999999</v>
      </c>
      <c r="AF6" s="6">
        <v>53.609760000000001</v>
      </c>
      <c r="AG6" s="6">
        <v>51.882779999999997</v>
      </c>
      <c r="AH6" s="6">
        <v>0</v>
      </c>
      <c r="AI6" s="6">
        <v>32.255184</v>
      </c>
      <c r="AJ6" s="6">
        <v>31.177227999999999</v>
      </c>
      <c r="AK6" s="6">
        <v>0</v>
      </c>
      <c r="AL6" s="6">
        <v>0</v>
      </c>
      <c r="AM6" s="6">
        <v>0</v>
      </c>
      <c r="AN6" s="6">
        <v>0</v>
      </c>
      <c r="AO6" s="6">
        <v>35.025244000000001</v>
      </c>
    </row>
    <row r="7" spans="1:41" x14ac:dyDescent="0.25">
      <c r="A7" s="5">
        <v>22</v>
      </c>
      <c r="B7" s="24" t="s">
        <v>22</v>
      </c>
      <c r="C7" s="21"/>
      <c r="D7" s="11">
        <v>23.34188</v>
      </c>
      <c r="E7" s="6">
        <v>25.110364000000001</v>
      </c>
      <c r="F7" s="6">
        <v>32.482649000000002</v>
      </c>
      <c r="G7" s="6">
        <v>16.510020000000001</v>
      </c>
      <c r="H7" s="6">
        <v>34.306389000000003</v>
      </c>
      <c r="I7" s="6">
        <v>29.731463999999999</v>
      </c>
      <c r="J7" s="6">
        <v>27.344332999999999</v>
      </c>
      <c r="K7" s="6">
        <v>59.257682000000003</v>
      </c>
      <c r="L7" s="6">
        <v>52.376258999999997</v>
      </c>
      <c r="M7" s="6">
        <v>58.356361</v>
      </c>
      <c r="N7" s="6">
        <v>58.479652000000002</v>
      </c>
      <c r="O7" s="6">
        <v>45.371071999999998</v>
      </c>
      <c r="P7" s="6">
        <v>55.685519999999997</v>
      </c>
      <c r="Q7" s="6">
        <v>43.912429000000003</v>
      </c>
      <c r="R7" s="6">
        <v>35.491914999999999</v>
      </c>
      <c r="S7" s="6">
        <v>44.463918</v>
      </c>
      <c r="T7" s="6">
        <v>47.856870000000001</v>
      </c>
      <c r="U7" s="6">
        <v>30.524884</v>
      </c>
      <c r="V7" s="6">
        <v>25.223908999999999</v>
      </c>
      <c r="W7" s="6">
        <v>28.305339</v>
      </c>
      <c r="X7" s="6">
        <v>33.256621000000003</v>
      </c>
      <c r="Y7" s="6">
        <v>36.748936</v>
      </c>
      <c r="Z7" s="6">
        <v>48.128244000000002</v>
      </c>
      <c r="AA7" s="6">
        <v>32.975797</v>
      </c>
      <c r="AB7" s="6">
        <v>33.448248</v>
      </c>
      <c r="AC7" s="6">
        <v>60.795119</v>
      </c>
      <c r="AD7" s="6">
        <v>60.094140000000003</v>
      </c>
      <c r="AE7" s="6">
        <v>61.519399</v>
      </c>
      <c r="AF7" s="6">
        <v>59.545459000000001</v>
      </c>
      <c r="AG7" s="6">
        <v>54.961413</v>
      </c>
      <c r="AH7" s="6">
        <v>0</v>
      </c>
      <c r="AI7" s="6">
        <v>29.553462</v>
      </c>
      <c r="AJ7" s="6">
        <v>38.233434000000003</v>
      </c>
      <c r="AK7" s="6">
        <v>0</v>
      </c>
      <c r="AL7" s="6">
        <v>0</v>
      </c>
      <c r="AM7" s="6">
        <v>0</v>
      </c>
      <c r="AN7" s="6">
        <v>0</v>
      </c>
      <c r="AO7" s="6">
        <v>25.536273000000001</v>
      </c>
    </row>
    <row r="8" spans="1:41" x14ac:dyDescent="0.25">
      <c r="A8" s="5">
        <v>23</v>
      </c>
      <c r="B8" s="24" t="s">
        <v>23</v>
      </c>
      <c r="C8" s="21"/>
      <c r="D8" s="11">
        <v>41.307319</v>
      </c>
      <c r="E8" s="6">
        <v>39.264780000000002</v>
      </c>
      <c r="F8" s="6">
        <v>24.030615999999998</v>
      </c>
      <c r="G8" s="6">
        <v>34.259234999999997</v>
      </c>
      <c r="H8" s="6">
        <v>15.057688000000001</v>
      </c>
      <c r="I8" s="6">
        <v>45.729858999999998</v>
      </c>
      <c r="J8" s="6">
        <v>25.419965000000001</v>
      </c>
      <c r="K8" s="6">
        <v>58.375191000000001</v>
      </c>
      <c r="L8" s="6">
        <v>50.850012</v>
      </c>
      <c r="M8" s="6">
        <v>52.886558999999998</v>
      </c>
      <c r="N8" s="6">
        <v>47.826830000000001</v>
      </c>
      <c r="O8" s="6">
        <v>37.263944000000002</v>
      </c>
      <c r="P8" s="6">
        <v>49.440804999999997</v>
      </c>
      <c r="Q8" s="6">
        <v>35.123514</v>
      </c>
      <c r="R8" s="6">
        <v>28.960287000000001</v>
      </c>
      <c r="S8" s="6">
        <v>36.779404</v>
      </c>
      <c r="T8" s="6">
        <v>54.617854000000001</v>
      </c>
      <c r="U8" s="6">
        <v>29.521830999999999</v>
      </c>
      <c r="V8" s="6">
        <v>22.369301</v>
      </c>
      <c r="W8" s="6">
        <v>33.120370999999999</v>
      </c>
      <c r="X8" s="6">
        <v>30.178305999999999</v>
      </c>
      <c r="Y8" s="6">
        <v>36.979681999999997</v>
      </c>
      <c r="Z8" s="6">
        <v>48.264215999999998</v>
      </c>
      <c r="AA8" s="6">
        <v>30.967601999999999</v>
      </c>
      <c r="AB8" s="6">
        <v>39.381343999999999</v>
      </c>
      <c r="AC8" s="6">
        <v>59.059798999999998</v>
      </c>
      <c r="AD8" s="6">
        <v>59.605975000000001</v>
      </c>
      <c r="AE8" s="6">
        <v>54.539259000000001</v>
      </c>
      <c r="AF8" s="6">
        <v>48.115684999999999</v>
      </c>
      <c r="AG8" s="6">
        <v>58.707393000000003</v>
      </c>
      <c r="AH8" s="6">
        <v>0</v>
      </c>
      <c r="AI8" s="6">
        <v>37.288421</v>
      </c>
      <c r="AJ8" s="6">
        <v>13.425189</v>
      </c>
      <c r="AK8" s="6">
        <v>0</v>
      </c>
      <c r="AL8" s="6">
        <v>0</v>
      </c>
      <c r="AM8" s="6">
        <v>0</v>
      </c>
      <c r="AN8" s="6">
        <v>0</v>
      </c>
      <c r="AO8" s="6">
        <v>41.929124999999999</v>
      </c>
    </row>
    <row r="9" spans="1:41" x14ac:dyDescent="0.25">
      <c r="A9" s="5">
        <v>24</v>
      </c>
      <c r="B9" s="24" t="s">
        <v>24</v>
      </c>
      <c r="C9" s="21"/>
      <c r="D9" s="11">
        <v>44.587850000000003</v>
      </c>
      <c r="E9" s="6">
        <v>47.381889999999999</v>
      </c>
      <c r="F9" s="6">
        <v>45.048819000000002</v>
      </c>
      <c r="G9" s="6">
        <v>29.831091000000001</v>
      </c>
      <c r="H9" s="6">
        <v>47.470793</v>
      </c>
      <c r="I9" s="6">
        <v>21.570871</v>
      </c>
      <c r="J9" s="6">
        <v>45.035465000000002</v>
      </c>
      <c r="K9" s="6">
        <v>48.41245</v>
      </c>
      <c r="L9" s="6">
        <v>46.805574</v>
      </c>
      <c r="M9" s="6">
        <v>50.871169000000002</v>
      </c>
      <c r="N9" s="6">
        <v>55.534754</v>
      </c>
      <c r="O9" s="6">
        <v>52.047457999999999</v>
      </c>
      <c r="P9" s="6">
        <v>52.227460999999998</v>
      </c>
      <c r="Q9" s="6">
        <v>48.706189000000002</v>
      </c>
      <c r="R9" s="6">
        <v>46.957540999999999</v>
      </c>
      <c r="S9" s="6">
        <v>44.738571</v>
      </c>
      <c r="T9" s="6">
        <v>64.354808000000006</v>
      </c>
      <c r="U9" s="6">
        <v>28.438296000000001</v>
      </c>
      <c r="V9" s="6">
        <v>36.548617</v>
      </c>
      <c r="W9" s="6">
        <v>36.794525999999998</v>
      </c>
      <c r="X9" s="6">
        <v>33.902043999999997</v>
      </c>
      <c r="Y9" s="6">
        <v>38.020583000000002</v>
      </c>
      <c r="Z9" s="6">
        <v>35.191616000000003</v>
      </c>
      <c r="AA9" s="6">
        <v>32.492269</v>
      </c>
      <c r="AB9" s="6">
        <v>25.961338000000001</v>
      </c>
      <c r="AC9" s="6">
        <v>45.403196999999999</v>
      </c>
      <c r="AD9" s="6">
        <v>51.938676000000001</v>
      </c>
      <c r="AE9" s="6">
        <v>50.441589</v>
      </c>
      <c r="AF9" s="6">
        <v>54.218626</v>
      </c>
      <c r="AG9" s="6">
        <v>43.988239999999998</v>
      </c>
      <c r="AH9" s="6">
        <v>19.403590000000001</v>
      </c>
      <c r="AI9" s="6">
        <v>54.740699999999997</v>
      </c>
      <c r="AJ9" s="6">
        <v>56.328201999999997</v>
      </c>
      <c r="AK9" s="6">
        <v>0</v>
      </c>
      <c r="AL9" s="6">
        <v>0</v>
      </c>
      <c r="AM9" s="6">
        <v>0</v>
      </c>
      <c r="AN9" s="6">
        <v>0</v>
      </c>
      <c r="AO9" s="6">
        <v>37.105437999999999</v>
      </c>
    </row>
    <row r="10" spans="1:41" x14ac:dyDescent="0.25">
      <c r="A10" s="5">
        <v>25</v>
      </c>
      <c r="B10" s="24" t="s">
        <v>3</v>
      </c>
      <c r="C10" s="21"/>
      <c r="D10" s="11">
        <v>26.306892999999999</v>
      </c>
      <c r="E10" s="6">
        <v>22.287618999999999</v>
      </c>
      <c r="F10" s="6">
        <v>19.532087000000001</v>
      </c>
      <c r="G10" s="6">
        <v>27.017977999999999</v>
      </c>
      <c r="H10" s="6">
        <v>25.267707000000001</v>
      </c>
      <c r="I10" s="6">
        <v>43.437491000000001</v>
      </c>
      <c r="J10" s="6">
        <v>10.335296</v>
      </c>
      <c r="K10" s="6">
        <v>53.379474000000002</v>
      </c>
      <c r="L10" s="6">
        <v>49.739739999999998</v>
      </c>
      <c r="M10" s="6">
        <v>54.447904999999999</v>
      </c>
      <c r="N10" s="6">
        <v>53.602925999999997</v>
      </c>
      <c r="O10" s="6">
        <v>43.100952999999997</v>
      </c>
      <c r="P10" s="6">
        <v>50.711472999999998</v>
      </c>
      <c r="Q10" s="6">
        <v>43.576984000000003</v>
      </c>
      <c r="R10" s="6">
        <v>30.501532000000001</v>
      </c>
      <c r="S10" s="6">
        <v>42.757966000000003</v>
      </c>
      <c r="T10" s="6">
        <v>53.102808000000003</v>
      </c>
      <c r="U10" s="6">
        <v>27.023975</v>
      </c>
      <c r="V10" s="6">
        <v>24.014921999999999</v>
      </c>
      <c r="W10" s="6">
        <v>28.245578999999999</v>
      </c>
      <c r="X10" s="6">
        <v>30.927140999999999</v>
      </c>
      <c r="Y10" s="6">
        <v>33.876283999999998</v>
      </c>
      <c r="Z10" s="6">
        <v>46.773305999999998</v>
      </c>
      <c r="AA10" s="6">
        <v>32.184074000000003</v>
      </c>
      <c r="AB10" s="6">
        <v>38.616401000000003</v>
      </c>
      <c r="AC10" s="6">
        <v>55.947221999999996</v>
      </c>
      <c r="AD10" s="6">
        <v>57.738719000000003</v>
      </c>
      <c r="AE10" s="6">
        <v>59.385108000000002</v>
      </c>
      <c r="AF10" s="6">
        <v>56.294741000000002</v>
      </c>
      <c r="AG10" s="6">
        <v>52.440525000000001</v>
      </c>
      <c r="AH10" s="6">
        <v>0</v>
      </c>
      <c r="AI10" s="6">
        <v>20.47756</v>
      </c>
      <c r="AJ10" s="6">
        <v>31.828795</v>
      </c>
      <c r="AK10" s="6">
        <v>0</v>
      </c>
      <c r="AL10" s="6">
        <v>0</v>
      </c>
      <c r="AM10" s="6">
        <v>0</v>
      </c>
      <c r="AN10" s="6">
        <v>0</v>
      </c>
      <c r="AO10" s="6">
        <v>33.465300999999997</v>
      </c>
    </row>
    <row r="11" spans="1:41" x14ac:dyDescent="0.25">
      <c r="A11" s="5">
        <v>31</v>
      </c>
      <c r="B11" s="24" t="s">
        <v>14</v>
      </c>
      <c r="C11" s="21"/>
      <c r="D11" s="11">
        <v>56.581862000000001</v>
      </c>
      <c r="E11" s="6">
        <v>55.238979</v>
      </c>
      <c r="F11" s="6">
        <v>42.270375999999999</v>
      </c>
      <c r="G11" s="6">
        <v>49.441386000000001</v>
      </c>
      <c r="H11" s="6">
        <v>48.113163</v>
      </c>
      <c r="I11" s="6">
        <v>39.657721000000002</v>
      </c>
      <c r="J11" s="6">
        <v>43.894078</v>
      </c>
      <c r="K11" s="6">
        <v>30.443898999999998</v>
      </c>
      <c r="L11" s="6">
        <v>35.986041999999998</v>
      </c>
      <c r="M11" s="6">
        <v>32.056206000000003</v>
      </c>
      <c r="N11" s="6">
        <v>40.517181000000001</v>
      </c>
      <c r="O11" s="6">
        <v>43.186203999999996</v>
      </c>
      <c r="P11" s="6">
        <v>34.738995000000003</v>
      </c>
      <c r="Q11" s="6">
        <v>37.897886999999997</v>
      </c>
      <c r="R11" s="6">
        <v>39.343926000000003</v>
      </c>
      <c r="S11" s="6">
        <v>31.775911000000001</v>
      </c>
      <c r="T11" s="6">
        <v>64.105051000000003</v>
      </c>
      <c r="U11" s="6">
        <v>39.591166999999999</v>
      </c>
      <c r="V11" s="6">
        <v>31.604029000000001</v>
      </c>
      <c r="W11" s="6">
        <v>33.462014000000003</v>
      </c>
      <c r="X11" s="6">
        <v>31.771073000000001</v>
      </c>
      <c r="Y11" s="6">
        <v>34.004896000000002</v>
      </c>
      <c r="Z11" s="6">
        <v>33.694816000000003</v>
      </c>
      <c r="AA11" s="6">
        <v>30.518059999999998</v>
      </c>
      <c r="AB11" s="6">
        <v>32.480792000000001</v>
      </c>
      <c r="AC11" s="6">
        <v>32.728250000000003</v>
      </c>
      <c r="AD11" s="6">
        <v>33.894733000000002</v>
      </c>
      <c r="AE11" s="6">
        <v>27.743169000000002</v>
      </c>
      <c r="AF11" s="6">
        <v>33.635899999999999</v>
      </c>
      <c r="AG11" s="6">
        <v>35.757941000000002</v>
      </c>
      <c r="AH11" s="6">
        <v>0</v>
      </c>
      <c r="AI11" s="6">
        <v>53.199759999999998</v>
      </c>
      <c r="AJ11" s="6">
        <v>50.327222999999996</v>
      </c>
      <c r="AK11" s="6">
        <v>0</v>
      </c>
      <c r="AL11" s="6">
        <v>0</v>
      </c>
      <c r="AM11" s="6">
        <v>0</v>
      </c>
      <c r="AN11" s="6">
        <v>0</v>
      </c>
      <c r="AO11" s="6">
        <v>52.204174999999999</v>
      </c>
    </row>
    <row r="12" spans="1:41" x14ac:dyDescent="0.25">
      <c r="A12" s="5">
        <v>32</v>
      </c>
      <c r="B12" s="24" t="s">
        <v>15</v>
      </c>
      <c r="C12" s="21"/>
      <c r="D12" s="11">
        <v>49.110028999999997</v>
      </c>
      <c r="E12" s="6">
        <v>48.372518999999997</v>
      </c>
      <c r="F12" s="6">
        <v>37.384338999999997</v>
      </c>
      <c r="G12" s="6">
        <v>41.548285</v>
      </c>
      <c r="H12" s="6">
        <v>40.275877000000001</v>
      </c>
      <c r="I12" s="6">
        <v>38.111165</v>
      </c>
      <c r="J12" s="6">
        <v>38.539821000000003</v>
      </c>
      <c r="K12" s="6">
        <v>34.988180999999997</v>
      </c>
      <c r="L12" s="6">
        <v>28.443442000000001</v>
      </c>
      <c r="M12" s="6">
        <v>31.732703999999998</v>
      </c>
      <c r="N12" s="6">
        <v>39.479463000000003</v>
      </c>
      <c r="O12" s="6">
        <v>39.638986000000003</v>
      </c>
      <c r="P12" s="6">
        <v>30.183350000000001</v>
      </c>
      <c r="Q12" s="6">
        <v>31.947742999999999</v>
      </c>
      <c r="R12" s="6">
        <v>29.919703999999999</v>
      </c>
      <c r="S12" s="6">
        <v>26.865528000000001</v>
      </c>
      <c r="T12" s="6">
        <v>59.935381999999997</v>
      </c>
      <c r="U12" s="6">
        <v>34.065092999999997</v>
      </c>
      <c r="V12" s="6">
        <v>29.525532999999999</v>
      </c>
      <c r="W12" s="6">
        <v>30.522413</v>
      </c>
      <c r="X12" s="6">
        <v>26.656714000000001</v>
      </c>
      <c r="Y12" s="6">
        <v>27.658397999999998</v>
      </c>
      <c r="Z12" s="6">
        <v>30.216705999999999</v>
      </c>
      <c r="AA12" s="6">
        <v>24.199112</v>
      </c>
      <c r="AB12" s="6">
        <v>29.040623</v>
      </c>
      <c r="AC12" s="6">
        <v>34.507204000000002</v>
      </c>
      <c r="AD12" s="6">
        <v>41.976903</v>
      </c>
      <c r="AE12" s="6">
        <v>33.987957000000002</v>
      </c>
      <c r="AF12" s="6">
        <v>37.922074000000002</v>
      </c>
      <c r="AG12" s="6">
        <v>37.358592999999999</v>
      </c>
      <c r="AH12" s="6">
        <v>0</v>
      </c>
      <c r="AI12" s="6">
        <v>46.849324000000003</v>
      </c>
      <c r="AJ12" s="6">
        <v>43.624184999999997</v>
      </c>
      <c r="AK12" s="6">
        <v>0</v>
      </c>
      <c r="AL12" s="6">
        <v>0</v>
      </c>
      <c r="AM12" s="6">
        <v>0</v>
      </c>
      <c r="AN12" s="6">
        <v>0</v>
      </c>
      <c r="AO12" s="6">
        <v>46.450394000000003</v>
      </c>
    </row>
    <row r="13" spans="1:41" x14ac:dyDescent="0.25">
      <c r="A13" s="5">
        <v>33</v>
      </c>
      <c r="B13" s="24" t="s">
        <v>17</v>
      </c>
      <c r="C13" s="21"/>
      <c r="D13" s="11">
        <v>55.220314000000002</v>
      </c>
      <c r="E13" s="6">
        <v>54.836531999999998</v>
      </c>
      <c r="F13" s="6">
        <v>41.695853999999997</v>
      </c>
      <c r="G13" s="6">
        <v>48.836548999999998</v>
      </c>
      <c r="H13" s="6">
        <v>42.759261000000002</v>
      </c>
      <c r="I13" s="6">
        <v>42.190215999999999</v>
      </c>
      <c r="J13" s="6">
        <v>43.937100000000001</v>
      </c>
      <c r="K13" s="6">
        <v>33.124288999999997</v>
      </c>
      <c r="L13" s="6">
        <v>33.994638000000002</v>
      </c>
      <c r="M13" s="6">
        <v>28.964158000000001</v>
      </c>
      <c r="N13" s="6">
        <v>35.653941000000003</v>
      </c>
      <c r="O13" s="6">
        <v>39.790671000000003</v>
      </c>
      <c r="P13" s="6">
        <v>30.180969999999999</v>
      </c>
      <c r="Q13" s="6">
        <v>33.413621999999997</v>
      </c>
      <c r="R13" s="6">
        <v>32.802576999999999</v>
      </c>
      <c r="S13" s="6">
        <v>28.182497000000001</v>
      </c>
      <c r="T13" s="6">
        <v>64.914376000000004</v>
      </c>
      <c r="U13" s="6">
        <v>39.082977999999997</v>
      </c>
      <c r="V13" s="6">
        <v>34.490243999999997</v>
      </c>
      <c r="W13" s="6">
        <v>32.393433000000002</v>
      </c>
      <c r="X13" s="6">
        <v>31.949189000000001</v>
      </c>
      <c r="Y13" s="6">
        <v>33.671377999999997</v>
      </c>
      <c r="Z13" s="6">
        <v>35.290090999999997</v>
      </c>
      <c r="AA13" s="6">
        <v>29.943532999999999</v>
      </c>
      <c r="AB13" s="6">
        <v>33.650168999999998</v>
      </c>
      <c r="AC13" s="6">
        <v>37.139879999999998</v>
      </c>
      <c r="AD13" s="6">
        <v>36.580458999999998</v>
      </c>
      <c r="AE13" s="6">
        <v>31.705266000000002</v>
      </c>
      <c r="AF13" s="6">
        <v>27.143117</v>
      </c>
      <c r="AG13" s="6">
        <v>39.580036999999997</v>
      </c>
      <c r="AH13" s="6">
        <v>0</v>
      </c>
      <c r="AI13" s="6">
        <v>50.667859</v>
      </c>
      <c r="AJ13" s="6">
        <v>46.387205000000002</v>
      </c>
      <c r="AK13" s="6">
        <v>0</v>
      </c>
      <c r="AL13" s="6">
        <v>0</v>
      </c>
      <c r="AM13" s="6">
        <v>0</v>
      </c>
      <c r="AN13" s="6">
        <v>0</v>
      </c>
      <c r="AO13" s="6">
        <v>52.448610000000002</v>
      </c>
    </row>
    <row r="14" spans="1:41" x14ac:dyDescent="0.25">
      <c r="A14" s="5">
        <v>40</v>
      </c>
      <c r="B14" s="24" t="s">
        <v>21</v>
      </c>
      <c r="C14" s="21"/>
      <c r="D14" s="11">
        <v>64.947595000000007</v>
      </c>
      <c r="E14" s="6">
        <v>62.991334000000002</v>
      </c>
      <c r="F14" s="6">
        <v>48.645937000000004</v>
      </c>
      <c r="G14" s="6">
        <v>57.526094000000001</v>
      </c>
      <c r="H14" s="6">
        <v>47.644492</v>
      </c>
      <c r="I14" s="6">
        <v>54.159066000000003</v>
      </c>
      <c r="J14" s="6">
        <v>52.893363000000001</v>
      </c>
      <c r="K14" s="6">
        <v>49.769001000000003</v>
      </c>
      <c r="L14" s="6">
        <v>49.159509</v>
      </c>
      <c r="M14" s="6">
        <v>45.148997999999999</v>
      </c>
      <c r="N14" s="6">
        <v>29.140331</v>
      </c>
      <c r="O14" s="6">
        <v>23.092817</v>
      </c>
      <c r="P14" s="6">
        <v>44.793033999999999</v>
      </c>
      <c r="Q14" s="6">
        <v>32.744334000000002</v>
      </c>
      <c r="R14" s="6">
        <v>42.958326</v>
      </c>
      <c r="S14" s="6">
        <v>42.172347000000002</v>
      </c>
      <c r="T14" s="6">
        <v>76.174496000000005</v>
      </c>
      <c r="U14" s="6">
        <v>47.890666000000003</v>
      </c>
      <c r="V14" s="6">
        <v>46.923357000000003</v>
      </c>
      <c r="W14" s="6">
        <v>46.897781000000002</v>
      </c>
      <c r="X14" s="6">
        <v>46.954459999999997</v>
      </c>
      <c r="Y14" s="6">
        <v>45.650384000000003</v>
      </c>
      <c r="Z14" s="6">
        <v>50.037548000000001</v>
      </c>
      <c r="AA14" s="6">
        <v>46.272638999999998</v>
      </c>
      <c r="AB14" s="6">
        <v>44.570582999999999</v>
      </c>
      <c r="AC14" s="6">
        <v>53.934986000000002</v>
      </c>
      <c r="AD14" s="6">
        <v>47.740003000000002</v>
      </c>
      <c r="AE14" s="6">
        <v>41.604764000000003</v>
      </c>
      <c r="AF14" s="6">
        <v>34.132866999999997</v>
      </c>
      <c r="AG14" s="6">
        <v>54.040970999999999</v>
      </c>
      <c r="AH14" s="6">
        <v>0</v>
      </c>
      <c r="AI14" s="6">
        <v>59.829417999999997</v>
      </c>
      <c r="AJ14" s="6">
        <v>52.655518000000001</v>
      </c>
      <c r="AK14" s="6">
        <v>0</v>
      </c>
      <c r="AL14" s="6">
        <v>0</v>
      </c>
      <c r="AM14" s="6">
        <v>0</v>
      </c>
      <c r="AN14" s="6">
        <v>0</v>
      </c>
      <c r="AO14" s="6">
        <v>60.265231999999997</v>
      </c>
    </row>
    <row r="15" spans="1:41" x14ac:dyDescent="0.25">
      <c r="A15" s="5">
        <v>41</v>
      </c>
      <c r="B15" s="24" t="s">
        <v>38</v>
      </c>
      <c r="C15" s="21"/>
      <c r="D15" s="11">
        <v>54.918607000000002</v>
      </c>
      <c r="E15" s="6">
        <v>53.273817999999999</v>
      </c>
      <c r="F15" s="6">
        <v>38.977668000000001</v>
      </c>
      <c r="G15" s="6">
        <v>45.135195000000003</v>
      </c>
      <c r="H15" s="6">
        <v>39.538629999999998</v>
      </c>
      <c r="I15" s="6">
        <v>50.609011000000002</v>
      </c>
      <c r="J15" s="6">
        <v>44.250455000000002</v>
      </c>
      <c r="K15" s="6">
        <v>52.955188</v>
      </c>
      <c r="L15" s="6">
        <v>48.753599999999999</v>
      </c>
      <c r="M15" s="6">
        <v>48.828364000000001</v>
      </c>
      <c r="N15" s="6">
        <v>24.086853000000001</v>
      </c>
      <c r="O15" s="6">
        <v>17.214108</v>
      </c>
      <c r="P15" s="6">
        <v>45.938513999999998</v>
      </c>
      <c r="Q15" s="6">
        <v>25.485976999999998</v>
      </c>
      <c r="R15" s="6">
        <v>36.003292000000002</v>
      </c>
      <c r="S15" s="6">
        <v>42.593541999999999</v>
      </c>
      <c r="T15" s="6">
        <v>65.187527000000003</v>
      </c>
      <c r="U15" s="6">
        <v>40.003590000000003</v>
      </c>
      <c r="V15" s="6">
        <v>38.730831999999999</v>
      </c>
      <c r="W15" s="6">
        <v>41.518863000000003</v>
      </c>
      <c r="X15" s="6">
        <v>42.846265000000002</v>
      </c>
      <c r="Y15" s="6">
        <v>42.544728999999997</v>
      </c>
      <c r="Z15" s="6">
        <v>48.897387000000002</v>
      </c>
      <c r="AA15" s="6">
        <v>44.296830999999997</v>
      </c>
      <c r="AB15" s="6">
        <v>48.873961999999999</v>
      </c>
      <c r="AC15" s="6">
        <v>55.072080999999997</v>
      </c>
      <c r="AD15" s="6">
        <v>47.559465000000003</v>
      </c>
      <c r="AE15" s="6">
        <v>42.902740999999999</v>
      </c>
      <c r="AF15" s="6">
        <v>34.784584000000002</v>
      </c>
      <c r="AG15" s="6">
        <v>53.113844999999998</v>
      </c>
      <c r="AH15" s="6">
        <v>0</v>
      </c>
      <c r="AI15" s="6">
        <v>50.447802000000003</v>
      </c>
      <c r="AJ15" s="6">
        <v>43.374563000000002</v>
      </c>
      <c r="AK15" s="6">
        <v>0</v>
      </c>
      <c r="AL15" s="6">
        <v>0</v>
      </c>
      <c r="AM15" s="6">
        <v>0</v>
      </c>
      <c r="AN15" s="6">
        <v>0</v>
      </c>
      <c r="AO15" s="6">
        <v>51.938066999999997</v>
      </c>
    </row>
    <row r="16" spans="1:41" x14ac:dyDescent="0.25">
      <c r="A16" s="5">
        <v>50</v>
      </c>
      <c r="B16" s="24" t="s">
        <v>16</v>
      </c>
      <c r="C16" s="21"/>
      <c r="D16" s="11">
        <v>52.700567999999997</v>
      </c>
      <c r="E16" s="6">
        <v>50.873477000000001</v>
      </c>
      <c r="F16" s="6">
        <v>39.273718000000002</v>
      </c>
      <c r="G16" s="6">
        <v>44.824061</v>
      </c>
      <c r="H16" s="6">
        <v>39.554800999999998</v>
      </c>
      <c r="I16" s="6">
        <v>39.979616</v>
      </c>
      <c r="J16" s="6">
        <v>40.757069000000001</v>
      </c>
      <c r="K16" s="6">
        <v>36.141330000000004</v>
      </c>
      <c r="L16" s="6">
        <v>30.579414</v>
      </c>
      <c r="M16" s="6">
        <v>30.528827</v>
      </c>
      <c r="N16" s="6">
        <v>35.702736999999999</v>
      </c>
      <c r="O16" s="6">
        <v>36.658208000000002</v>
      </c>
      <c r="P16" s="6">
        <v>27.733536999999998</v>
      </c>
      <c r="Q16" s="6">
        <v>26.938503000000001</v>
      </c>
      <c r="R16" s="6">
        <v>28.714355000000001</v>
      </c>
      <c r="S16" s="6">
        <v>24.429828000000001</v>
      </c>
      <c r="T16" s="6">
        <v>63.167746999999999</v>
      </c>
      <c r="U16" s="6">
        <v>36.884529999999998</v>
      </c>
      <c r="V16" s="6">
        <v>30.914581999999999</v>
      </c>
      <c r="W16" s="6">
        <v>30.087382000000002</v>
      </c>
      <c r="X16" s="6">
        <v>30.786628</v>
      </c>
      <c r="Y16" s="6">
        <v>27.938987000000001</v>
      </c>
      <c r="Z16" s="6">
        <v>32.662981000000002</v>
      </c>
      <c r="AA16" s="6">
        <v>28.327936000000001</v>
      </c>
      <c r="AB16" s="6">
        <v>31.476191</v>
      </c>
      <c r="AC16" s="6">
        <v>37.317019999999999</v>
      </c>
      <c r="AD16" s="6">
        <v>44.752895000000002</v>
      </c>
      <c r="AE16" s="6">
        <v>37.384652000000003</v>
      </c>
      <c r="AF16" s="6">
        <v>33.913071000000002</v>
      </c>
      <c r="AG16" s="6">
        <v>40.927875</v>
      </c>
      <c r="AH16" s="6">
        <v>0</v>
      </c>
      <c r="AI16" s="6">
        <v>48.437612000000001</v>
      </c>
      <c r="AJ16" s="6">
        <v>43.064239999999998</v>
      </c>
      <c r="AK16" s="6">
        <v>0</v>
      </c>
      <c r="AL16" s="6">
        <v>0</v>
      </c>
      <c r="AM16" s="6">
        <v>0</v>
      </c>
      <c r="AN16" s="6">
        <v>0</v>
      </c>
      <c r="AO16" s="6">
        <v>50.075119000000001</v>
      </c>
    </row>
    <row r="17" spans="1:41" x14ac:dyDescent="0.25">
      <c r="A17" s="5">
        <v>51</v>
      </c>
      <c r="B17" s="24" t="s">
        <v>25</v>
      </c>
      <c r="C17" s="21"/>
      <c r="D17" s="11">
        <v>52.964444</v>
      </c>
      <c r="E17" s="6">
        <v>51.719656000000001</v>
      </c>
      <c r="F17" s="6">
        <v>37.067456999999997</v>
      </c>
      <c r="G17" s="6">
        <v>44.149645999999997</v>
      </c>
      <c r="H17" s="6">
        <v>34.298487000000002</v>
      </c>
      <c r="I17" s="6">
        <v>46.175569000000003</v>
      </c>
      <c r="J17" s="6">
        <v>40.666158000000003</v>
      </c>
      <c r="K17" s="6">
        <v>46.572881000000002</v>
      </c>
      <c r="L17" s="6">
        <v>41.762290999999998</v>
      </c>
      <c r="M17" s="6">
        <v>42.441743000000002</v>
      </c>
      <c r="N17" s="6">
        <v>31.866365999999999</v>
      </c>
      <c r="O17" s="6">
        <v>25.384893000000002</v>
      </c>
      <c r="P17" s="6">
        <v>36.664253000000002</v>
      </c>
      <c r="Q17" s="6">
        <v>24.663347999999999</v>
      </c>
      <c r="R17" s="6">
        <v>30.995251</v>
      </c>
      <c r="S17" s="6">
        <v>35.172066000000001</v>
      </c>
      <c r="T17" s="6">
        <v>62.326408999999998</v>
      </c>
      <c r="U17" s="6">
        <v>36.521149999999999</v>
      </c>
      <c r="V17" s="6">
        <v>35.198416999999999</v>
      </c>
      <c r="W17" s="6">
        <v>34.174351000000001</v>
      </c>
      <c r="X17" s="6">
        <v>34.358083999999998</v>
      </c>
      <c r="Y17" s="6">
        <v>36.434921000000003</v>
      </c>
      <c r="Z17" s="6">
        <v>41.103427000000003</v>
      </c>
      <c r="AA17" s="6">
        <v>35.273091999999998</v>
      </c>
      <c r="AB17" s="6">
        <v>42.193001000000002</v>
      </c>
      <c r="AC17" s="6">
        <v>49.259217</v>
      </c>
      <c r="AD17" s="6">
        <v>48.562432000000001</v>
      </c>
      <c r="AE17" s="6">
        <v>42.543748000000001</v>
      </c>
      <c r="AF17" s="6">
        <v>35.204329999999999</v>
      </c>
      <c r="AG17" s="6">
        <v>48.492814000000003</v>
      </c>
      <c r="AH17" s="6">
        <v>0</v>
      </c>
      <c r="AI17" s="6">
        <v>47.598334000000001</v>
      </c>
      <c r="AJ17" s="6">
        <v>41.265689000000002</v>
      </c>
      <c r="AK17" s="6">
        <v>0</v>
      </c>
      <c r="AL17" s="6">
        <v>0</v>
      </c>
      <c r="AM17" s="6">
        <v>0</v>
      </c>
      <c r="AN17" s="6">
        <v>0</v>
      </c>
      <c r="AO17" s="6">
        <v>49.047280999999998</v>
      </c>
    </row>
    <row r="18" spans="1:41" x14ac:dyDescent="0.25">
      <c r="A18" s="5">
        <v>52</v>
      </c>
      <c r="B18" s="24" t="s">
        <v>4</v>
      </c>
      <c r="C18" s="21"/>
      <c r="D18" s="11">
        <v>43.836022999999997</v>
      </c>
      <c r="E18" s="6">
        <v>41.757675999999996</v>
      </c>
      <c r="F18" s="6">
        <v>30.181176000000001</v>
      </c>
      <c r="G18" s="6">
        <v>35.081411000000003</v>
      </c>
      <c r="H18" s="6">
        <v>28.697389999999999</v>
      </c>
      <c r="I18" s="6">
        <v>44.275205999999997</v>
      </c>
      <c r="J18" s="6">
        <v>32.034869999999998</v>
      </c>
      <c r="K18" s="6">
        <v>49.041896000000001</v>
      </c>
      <c r="L18" s="6">
        <v>38.166482000000002</v>
      </c>
      <c r="M18" s="6">
        <v>41.782798999999997</v>
      </c>
      <c r="N18" s="6">
        <v>42.617981</v>
      </c>
      <c r="O18" s="6">
        <v>36.15513</v>
      </c>
      <c r="P18" s="6">
        <v>36.512853</v>
      </c>
      <c r="Q18" s="6">
        <v>31.428637999999999</v>
      </c>
      <c r="R18" s="6">
        <v>20.538838999999999</v>
      </c>
      <c r="S18" s="6">
        <v>28.450056</v>
      </c>
      <c r="T18" s="6">
        <v>51.280085999999997</v>
      </c>
      <c r="U18" s="6">
        <v>27.200638000000001</v>
      </c>
      <c r="V18" s="6">
        <v>22.717818999999999</v>
      </c>
      <c r="W18" s="6">
        <v>27.191285000000001</v>
      </c>
      <c r="X18" s="6">
        <v>31.450794999999999</v>
      </c>
      <c r="Y18" s="6">
        <v>27.493735999999998</v>
      </c>
      <c r="Z18" s="6">
        <v>40.807749000000001</v>
      </c>
      <c r="AA18" s="6">
        <v>31.388946000000001</v>
      </c>
      <c r="AB18" s="6">
        <v>38.291679000000002</v>
      </c>
      <c r="AC18" s="6">
        <v>50.804997</v>
      </c>
      <c r="AD18" s="6">
        <v>55.983556</v>
      </c>
      <c r="AE18" s="6">
        <v>49.118437</v>
      </c>
      <c r="AF18" s="6">
        <v>42.836303000000001</v>
      </c>
      <c r="AG18" s="6">
        <v>52.703473000000002</v>
      </c>
      <c r="AH18" s="6">
        <v>0</v>
      </c>
      <c r="AI18" s="6">
        <v>36.598162000000002</v>
      </c>
      <c r="AJ18" s="6">
        <v>31.089901000000001</v>
      </c>
      <c r="AK18" s="6">
        <v>0</v>
      </c>
      <c r="AL18" s="6">
        <v>0</v>
      </c>
      <c r="AM18" s="6">
        <v>0</v>
      </c>
      <c r="AN18" s="6">
        <v>0</v>
      </c>
      <c r="AO18" s="6">
        <v>40.236569000000003</v>
      </c>
    </row>
    <row r="19" spans="1:41" x14ac:dyDescent="0.25">
      <c r="A19" s="5">
        <v>53</v>
      </c>
      <c r="B19" s="24" t="s">
        <v>26</v>
      </c>
      <c r="C19" s="21"/>
      <c r="D19" s="11">
        <v>48.112161</v>
      </c>
      <c r="E19" s="6">
        <v>45.452891999999999</v>
      </c>
      <c r="F19" s="6">
        <v>31.355595999999998</v>
      </c>
      <c r="G19" s="6">
        <v>39.151859999999999</v>
      </c>
      <c r="H19" s="6">
        <v>35.815187999999999</v>
      </c>
      <c r="I19" s="6">
        <v>41.17604</v>
      </c>
      <c r="J19" s="6">
        <v>37.082070000000002</v>
      </c>
      <c r="K19" s="6">
        <v>39.601049000000003</v>
      </c>
      <c r="L19" s="6">
        <v>33.850451999999997</v>
      </c>
      <c r="M19" s="6">
        <v>35.604309999999998</v>
      </c>
      <c r="N19" s="6">
        <v>39.630913</v>
      </c>
      <c r="O19" s="6">
        <v>40.432386999999999</v>
      </c>
      <c r="P19" s="6">
        <v>31.553118000000001</v>
      </c>
      <c r="Q19" s="6">
        <v>32.223363999999997</v>
      </c>
      <c r="R19" s="6">
        <v>25.667497999999998</v>
      </c>
      <c r="S19" s="6">
        <v>23.355347999999999</v>
      </c>
      <c r="T19" s="6">
        <v>58.395971000000003</v>
      </c>
      <c r="U19" s="6">
        <v>32.053263000000001</v>
      </c>
      <c r="V19" s="6">
        <v>25.164928</v>
      </c>
      <c r="W19" s="6">
        <v>25.574338000000001</v>
      </c>
      <c r="X19" s="6">
        <v>29.635719000000002</v>
      </c>
      <c r="Y19" s="6">
        <v>25.354367</v>
      </c>
      <c r="Z19" s="6">
        <v>33.886892000000003</v>
      </c>
      <c r="AA19" s="6">
        <v>31.433800999999999</v>
      </c>
      <c r="AB19" s="6">
        <v>34.934108000000002</v>
      </c>
      <c r="AC19" s="6">
        <v>41.848264999999998</v>
      </c>
      <c r="AD19" s="6">
        <v>47.048561999999997</v>
      </c>
      <c r="AE19" s="6">
        <v>41.148623999999998</v>
      </c>
      <c r="AF19" s="6">
        <v>39.234502999999997</v>
      </c>
      <c r="AG19" s="6">
        <v>42.901885</v>
      </c>
      <c r="AH19" s="6">
        <v>0</v>
      </c>
      <c r="AI19" s="6">
        <v>42.433771999999998</v>
      </c>
      <c r="AJ19" s="6">
        <v>38.334862999999999</v>
      </c>
      <c r="AK19" s="6">
        <v>0</v>
      </c>
      <c r="AL19" s="6">
        <v>0</v>
      </c>
      <c r="AM19" s="6">
        <v>0</v>
      </c>
      <c r="AN19" s="6">
        <v>0</v>
      </c>
      <c r="AO19" s="6">
        <v>44.865174000000003</v>
      </c>
    </row>
    <row r="20" spans="1:41" x14ac:dyDescent="0.25">
      <c r="A20" s="5">
        <v>60</v>
      </c>
      <c r="B20" s="24" t="s">
        <v>5</v>
      </c>
      <c r="C20" s="21"/>
      <c r="D20" s="11">
        <v>33.805878999999997</v>
      </c>
      <c r="E20" s="6">
        <v>35.273961999999997</v>
      </c>
      <c r="F20" s="6">
        <v>30.190113</v>
      </c>
      <c r="G20" s="6">
        <v>28.189087000000001</v>
      </c>
      <c r="H20" s="6">
        <v>34.586274000000003</v>
      </c>
      <c r="I20" s="6">
        <v>43.470334999999999</v>
      </c>
      <c r="J20" s="6">
        <v>33.606690999999998</v>
      </c>
      <c r="K20" s="6">
        <v>54.835647000000002</v>
      </c>
      <c r="L20" s="6">
        <v>50.470208999999997</v>
      </c>
      <c r="M20" s="6">
        <v>56.512224000000003</v>
      </c>
      <c r="N20" s="6">
        <v>57.375621000000002</v>
      </c>
      <c r="O20" s="6">
        <v>45.413409999999999</v>
      </c>
      <c r="P20" s="6">
        <v>54.409942000000001</v>
      </c>
      <c r="Q20" s="6">
        <v>41.962696000000001</v>
      </c>
      <c r="R20" s="6">
        <v>31.874061000000001</v>
      </c>
      <c r="S20" s="6">
        <v>46.022387000000002</v>
      </c>
      <c r="T20" s="6">
        <v>41.067082999999997</v>
      </c>
      <c r="U20" s="6">
        <v>25.185157</v>
      </c>
      <c r="V20" s="6">
        <v>19.164173000000002</v>
      </c>
      <c r="W20" s="6">
        <v>27.245526000000002</v>
      </c>
      <c r="X20" s="6">
        <v>30.450595</v>
      </c>
      <c r="Y20" s="6">
        <v>33.877571000000003</v>
      </c>
      <c r="Z20" s="6">
        <v>43.482703000000001</v>
      </c>
      <c r="AA20" s="6">
        <v>29.528317000000001</v>
      </c>
      <c r="AB20" s="6">
        <v>35.017102999999999</v>
      </c>
      <c r="AC20" s="6">
        <v>55.980468000000002</v>
      </c>
      <c r="AD20" s="6">
        <v>66.089654999999993</v>
      </c>
      <c r="AE20" s="6">
        <v>58.938135000000003</v>
      </c>
      <c r="AF20" s="6">
        <v>54.482764000000003</v>
      </c>
      <c r="AG20" s="6">
        <v>53.334192000000002</v>
      </c>
      <c r="AH20" s="6">
        <v>0</v>
      </c>
      <c r="AI20" s="6">
        <v>39.682724</v>
      </c>
      <c r="AJ20" s="6">
        <v>37.829219999999999</v>
      </c>
      <c r="AK20" s="6">
        <v>0</v>
      </c>
      <c r="AL20" s="6">
        <v>0</v>
      </c>
      <c r="AM20" s="6">
        <v>0</v>
      </c>
      <c r="AN20" s="6">
        <v>0</v>
      </c>
      <c r="AO20" s="6">
        <v>29.375748000000002</v>
      </c>
    </row>
    <row r="21" spans="1:41" x14ac:dyDescent="0.25">
      <c r="A21" s="5">
        <v>61</v>
      </c>
      <c r="B21" s="24" t="s">
        <v>6</v>
      </c>
      <c r="C21" s="21"/>
      <c r="D21" s="11">
        <v>36.864665000000002</v>
      </c>
      <c r="E21" s="6">
        <v>36.469200000000001</v>
      </c>
      <c r="F21" s="6">
        <v>26.174866000000002</v>
      </c>
      <c r="G21" s="6">
        <v>30.668975</v>
      </c>
      <c r="H21" s="6">
        <v>28.238171000000001</v>
      </c>
      <c r="I21" s="6">
        <v>29.802256</v>
      </c>
      <c r="J21" s="6">
        <v>27.326052000000001</v>
      </c>
      <c r="K21" s="6">
        <v>48.860593999999999</v>
      </c>
      <c r="L21" s="6">
        <v>43.801701000000001</v>
      </c>
      <c r="M21" s="6">
        <v>49.847881000000001</v>
      </c>
      <c r="N21" s="6">
        <v>48.411118999999999</v>
      </c>
      <c r="O21" s="6">
        <v>39.418928000000001</v>
      </c>
      <c r="P21" s="6">
        <v>46.817399999999999</v>
      </c>
      <c r="Q21" s="6">
        <v>35.995677000000001</v>
      </c>
      <c r="R21" s="6">
        <v>26.828899</v>
      </c>
      <c r="S21" s="6">
        <v>36.822082999999999</v>
      </c>
      <c r="T21" s="6">
        <v>44.192597999999997</v>
      </c>
      <c r="U21" s="6">
        <v>22.596736</v>
      </c>
      <c r="V21" s="6">
        <v>14.551743</v>
      </c>
      <c r="W21" s="6">
        <v>21.104865</v>
      </c>
      <c r="X21" s="6">
        <v>23.125360000000001</v>
      </c>
      <c r="Y21" s="6">
        <v>27.758865</v>
      </c>
      <c r="Z21" s="6">
        <v>37.206094999999998</v>
      </c>
      <c r="AA21" s="6">
        <v>24.937805000000001</v>
      </c>
      <c r="AB21" s="6">
        <v>29.268263999999999</v>
      </c>
      <c r="AC21" s="6">
        <v>47.946143999999997</v>
      </c>
      <c r="AD21" s="6">
        <v>56.943482000000003</v>
      </c>
      <c r="AE21" s="6">
        <v>53.227220000000003</v>
      </c>
      <c r="AF21" s="6">
        <v>51.260868000000002</v>
      </c>
      <c r="AG21" s="6">
        <v>49.821317999999998</v>
      </c>
      <c r="AH21" s="6">
        <v>0</v>
      </c>
      <c r="AI21" s="6">
        <v>33.384675999999999</v>
      </c>
      <c r="AJ21" s="6">
        <v>31.51201</v>
      </c>
      <c r="AK21" s="6">
        <v>0</v>
      </c>
      <c r="AL21" s="6">
        <v>0</v>
      </c>
      <c r="AM21" s="6">
        <v>0</v>
      </c>
      <c r="AN21" s="6">
        <v>0</v>
      </c>
      <c r="AO21" s="6">
        <v>32.841819000000001</v>
      </c>
    </row>
    <row r="22" spans="1:41" x14ac:dyDescent="0.25">
      <c r="A22" s="5">
        <v>62</v>
      </c>
      <c r="B22" s="24" t="s">
        <v>7</v>
      </c>
      <c r="C22" s="21"/>
      <c r="D22" s="11">
        <v>32.707737000000002</v>
      </c>
      <c r="E22" s="6">
        <v>32.887996000000001</v>
      </c>
      <c r="F22" s="6">
        <v>18.986992000000001</v>
      </c>
      <c r="G22" s="6">
        <v>24.258915999999999</v>
      </c>
      <c r="H22" s="6">
        <v>22.585619000000001</v>
      </c>
      <c r="I22" s="6">
        <v>34.186582999999999</v>
      </c>
      <c r="J22" s="6">
        <v>22.955845</v>
      </c>
      <c r="K22" s="6">
        <v>42.463726999999999</v>
      </c>
      <c r="L22" s="6">
        <v>40.018810000000002</v>
      </c>
      <c r="M22" s="6">
        <v>45.184153000000002</v>
      </c>
      <c r="N22" s="6">
        <v>48.376734999999996</v>
      </c>
      <c r="O22" s="6">
        <v>38.390656</v>
      </c>
      <c r="P22" s="6">
        <v>40.622154000000002</v>
      </c>
      <c r="Q22" s="6">
        <v>35.701846000000003</v>
      </c>
      <c r="R22" s="6">
        <v>23.223288</v>
      </c>
      <c r="S22" s="6">
        <v>30.571307000000001</v>
      </c>
      <c r="T22" s="6">
        <v>38.873280999999999</v>
      </c>
      <c r="U22" s="6">
        <v>13.117089999999999</v>
      </c>
      <c r="V22" s="6">
        <v>12.189135</v>
      </c>
      <c r="W22" s="6">
        <v>14.977911000000001</v>
      </c>
      <c r="X22" s="6">
        <v>17.137115999999999</v>
      </c>
      <c r="Y22" s="6">
        <v>23.926376999999999</v>
      </c>
      <c r="Z22" s="6">
        <v>32.741860000000003</v>
      </c>
      <c r="AA22" s="6">
        <v>20.2319</v>
      </c>
      <c r="AB22" s="6">
        <v>28.224781</v>
      </c>
      <c r="AC22" s="6">
        <v>42.851852000000001</v>
      </c>
      <c r="AD22" s="6">
        <v>53.538576999999997</v>
      </c>
      <c r="AE22" s="6">
        <v>51.581653000000003</v>
      </c>
      <c r="AF22" s="6">
        <v>50.523789999999998</v>
      </c>
      <c r="AG22" s="6">
        <v>45.928162999999998</v>
      </c>
      <c r="AH22" s="6">
        <v>0</v>
      </c>
      <c r="AI22" s="6">
        <v>31.303395999999999</v>
      </c>
      <c r="AJ22" s="6">
        <v>27.268397</v>
      </c>
      <c r="AK22" s="6">
        <v>0</v>
      </c>
      <c r="AL22" s="6">
        <v>0</v>
      </c>
      <c r="AM22" s="6">
        <v>0</v>
      </c>
      <c r="AN22" s="6">
        <v>0</v>
      </c>
      <c r="AO22" s="6">
        <v>28.410706999999999</v>
      </c>
    </row>
    <row r="23" spans="1:41" x14ac:dyDescent="0.25">
      <c r="A23" s="5">
        <v>63</v>
      </c>
      <c r="B23" s="24" t="s">
        <v>8</v>
      </c>
      <c r="C23" s="21"/>
      <c r="D23" s="11">
        <v>37.842160999999997</v>
      </c>
      <c r="E23" s="6">
        <v>39.077021999999999</v>
      </c>
      <c r="F23" s="6">
        <v>26.673300000000001</v>
      </c>
      <c r="G23" s="6">
        <v>27.864507</v>
      </c>
      <c r="H23" s="6">
        <v>32.761516</v>
      </c>
      <c r="I23" s="6">
        <v>37.522108000000003</v>
      </c>
      <c r="J23" s="6">
        <v>28.141171</v>
      </c>
      <c r="K23" s="6">
        <v>43.277338999999998</v>
      </c>
      <c r="L23" s="6">
        <v>40.551926999999999</v>
      </c>
      <c r="M23" s="6">
        <v>43.152816999999999</v>
      </c>
      <c r="N23" s="6">
        <v>48.936318</v>
      </c>
      <c r="O23" s="6">
        <v>41.978088</v>
      </c>
      <c r="P23" s="6">
        <v>40.652835000000003</v>
      </c>
      <c r="Q23" s="6">
        <v>38.055807000000001</v>
      </c>
      <c r="R23" s="6">
        <v>27.790662999999999</v>
      </c>
      <c r="S23" s="6">
        <v>30.446131000000001</v>
      </c>
      <c r="T23" s="6">
        <v>47.134563999999997</v>
      </c>
      <c r="U23" s="6">
        <v>21.424229</v>
      </c>
      <c r="V23" s="6">
        <v>15.591348</v>
      </c>
      <c r="W23" s="6">
        <v>17.210438</v>
      </c>
      <c r="X23" s="6">
        <v>19.241762000000001</v>
      </c>
      <c r="Y23" s="6">
        <v>23.385764999999999</v>
      </c>
      <c r="Z23" s="6">
        <v>34.518521</v>
      </c>
      <c r="AA23" s="6">
        <v>24.025979</v>
      </c>
      <c r="AB23" s="6">
        <v>33.395937000000004</v>
      </c>
      <c r="AC23" s="6">
        <v>47.613022000000001</v>
      </c>
      <c r="AD23" s="6">
        <v>53.716301000000001</v>
      </c>
      <c r="AE23" s="6">
        <v>52.438183000000002</v>
      </c>
      <c r="AF23" s="6">
        <v>48.623209000000003</v>
      </c>
      <c r="AG23" s="6">
        <v>46.297016999999997</v>
      </c>
      <c r="AH23" s="6">
        <v>0</v>
      </c>
      <c r="AI23" s="6">
        <v>36.263255000000001</v>
      </c>
      <c r="AJ23" s="6">
        <v>34.252794000000002</v>
      </c>
      <c r="AK23" s="6">
        <v>0</v>
      </c>
      <c r="AL23" s="6">
        <v>0</v>
      </c>
      <c r="AM23" s="6">
        <v>0</v>
      </c>
      <c r="AN23" s="6">
        <v>0</v>
      </c>
      <c r="AO23" s="6">
        <v>33.913621999999997</v>
      </c>
    </row>
    <row r="24" spans="1:41" x14ac:dyDescent="0.25">
      <c r="A24" s="5">
        <v>64</v>
      </c>
      <c r="B24" s="24" t="s">
        <v>9</v>
      </c>
      <c r="C24" s="21"/>
      <c r="D24" s="11">
        <v>40.784157</v>
      </c>
      <c r="E24" s="6">
        <v>41.629026000000003</v>
      </c>
      <c r="F24" s="6">
        <v>27.495785999999999</v>
      </c>
      <c r="G24" s="6">
        <v>32.344808</v>
      </c>
      <c r="H24" s="6">
        <v>29.75563</v>
      </c>
      <c r="I24" s="6">
        <v>34.195571000000001</v>
      </c>
      <c r="J24" s="6">
        <v>31.872754</v>
      </c>
      <c r="K24" s="6">
        <v>41.351849999999999</v>
      </c>
      <c r="L24" s="6">
        <v>37.277552999999997</v>
      </c>
      <c r="M24" s="6">
        <v>42.206428000000002</v>
      </c>
      <c r="N24" s="6">
        <v>47.493962000000003</v>
      </c>
      <c r="O24" s="6">
        <v>43.921287999999997</v>
      </c>
      <c r="P24" s="6">
        <v>40.184488000000002</v>
      </c>
      <c r="Q24" s="6">
        <v>37.849924999999999</v>
      </c>
      <c r="R24" s="6">
        <v>30.755939000000001</v>
      </c>
      <c r="S24" s="6">
        <v>30.677606999999998</v>
      </c>
      <c r="T24" s="6">
        <v>49.534585</v>
      </c>
      <c r="U24" s="6">
        <v>22.973468</v>
      </c>
      <c r="V24" s="6">
        <v>17.303656</v>
      </c>
      <c r="W24" s="6">
        <v>18.618531999999998</v>
      </c>
      <c r="X24" s="6">
        <v>16.738230999999999</v>
      </c>
      <c r="Y24" s="6">
        <v>23.864564999999999</v>
      </c>
      <c r="Z24" s="6">
        <v>31.636610999999998</v>
      </c>
      <c r="AA24" s="6">
        <v>21.388216</v>
      </c>
      <c r="AB24" s="6">
        <v>30.635988000000001</v>
      </c>
      <c r="AC24" s="6">
        <v>39.601581000000003</v>
      </c>
      <c r="AD24" s="6">
        <v>47.614226000000002</v>
      </c>
      <c r="AE24" s="6">
        <v>47.450839999999999</v>
      </c>
      <c r="AF24" s="6">
        <v>46.853813000000002</v>
      </c>
      <c r="AG24" s="6">
        <v>43.439548000000002</v>
      </c>
      <c r="AH24" s="6">
        <v>0</v>
      </c>
      <c r="AI24" s="6">
        <v>37.538722999999997</v>
      </c>
      <c r="AJ24" s="6">
        <v>36.197161999999999</v>
      </c>
      <c r="AK24" s="6">
        <v>0</v>
      </c>
      <c r="AL24" s="6">
        <v>0</v>
      </c>
      <c r="AM24" s="6">
        <v>0</v>
      </c>
      <c r="AN24" s="6">
        <v>0</v>
      </c>
      <c r="AO24" s="6">
        <v>36.285114999999998</v>
      </c>
    </row>
    <row r="25" spans="1:41" x14ac:dyDescent="0.25">
      <c r="A25" s="5">
        <v>65</v>
      </c>
      <c r="B25" s="24" t="s">
        <v>10</v>
      </c>
      <c r="C25" s="21"/>
      <c r="D25" s="11">
        <v>43.331080999999998</v>
      </c>
      <c r="E25" s="6">
        <v>43.525683000000001</v>
      </c>
      <c r="F25" s="6">
        <v>28.716705999999999</v>
      </c>
      <c r="G25" s="6">
        <v>34.948532999999998</v>
      </c>
      <c r="H25" s="6">
        <v>35.363636999999997</v>
      </c>
      <c r="I25" s="6">
        <v>37.693930999999999</v>
      </c>
      <c r="J25" s="6">
        <v>33.332662999999997</v>
      </c>
      <c r="K25" s="6">
        <v>39.986860999999998</v>
      </c>
      <c r="L25" s="6">
        <v>36.530256000000001</v>
      </c>
      <c r="M25" s="6">
        <v>37.972571000000002</v>
      </c>
      <c r="N25" s="6">
        <v>43.380487000000002</v>
      </c>
      <c r="O25" s="6">
        <v>41.986004999999999</v>
      </c>
      <c r="P25" s="6">
        <v>34.980822000000003</v>
      </c>
      <c r="Q25" s="6">
        <v>35.376314999999998</v>
      </c>
      <c r="R25" s="6">
        <v>26.61214</v>
      </c>
      <c r="S25" s="6">
        <v>26.668422</v>
      </c>
      <c r="T25" s="6">
        <v>51.778388</v>
      </c>
      <c r="U25" s="6">
        <v>26.364042000000001</v>
      </c>
      <c r="V25" s="6">
        <v>22.318360999999999</v>
      </c>
      <c r="W25" s="6">
        <v>21.776454999999999</v>
      </c>
      <c r="X25" s="6">
        <v>25.250952999999999</v>
      </c>
      <c r="Y25" s="6">
        <v>22.138963</v>
      </c>
      <c r="Z25" s="6">
        <v>30.334164000000001</v>
      </c>
      <c r="AA25" s="6">
        <v>25.558807999999999</v>
      </c>
      <c r="AB25" s="6">
        <v>32.159149999999997</v>
      </c>
      <c r="AC25" s="6">
        <v>39.807129000000003</v>
      </c>
      <c r="AD25" s="6">
        <v>46.566546000000002</v>
      </c>
      <c r="AE25" s="6">
        <v>44.157271999999999</v>
      </c>
      <c r="AF25" s="6">
        <v>42.703698000000003</v>
      </c>
      <c r="AG25" s="6">
        <v>42.600735</v>
      </c>
      <c r="AH25" s="6">
        <v>0</v>
      </c>
      <c r="AI25" s="6">
        <v>41.605728999999997</v>
      </c>
      <c r="AJ25" s="6">
        <v>38.595174</v>
      </c>
      <c r="AK25" s="6">
        <v>0</v>
      </c>
      <c r="AL25" s="6">
        <v>0</v>
      </c>
      <c r="AM25" s="6">
        <v>0</v>
      </c>
      <c r="AN25" s="6">
        <v>0</v>
      </c>
      <c r="AO25" s="6">
        <v>39.582327999999997</v>
      </c>
    </row>
    <row r="26" spans="1:41" x14ac:dyDescent="0.25">
      <c r="A26" s="5">
        <v>66</v>
      </c>
      <c r="B26" s="24" t="s">
        <v>13</v>
      </c>
      <c r="C26" s="21"/>
      <c r="D26" s="11">
        <v>48.263294999999999</v>
      </c>
      <c r="E26" s="6">
        <v>48.982049000000004</v>
      </c>
      <c r="F26" s="6">
        <v>35.960199000000003</v>
      </c>
      <c r="G26" s="6">
        <v>38.891272000000001</v>
      </c>
      <c r="H26" s="6">
        <v>38.964095999999998</v>
      </c>
      <c r="I26" s="6">
        <v>30.052381</v>
      </c>
      <c r="J26" s="6">
        <v>38.949100999999999</v>
      </c>
      <c r="K26" s="6">
        <v>34.572226999999998</v>
      </c>
      <c r="L26" s="6">
        <v>32.655932</v>
      </c>
      <c r="M26" s="6">
        <v>37.776094000000001</v>
      </c>
      <c r="N26" s="6">
        <v>42.68891</v>
      </c>
      <c r="O26" s="6">
        <v>43.036562000000004</v>
      </c>
      <c r="P26" s="6">
        <v>35.164957999999999</v>
      </c>
      <c r="Q26" s="6">
        <v>36.784210000000002</v>
      </c>
      <c r="R26" s="6">
        <v>34.687811000000004</v>
      </c>
      <c r="S26" s="6">
        <v>27.766500000000001</v>
      </c>
      <c r="T26" s="6">
        <v>57.421509999999998</v>
      </c>
      <c r="U26" s="6">
        <v>31.053847000000001</v>
      </c>
      <c r="V26" s="6">
        <v>26.214324000000001</v>
      </c>
      <c r="W26" s="6">
        <v>26.346768000000001</v>
      </c>
      <c r="X26" s="6">
        <v>24.267014</v>
      </c>
      <c r="Y26" s="6">
        <v>25.872602000000001</v>
      </c>
      <c r="Z26" s="6">
        <v>25.136841</v>
      </c>
      <c r="AA26" s="6">
        <v>22.832611</v>
      </c>
      <c r="AB26" s="6">
        <v>24.039479</v>
      </c>
      <c r="AC26" s="6">
        <v>33.039411999999999</v>
      </c>
      <c r="AD26" s="6">
        <v>40.760562999999998</v>
      </c>
      <c r="AE26" s="6">
        <v>39.912359000000002</v>
      </c>
      <c r="AF26" s="6">
        <v>41.670369999999998</v>
      </c>
      <c r="AG26" s="6">
        <v>36.612414000000001</v>
      </c>
      <c r="AH26" s="6">
        <v>0</v>
      </c>
      <c r="AI26" s="6">
        <v>46.456876999999999</v>
      </c>
      <c r="AJ26" s="6">
        <v>44.077086999999999</v>
      </c>
      <c r="AK26" s="6">
        <v>0</v>
      </c>
      <c r="AL26" s="6">
        <v>0</v>
      </c>
      <c r="AM26" s="6">
        <v>0</v>
      </c>
      <c r="AN26" s="6">
        <v>0</v>
      </c>
      <c r="AO26" s="6">
        <v>44.143110999999998</v>
      </c>
    </row>
    <row r="27" spans="1:41" x14ac:dyDescent="0.25">
      <c r="A27" s="5">
        <v>67</v>
      </c>
      <c r="B27" s="24" t="s">
        <v>27</v>
      </c>
      <c r="C27" s="21"/>
      <c r="D27" s="11">
        <v>41.904316999999999</v>
      </c>
      <c r="E27" s="6">
        <v>42.248508000000001</v>
      </c>
      <c r="F27" s="6">
        <v>30.958580999999999</v>
      </c>
      <c r="G27" s="6">
        <v>31.686978</v>
      </c>
      <c r="H27" s="6">
        <v>33.193103999999998</v>
      </c>
      <c r="I27" s="6">
        <v>33.088183999999998</v>
      </c>
      <c r="J27" s="6">
        <v>33.946344000000003</v>
      </c>
      <c r="K27" s="6">
        <v>40.285994000000002</v>
      </c>
      <c r="L27" s="6">
        <v>35.180216000000001</v>
      </c>
      <c r="M27" s="6">
        <v>40.246426</v>
      </c>
      <c r="N27" s="6">
        <v>46.828204999999997</v>
      </c>
      <c r="O27" s="6">
        <v>46.117251000000003</v>
      </c>
      <c r="P27" s="6">
        <v>38.594819999999999</v>
      </c>
      <c r="Q27" s="6">
        <v>37.659140000000001</v>
      </c>
      <c r="R27" s="6">
        <v>34.113847</v>
      </c>
      <c r="S27" s="6">
        <v>31.90475</v>
      </c>
      <c r="T27" s="6">
        <v>49.165303999999999</v>
      </c>
      <c r="U27" s="6">
        <v>26.648243999999998</v>
      </c>
      <c r="V27" s="6">
        <v>24.101509</v>
      </c>
      <c r="W27" s="6">
        <v>24.049216000000001</v>
      </c>
      <c r="X27" s="6">
        <v>21.048007999999999</v>
      </c>
      <c r="Y27" s="6">
        <v>26.478397000000001</v>
      </c>
      <c r="Z27" s="6">
        <v>29.262782999999999</v>
      </c>
      <c r="AA27" s="6">
        <v>20.274995000000001</v>
      </c>
      <c r="AB27" s="6">
        <v>27.804953999999999</v>
      </c>
      <c r="AC27" s="6">
        <v>38.350504999999998</v>
      </c>
      <c r="AD27" s="6">
        <v>47.337529000000004</v>
      </c>
      <c r="AE27" s="6">
        <v>49.842588999999997</v>
      </c>
      <c r="AF27" s="6">
        <v>45.771932</v>
      </c>
      <c r="AG27" s="6">
        <v>42.503798000000003</v>
      </c>
      <c r="AH27" s="6">
        <v>0</v>
      </c>
      <c r="AI27" s="6">
        <v>39.772193000000001</v>
      </c>
      <c r="AJ27" s="6">
        <v>38.556614000000003</v>
      </c>
      <c r="AK27" s="6">
        <v>0</v>
      </c>
      <c r="AL27" s="6">
        <v>0</v>
      </c>
      <c r="AM27" s="6">
        <v>0</v>
      </c>
      <c r="AN27" s="6">
        <v>0</v>
      </c>
      <c r="AO27" s="6">
        <v>37.265037999999997</v>
      </c>
    </row>
    <row r="28" spans="1:41" x14ac:dyDescent="0.25">
      <c r="A28" s="5">
        <v>68</v>
      </c>
      <c r="B28" s="24" t="s">
        <v>28</v>
      </c>
      <c r="C28" s="21"/>
      <c r="D28" s="11">
        <v>44.531415000000003</v>
      </c>
      <c r="E28" s="6">
        <v>46.095657000000003</v>
      </c>
      <c r="F28" s="6">
        <v>41.079470999999998</v>
      </c>
      <c r="G28" s="6">
        <v>34.310142999999997</v>
      </c>
      <c r="H28" s="6">
        <v>42.846294</v>
      </c>
      <c r="I28" s="6">
        <v>26.101116000000001</v>
      </c>
      <c r="J28" s="6">
        <v>41.808920000000001</v>
      </c>
      <c r="K28" s="6">
        <v>42.481369000000001</v>
      </c>
      <c r="L28" s="6">
        <v>40.736072999999998</v>
      </c>
      <c r="M28" s="6">
        <v>45.130653000000002</v>
      </c>
      <c r="N28" s="6">
        <v>49.096071000000002</v>
      </c>
      <c r="O28" s="6">
        <v>49.212437999999999</v>
      </c>
      <c r="P28" s="6">
        <v>41.667569999999998</v>
      </c>
      <c r="Q28" s="6">
        <v>44.185206000000001</v>
      </c>
      <c r="R28" s="6">
        <v>41.015891000000003</v>
      </c>
      <c r="S28" s="6">
        <v>39.216510999999997</v>
      </c>
      <c r="T28" s="6">
        <v>54.559275</v>
      </c>
      <c r="U28" s="6">
        <v>28.245784</v>
      </c>
      <c r="V28" s="6">
        <v>31.885086000000001</v>
      </c>
      <c r="W28" s="6">
        <v>33.063941999999997</v>
      </c>
      <c r="X28" s="6">
        <v>30.902131000000001</v>
      </c>
      <c r="Y28" s="6">
        <v>32.818216999999997</v>
      </c>
      <c r="Z28" s="6">
        <v>28.190885000000002</v>
      </c>
      <c r="AA28" s="6">
        <v>27.27665</v>
      </c>
      <c r="AB28" s="6">
        <v>17.913674</v>
      </c>
      <c r="AC28" s="6">
        <v>40.056767000000001</v>
      </c>
      <c r="AD28" s="6">
        <v>47.747045</v>
      </c>
      <c r="AE28" s="6">
        <v>41.721314</v>
      </c>
      <c r="AF28" s="6">
        <v>43.810772</v>
      </c>
      <c r="AG28" s="6">
        <v>41.790911999999999</v>
      </c>
      <c r="AH28" s="6">
        <v>0</v>
      </c>
      <c r="AI28" s="6">
        <v>49.976919000000002</v>
      </c>
      <c r="AJ28" s="6">
        <v>48.422280000000001</v>
      </c>
      <c r="AK28" s="6">
        <v>0</v>
      </c>
      <c r="AL28" s="6">
        <v>0</v>
      </c>
      <c r="AM28" s="6">
        <v>0</v>
      </c>
      <c r="AN28" s="6">
        <v>0</v>
      </c>
      <c r="AO28" s="6">
        <v>39.948787000000003</v>
      </c>
    </row>
    <row r="29" spans="1:41" x14ac:dyDescent="0.25">
      <c r="A29" s="5">
        <v>70</v>
      </c>
      <c r="B29" s="24" t="s">
        <v>12</v>
      </c>
      <c r="C29" s="21"/>
      <c r="D29" s="11">
        <v>54.379505999999999</v>
      </c>
      <c r="E29" s="6">
        <v>54.979194</v>
      </c>
      <c r="F29" s="6">
        <v>42.202609000000002</v>
      </c>
      <c r="G29" s="6">
        <v>49.959758000000001</v>
      </c>
      <c r="H29" s="6">
        <v>47.788438999999997</v>
      </c>
      <c r="I29" s="6">
        <v>35.153888000000002</v>
      </c>
      <c r="J29" s="6">
        <v>45.278297000000002</v>
      </c>
      <c r="K29" s="6">
        <v>30.713260999999999</v>
      </c>
      <c r="L29" s="6">
        <v>33.986882999999999</v>
      </c>
      <c r="M29" s="6">
        <v>35.403469000000001</v>
      </c>
      <c r="N29" s="6">
        <v>45.70731</v>
      </c>
      <c r="O29" s="6">
        <v>46.445593000000002</v>
      </c>
      <c r="P29" s="6">
        <v>37.599736</v>
      </c>
      <c r="Q29" s="6">
        <v>40.539619000000002</v>
      </c>
      <c r="R29" s="6">
        <v>40.396470999999998</v>
      </c>
      <c r="S29" s="6">
        <v>34.957321</v>
      </c>
      <c r="T29" s="6">
        <v>65.260485000000003</v>
      </c>
      <c r="U29" s="6">
        <v>38.129641999999997</v>
      </c>
      <c r="V29" s="6">
        <v>32.523170999999998</v>
      </c>
      <c r="W29" s="6">
        <v>36.308174999999999</v>
      </c>
      <c r="X29" s="6">
        <v>30.029754000000001</v>
      </c>
      <c r="Y29" s="6">
        <v>33.39911</v>
      </c>
      <c r="Z29" s="6">
        <v>31.326459</v>
      </c>
      <c r="AA29" s="6">
        <v>28.906141000000002</v>
      </c>
      <c r="AB29" s="6">
        <v>29.177146</v>
      </c>
      <c r="AC29" s="6">
        <v>29.986737000000002</v>
      </c>
      <c r="AD29" s="6">
        <v>29.416913000000001</v>
      </c>
      <c r="AE29" s="6">
        <v>34.240127999999999</v>
      </c>
      <c r="AF29" s="6">
        <v>38.424156000000004</v>
      </c>
      <c r="AG29" s="6">
        <v>29.690393</v>
      </c>
      <c r="AH29" s="6">
        <v>0</v>
      </c>
      <c r="AI29" s="6">
        <v>52.990476999999998</v>
      </c>
      <c r="AJ29" s="6">
        <v>51.039278000000003</v>
      </c>
      <c r="AK29" s="6">
        <v>0</v>
      </c>
      <c r="AL29" s="6">
        <v>0</v>
      </c>
      <c r="AM29" s="6">
        <v>0</v>
      </c>
      <c r="AN29" s="6">
        <v>0</v>
      </c>
      <c r="AO29" s="6">
        <v>49.719659</v>
      </c>
    </row>
    <row r="30" spans="1:41" x14ac:dyDescent="0.25">
      <c r="A30" s="5">
        <v>81</v>
      </c>
      <c r="B30" s="24" t="s">
        <v>18</v>
      </c>
      <c r="C30" s="21"/>
      <c r="D30" s="11">
        <v>68.699380000000005</v>
      </c>
      <c r="E30" s="6">
        <v>69.846545000000006</v>
      </c>
      <c r="F30" s="6">
        <v>53.959879999999998</v>
      </c>
      <c r="G30" s="6">
        <v>60.138387000000002</v>
      </c>
      <c r="H30" s="6">
        <v>60.684175000000003</v>
      </c>
      <c r="I30" s="6">
        <v>52.319223999999998</v>
      </c>
      <c r="J30" s="6">
        <v>59.114023000000003</v>
      </c>
      <c r="K30" s="6">
        <v>44.407255999999997</v>
      </c>
      <c r="L30" s="6">
        <v>51.570981000000003</v>
      </c>
      <c r="M30" s="6">
        <v>46.258755999999998</v>
      </c>
      <c r="N30" s="6">
        <v>48.405467000000002</v>
      </c>
      <c r="O30" s="6">
        <v>46.709890999999999</v>
      </c>
      <c r="P30" s="6">
        <v>54.734580999999999</v>
      </c>
      <c r="Q30" s="6">
        <v>49.147705000000002</v>
      </c>
      <c r="R30" s="6">
        <v>55.944198999999998</v>
      </c>
      <c r="S30" s="6">
        <v>52.313338000000002</v>
      </c>
      <c r="T30" s="6">
        <v>86.012388999999999</v>
      </c>
      <c r="U30" s="6">
        <v>56.535038999999998</v>
      </c>
      <c r="V30" s="6">
        <v>54.429673000000001</v>
      </c>
      <c r="W30" s="6">
        <v>52.978026999999997</v>
      </c>
      <c r="X30" s="6">
        <v>48.307924</v>
      </c>
      <c r="Y30" s="6">
        <v>48.863011</v>
      </c>
      <c r="Z30" s="6">
        <v>47.259827999999999</v>
      </c>
      <c r="AA30" s="6">
        <v>47.634774999999998</v>
      </c>
      <c r="AB30" s="6">
        <v>47.268636000000001</v>
      </c>
      <c r="AC30" s="6">
        <v>39.418557</v>
      </c>
      <c r="AD30" s="6">
        <v>26.098924</v>
      </c>
      <c r="AE30" s="6">
        <v>35.003087999999998</v>
      </c>
      <c r="AF30" s="6">
        <v>34.837375000000002</v>
      </c>
      <c r="AG30" s="6">
        <v>31.388791999999999</v>
      </c>
      <c r="AH30" s="6">
        <v>0</v>
      </c>
      <c r="AI30" s="6">
        <v>70.527201000000005</v>
      </c>
      <c r="AJ30" s="6">
        <v>65.532101999999995</v>
      </c>
      <c r="AK30" s="6">
        <v>0</v>
      </c>
      <c r="AL30" s="6">
        <v>0</v>
      </c>
      <c r="AM30" s="6">
        <v>0</v>
      </c>
      <c r="AN30" s="6">
        <v>0</v>
      </c>
      <c r="AO30" s="6">
        <v>52.568570000000001</v>
      </c>
    </row>
    <row r="31" spans="1:41" x14ac:dyDescent="0.25">
      <c r="A31" s="5">
        <v>82</v>
      </c>
      <c r="B31" s="24" t="s">
        <v>19</v>
      </c>
      <c r="C31" s="21"/>
      <c r="D31" s="11">
        <v>70.407928999999996</v>
      </c>
      <c r="E31" s="6">
        <v>69.189723999999998</v>
      </c>
      <c r="F31" s="6">
        <v>55.157403000000002</v>
      </c>
      <c r="G31" s="6">
        <v>60.931581000000001</v>
      </c>
      <c r="H31" s="6">
        <v>54.303330000000003</v>
      </c>
      <c r="I31" s="6">
        <v>51.089295</v>
      </c>
      <c r="J31" s="6">
        <v>59.716476999999998</v>
      </c>
      <c r="K31" s="6">
        <v>36.807504000000002</v>
      </c>
      <c r="L31" s="6">
        <v>43.299644000000001</v>
      </c>
      <c r="M31" s="6">
        <v>40.636600999999999</v>
      </c>
      <c r="N31" s="6">
        <v>41.864297999999998</v>
      </c>
      <c r="O31" s="6">
        <v>41.071810999999997</v>
      </c>
      <c r="P31" s="6">
        <v>45.615364999999997</v>
      </c>
      <c r="Q31" s="6">
        <v>42.741100000000003</v>
      </c>
      <c r="R31" s="6">
        <v>48.445816000000001</v>
      </c>
      <c r="S31" s="6">
        <v>42.389898000000002</v>
      </c>
      <c r="T31" s="6">
        <v>78.310149999999993</v>
      </c>
      <c r="U31" s="6">
        <v>53.096761000000001</v>
      </c>
      <c r="V31" s="6">
        <v>52.298496999999998</v>
      </c>
      <c r="W31" s="6">
        <v>51.875203999999997</v>
      </c>
      <c r="X31" s="6">
        <v>47.901251000000002</v>
      </c>
      <c r="Y31" s="6">
        <v>44.628070000000001</v>
      </c>
      <c r="Z31" s="6">
        <v>45.782350000000001</v>
      </c>
      <c r="AA31" s="6">
        <v>48.88382</v>
      </c>
      <c r="AB31" s="6">
        <v>43.533489000000003</v>
      </c>
      <c r="AC31" s="6">
        <v>43.676679999999998</v>
      </c>
      <c r="AD31" s="6">
        <v>34.2241</v>
      </c>
      <c r="AE31" s="6">
        <v>29.023606000000001</v>
      </c>
      <c r="AF31" s="6">
        <v>28.975324000000001</v>
      </c>
      <c r="AG31" s="6">
        <v>41.122585000000001</v>
      </c>
      <c r="AH31" s="6">
        <v>0</v>
      </c>
      <c r="AI31" s="6">
        <v>66.064260000000004</v>
      </c>
      <c r="AJ31" s="6">
        <v>58.517344000000001</v>
      </c>
      <c r="AK31" s="6">
        <v>0</v>
      </c>
      <c r="AL31" s="6">
        <v>0</v>
      </c>
      <c r="AM31" s="6">
        <v>0</v>
      </c>
      <c r="AN31" s="6">
        <v>0</v>
      </c>
      <c r="AO31" s="6">
        <v>59.990347999999997</v>
      </c>
    </row>
    <row r="32" spans="1:41" x14ac:dyDescent="0.25">
      <c r="A32" s="5">
        <v>83</v>
      </c>
      <c r="B32" s="24" t="s">
        <v>20</v>
      </c>
      <c r="C32" s="21"/>
      <c r="D32" s="11">
        <v>67.657092000000006</v>
      </c>
      <c r="E32" s="6">
        <v>66.435286000000005</v>
      </c>
      <c r="F32" s="6">
        <v>49.456811999999999</v>
      </c>
      <c r="G32" s="6">
        <v>58.871395999999997</v>
      </c>
      <c r="H32" s="6">
        <v>47.988931999999998</v>
      </c>
      <c r="I32" s="6">
        <v>52.853724999999997</v>
      </c>
      <c r="J32" s="6">
        <v>55.507019999999997</v>
      </c>
      <c r="K32" s="6">
        <v>43.501368999999997</v>
      </c>
      <c r="L32" s="6">
        <v>48.954169999999998</v>
      </c>
      <c r="M32" s="6">
        <v>39.160544000000002</v>
      </c>
      <c r="N32" s="6">
        <v>34.312654999999999</v>
      </c>
      <c r="O32" s="6">
        <v>32.529975</v>
      </c>
      <c r="P32" s="6">
        <v>43.591633000000002</v>
      </c>
      <c r="Q32" s="6">
        <v>36.642577000000003</v>
      </c>
      <c r="R32" s="6">
        <v>42.657451000000002</v>
      </c>
      <c r="S32" s="6">
        <v>41.495936</v>
      </c>
      <c r="T32" s="6">
        <v>71.309048000000004</v>
      </c>
      <c r="U32" s="6">
        <v>49.984020000000001</v>
      </c>
      <c r="V32" s="6">
        <v>48.848680999999999</v>
      </c>
      <c r="W32" s="6">
        <v>46.762242999999998</v>
      </c>
      <c r="X32" s="6">
        <v>47.429397000000002</v>
      </c>
      <c r="Y32" s="6">
        <v>43.897226000000003</v>
      </c>
      <c r="Z32" s="6">
        <v>48.966786999999997</v>
      </c>
      <c r="AA32" s="6">
        <v>45.706319000000001</v>
      </c>
      <c r="AB32" s="6">
        <v>46.912210999999999</v>
      </c>
      <c r="AC32" s="6">
        <v>47.967995000000002</v>
      </c>
      <c r="AD32" s="6">
        <v>34.353185000000003</v>
      </c>
      <c r="AE32" s="6">
        <v>29.337160999999998</v>
      </c>
      <c r="AF32" s="6">
        <v>23.496476999999999</v>
      </c>
      <c r="AG32" s="6">
        <v>44.980769000000002</v>
      </c>
      <c r="AH32" s="6">
        <v>0</v>
      </c>
      <c r="AI32" s="6">
        <v>63.111066999999998</v>
      </c>
      <c r="AJ32" s="6">
        <v>52.640095000000002</v>
      </c>
      <c r="AK32" s="6">
        <v>0</v>
      </c>
      <c r="AL32" s="6">
        <v>0</v>
      </c>
      <c r="AM32" s="6">
        <v>0</v>
      </c>
      <c r="AN32" s="6">
        <v>0</v>
      </c>
      <c r="AO32" s="6">
        <v>65.028537999999998</v>
      </c>
    </row>
    <row r="33" spans="1:41" x14ac:dyDescent="0.25">
      <c r="A33" s="5">
        <v>84</v>
      </c>
      <c r="B33" s="24" t="s">
        <v>11</v>
      </c>
      <c r="C33" s="21"/>
      <c r="D33" s="11">
        <v>60.646157000000002</v>
      </c>
      <c r="E33" s="6">
        <v>62.948003999999997</v>
      </c>
      <c r="F33" s="6">
        <v>50.304457999999997</v>
      </c>
      <c r="G33" s="6">
        <v>54.535637999999999</v>
      </c>
      <c r="H33" s="6">
        <v>57.745846</v>
      </c>
      <c r="I33" s="6">
        <v>42.864184999999999</v>
      </c>
      <c r="J33" s="6">
        <v>51.560319</v>
      </c>
      <c r="K33" s="6">
        <v>44.658118000000002</v>
      </c>
      <c r="L33" s="6">
        <v>47.616653999999997</v>
      </c>
      <c r="M33" s="6">
        <v>48.800331</v>
      </c>
      <c r="N33" s="6">
        <v>55.479312</v>
      </c>
      <c r="O33" s="6">
        <v>53.482475999999998</v>
      </c>
      <c r="P33" s="6">
        <v>51.042720000000003</v>
      </c>
      <c r="Q33" s="6">
        <v>48.334167000000001</v>
      </c>
      <c r="R33" s="6">
        <v>51.534005000000001</v>
      </c>
      <c r="S33" s="6">
        <v>47.127893</v>
      </c>
      <c r="T33" s="6">
        <v>74.152963999999997</v>
      </c>
      <c r="U33" s="6">
        <v>48.797694999999997</v>
      </c>
      <c r="V33" s="6">
        <v>45.852136000000002</v>
      </c>
      <c r="W33" s="6">
        <v>45.805698</v>
      </c>
      <c r="X33" s="6">
        <v>43.157291999999998</v>
      </c>
      <c r="Y33" s="6">
        <v>43.804695000000002</v>
      </c>
      <c r="Z33" s="6">
        <v>41.928761000000002</v>
      </c>
      <c r="AA33" s="6">
        <v>41.669908999999997</v>
      </c>
      <c r="AB33" s="6">
        <v>40.490904</v>
      </c>
      <c r="AC33" s="6">
        <v>39.247286000000003</v>
      </c>
      <c r="AD33" s="6">
        <v>31.157312000000001</v>
      </c>
      <c r="AE33" s="6">
        <v>41.978256000000002</v>
      </c>
      <c r="AF33" s="6">
        <v>45.861167999999999</v>
      </c>
      <c r="AG33" s="6">
        <v>25.719370999999999</v>
      </c>
      <c r="AH33" s="6">
        <v>0</v>
      </c>
      <c r="AI33" s="6">
        <v>62.564047000000002</v>
      </c>
      <c r="AJ33" s="6">
        <v>59.438862999999998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</row>
    <row r="34" spans="1:41" x14ac:dyDescent="0.25">
      <c r="A34" s="5">
        <v>91</v>
      </c>
      <c r="B34" s="24" t="s">
        <v>30</v>
      </c>
      <c r="C34" s="21"/>
      <c r="D34" s="11">
        <v>0</v>
      </c>
      <c r="E34" s="6">
        <v>0</v>
      </c>
      <c r="F34" s="6">
        <v>0</v>
      </c>
      <c r="G34" s="6">
        <v>0</v>
      </c>
      <c r="H34" s="6">
        <v>0</v>
      </c>
      <c r="I34" s="6">
        <v>19.411373000000001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/>
      <c r="D35" s="11">
        <v>28.488022999999998</v>
      </c>
      <c r="E35" s="6">
        <v>26.276444999999999</v>
      </c>
      <c r="F35" s="6">
        <v>31.573124</v>
      </c>
      <c r="G35" s="6">
        <v>32.888267999999997</v>
      </c>
      <c r="H35" s="6">
        <v>37.220433</v>
      </c>
      <c r="I35" s="6">
        <v>53.903199999999998</v>
      </c>
      <c r="J35" s="6">
        <v>20.841714</v>
      </c>
      <c r="K35" s="6">
        <v>62.030312000000002</v>
      </c>
      <c r="L35" s="6">
        <v>58.447699</v>
      </c>
      <c r="M35" s="6">
        <v>62.268839999999997</v>
      </c>
      <c r="N35" s="6">
        <v>60.123838999999997</v>
      </c>
      <c r="O35" s="6">
        <v>50.142600000000002</v>
      </c>
      <c r="P35" s="6">
        <v>59.028086999999999</v>
      </c>
      <c r="Q35" s="6">
        <v>47.036768000000002</v>
      </c>
      <c r="R35" s="6">
        <v>36.662227999999999</v>
      </c>
      <c r="S35" s="6">
        <v>46.403713000000003</v>
      </c>
      <c r="T35" s="6">
        <v>60.140723000000001</v>
      </c>
      <c r="U35" s="6">
        <v>34.682796000000003</v>
      </c>
      <c r="V35" s="6">
        <v>32.196126999999997</v>
      </c>
      <c r="W35" s="6">
        <v>36.573230000000002</v>
      </c>
      <c r="X35" s="6">
        <v>38.098033000000001</v>
      </c>
      <c r="Y35" s="6">
        <v>43.803655999999997</v>
      </c>
      <c r="Z35" s="6">
        <v>55.256461000000002</v>
      </c>
      <c r="AA35" s="6">
        <v>39.475054999999998</v>
      </c>
      <c r="AB35" s="6">
        <v>46.583486000000001</v>
      </c>
      <c r="AC35" s="6">
        <v>64.284546000000006</v>
      </c>
      <c r="AD35" s="6">
        <v>66.365741</v>
      </c>
      <c r="AE35" s="6">
        <v>66.141413999999997</v>
      </c>
      <c r="AF35" s="6">
        <v>64.255764999999997</v>
      </c>
      <c r="AG35" s="6">
        <v>62.836376999999999</v>
      </c>
      <c r="AH35" s="6">
        <v>0</v>
      </c>
      <c r="AI35" s="6">
        <v>0</v>
      </c>
      <c r="AJ35" s="6">
        <v>39.695174999999999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/>
      <c r="D36" s="11">
        <v>45.241770000000002</v>
      </c>
      <c r="E36" s="6">
        <v>40.909323999999998</v>
      </c>
      <c r="F36" s="6">
        <v>31.921215</v>
      </c>
      <c r="G36" s="6">
        <v>39.151660999999997</v>
      </c>
      <c r="H36" s="6">
        <v>12.03243</v>
      </c>
      <c r="I36" s="6">
        <v>55.360522000000003</v>
      </c>
      <c r="J36" s="6">
        <v>32.174557999999998</v>
      </c>
      <c r="K36" s="6">
        <v>61.029342</v>
      </c>
      <c r="L36" s="6">
        <v>53.454340000000002</v>
      </c>
      <c r="M36" s="6">
        <v>57.209282999999999</v>
      </c>
      <c r="N36" s="6">
        <v>53.090893999999999</v>
      </c>
      <c r="O36" s="6">
        <v>42.725445999999998</v>
      </c>
      <c r="P36" s="6">
        <v>52.221685000000001</v>
      </c>
      <c r="Q36" s="6">
        <v>43.096983999999999</v>
      </c>
      <c r="R36" s="6">
        <v>31.687760000000001</v>
      </c>
      <c r="S36" s="6">
        <v>39.274096</v>
      </c>
      <c r="T36" s="6">
        <v>58.570129999999999</v>
      </c>
      <c r="U36" s="6">
        <v>33.115309000000003</v>
      </c>
      <c r="V36" s="6">
        <v>29.005372999999999</v>
      </c>
      <c r="W36" s="6">
        <v>34.912229000000004</v>
      </c>
      <c r="X36" s="6">
        <v>36.913494999999998</v>
      </c>
      <c r="Y36" s="6">
        <v>40.130128999999997</v>
      </c>
      <c r="Z36" s="6">
        <v>52.385038999999999</v>
      </c>
      <c r="AA36" s="6">
        <v>38.034593000000001</v>
      </c>
      <c r="AB36" s="6">
        <v>45.427902000000003</v>
      </c>
      <c r="AC36" s="6">
        <v>61.594357000000002</v>
      </c>
      <c r="AD36" s="6">
        <v>63.967922999999999</v>
      </c>
      <c r="AE36" s="6">
        <v>60.170769999999997</v>
      </c>
      <c r="AF36" s="6">
        <v>55.179045000000002</v>
      </c>
      <c r="AG36" s="6">
        <v>60.925595000000001</v>
      </c>
      <c r="AH36" s="6">
        <v>0</v>
      </c>
      <c r="AI36" s="6">
        <v>39.984313999999998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45.123272</v>
      </c>
    </row>
    <row r="37" spans="1:41" x14ac:dyDescent="0.25">
      <c r="A37" s="5">
        <v>94</v>
      </c>
      <c r="B37" s="24" t="s">
        <v>31</v>
      </c>
      <c r="C37" s="21"/>
      <c r="D37" s="11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/>
      <c r="D38" s="11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/>
      <c r="D39" s="11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/>
      <c r="D40" s="11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/>
      <c r="D41" s="11">
        <v>28.677869999999999</v>
      </c>
      <c r="E41" s="6">
        <v>31.093919</v>
      </c>
      <c r="F41" s="6">
        <v>35.762078000000002</v>
      </c>
      <c r="G41" s="6">
        <v>25.968892</v>
      </c>
      <c r="H41" s="6">
        <v>41.192219000000001</v>
      </c>
      <c r="I41" s="6">
        <v>36.348891000000002</v>
      </c>
      <c r="J41" s="6">
        <v>32.851267</v>
      </c>
      <c r="K41" s="6">
        <v>61.806483</v>
      </c>
      <c r="L41" s="6">
        <v>57.118020000000001</v>
      </c>
      <c r="M41" s="6">
        <v>63.925317</v>
      </c>
      <c r="N41" s="6">
        <v>61.276915000000002</v>
      </c>
      <c r="O41" s="6">
        <v>52.105361000000002</v>
      </c>
      <c r="P41" s="6">
        <v>61.364472999999997</v>
      </c>
      <c r="Q41" s="6">
        <v>49.427632000000003</v>
      </c>
      <c r="R41" s="6">
        <v>40.643740000000001</v>
      </c>
      <c r="S41" s="6">
        <v>49.620672999999996</v>
      </c>
      <c r="T41" s="6">
        <v>49.212012999999999</v>
      </c>
      <c r="U41" s="6">
        <v>32.537241000000002</v>
      </c>
      <c r="V41" s="6">
        <v>29.605748999999999</v>
      </c>
      <c r="W41" s="6">
        <v>34.575294</v>
      </c>
      <c r="X41" s="6">
        <v>37.017662999999999</v>
      </c>
      <c r="Y41" s="6">
        <v>42.693458</v>
      </c>
      <c r="Z41" s="6">
        <v>53.276626999999998</v>
      </c>
      <c r="AA41" s="6">
        <v>38.160009000000002</v>
      </c>
      <c r="AB41" s="6">
        <v>39.415436</v>
      </c>
      <c r="AC41" s="6">
        <v>59.888947999999999</v>
      </c>
      <c r="AD41" s="6">
        <v>51.481056000000002</v>
      </c>
      <c r="AE41" s="6">
        <v>60.541189000000003</v>
      </c>
      <c r="AF41" s="6">
        <v>66.425596999999996</v>
      </c>
      <c r="AG41" s="6">
        <v>0</v>
      </c>
      <c r="AH41" s="6">
        <v>0</v>
      </c>
      <c r="AI41" s="6">
        <v>0</v>
      </c>
      <c r="AJ41" s="6">
        <v>44.307513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44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48</v>
      </c>
      <c r="B2" s="68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10">
        <v>19.306591999999998</v>
      </c>
      <c r="E4" s="8">
        <v>24.257272</v>
      </c>
      <c r="F4" s="8">
        <v>37.702722000000001</v>
      </c>
      <c r="G4" s="8">
        <v>23.209441999999999</v>
      </c>
      <c r="H4" s="8">
        <v>41.707402999999999</v>
      </c>
      <c r="I4" s="8">
        <v>44.490822999999999</v>
      </c>
      <c r="J4" s="8">
        <v>26.365648</v>
      </c>
      <c r="K4" s="8">
        <v>66.615790000000004</v>
      </c>
      <c r="L4" s="8">
        <v>59.167776000000003</v>
      </c>
      <c r="M4" s="8">
        <v>66.865722000000005</v>
      </c>
      <c r="N4" s="8">
        <v>65.898309999999995</v>
      </c>
      <c r="O4" s="8">
        <v>55.103749999999998</v>
      </c>
      <c r="P4" s="8">
        <v>63.550175000000003</v>
      </c>
      <c r="Q4" s="8">
        <v>53.354860000000002</v>
      </c>
      <c r="R4" s="8">
        <v>44.033844999999999</v>
      </c>
      <c r="S4" s="8">
        <v>54.344318999999999</v>
      </c>
      <c r="T4" s="8">
        <v>53.604880000000001</v>
      </c>
      <c r="U4" s="8">
        <v>36.978574000000002</v>
      </c>
      <c r="V4" s="8">
        <v>33.827634000000003</v>
      </c>
      <c r="W4" s="8">
        <v>38.596103999999997</v>
      </c>
      <c r="X4" s="8">
        <v>41.276147000000002</v>
      </c>
      <c r="Y4" s="8">
        <v>46.022666999999998</v>
      </c>
      <c r="Z4" s="8">
        <v>56.074382999999997</v>
      </c>
      <c r="AA4" s="8">
        <v>42.669083999999998</v>
      </c>
      <c r="AB4" s="8">
        <v>43.712601999999997</v>
      </c>
      <c r="AC4" s="8">
        <v>65.001634999999993</v>
      </c>
      <c r="AD4" s="8">
        <v>67.514086000000006</v>
      </c>
      <c r="AE4" s="8">
        <v>71.289265</v>
      </c>
      <c r="AF4" s="8">
        <v>69.019256999999996</v>
      </c>
      <c r="AG4" s="8">
        <v>61.389110000000002</v>
      </c>
      <c r="AH4" s="8">
        <v>0</v>
      </c>
      <c r="AI4" s="8">
        <v>28.194125</v>
      </c>
      <c r="AJ4" s="8">
        <v>44.035139999999998</v>
      </c>
      <c r="AK4" s="8">
        <v>0</v>
      </c>
      <c r="AL4" s="8">
        <v>0</v>
      </c>
      <c r="AM4" s="8">
        <v>0</v>
      </c>
      <c r="AN4" s="8">
        <v>0</v>
      </c>
      <c r="AO4" s="8">
        <v>28.746427000000001</v>
      </c>
    </row>
    <row r="5" spans="1:41" x14ac:dyDescent="0.25">
      <c r="A5" s="5">
        <v>12</v>
      </c>
      <c r="B5" s="24" t="s">
        <v>1</v>
      </c>
      <c r="C5" s="21"/>
      <c r="D5" s="11">
        <v>24.625081000000002</v>
      </c>
      <c r="E5" s="6">
        <v>17.403427000000001</v>
      </c>
      <c r="F5" s="6">
        <v>33.597870999999998</v>
      </c>
      <c r="G5" s="6">
        <v>25.035772000000001</v>
      </c>
      <c r="H5" s="6">
        <v>39.431862000000002</v>
      </c>
      <c r="I5" s="6">
        <v>47.568224000000001</v>
      </c>
      <c r="J5" s="6">
        <v>22.367737999999999</v>
      </c>
      <c r="K5" s="6">
        <v>66.005476999999999</v>
      </c>
      <c r="L5" s="6">
        <v>58.739333000000002</v>
      </c>
      <c r="M5" s="6">
        <v>66.178500999999997</v>
      </c>
      <c r="N5" s="6">
        <v>64.253308000000004</v>
      </c>
      <c r="O5" s="6">
        <v>53.646678999999999</v>
      </c>
      <c r="P5" s="6">
        <v>61.763362999999998</v>
      </c>
      <c r="Q5" s="6">
        <v>52.870348</v>
      </c>
      <c r="R5" s="6">
        <v>42.212282000000002</v>
      </c>
      <c r="S5" s="6">
        <v>49.028646999999999</v>
      </c>
      <c r="T5" s="6">
        <v>55.110244000000002</v>
      </c>
      <c r="U5" s="6">
        <v>37.70337</v>
      </c>
      <c r="V5" s="6">
        <v>34.537027000000002</v>
      </c>
      <c r="W5" s="6">
        <v>39.700400999999999</v>
      </c>
      <c r="X5" s="6">
        <v>42.828099999999999</v>
      </c>
      <c r="Y5" s="6">
        <v>45.642335000000003</v>
      </c>
      <c r="Z5" s="6">
        <v>57.141871999999999</v>
      </c>
      <c r="AA5" s="6">
        <v>42.885300000000001</v>
      </c>
      <c r="AB5" s="6">
        <v>45.236575000000002</v>
      </c>
      <c r="AC5" s="6">
        <v>65.844834000000006</v>
      </c>
      <c r="AD5" s="6">
        <v>68.120470999999995</v>
      </c>
      <c r="AE5" s="6">
        <v>69.743930000000006</v>
      </c>
      <c r="AF5" s="6">
        <v>67.753949000000006</v>
      </c>
      <c r="AG5" s="6">
        <v>63.193292</v>
      </c>
      <c r="AH5" s="6">
        <v>0</v>
      </c>
      <c r="AI5" s="6">
        <v>26.463881000000001</v>
      </c>
      <c r="AJ5" s="6">
        <v>40.674975000000003</v>
      </c>
      <c r="AK5" s="6">
        <v>0</v>
      </c>
      <c r="AL5" s="6">
        <v>0</v>
      </c>
      <c r="AM5" s="6">
        <v>0</v>
      </c>
      <c r="AN5" s="6">
        <v>0</v>
      </c>
      <c r="AO5" s="6">
        <v>31.049209999999999</v>
      </c>
    </row>
    <row r="6" spans="1:41" x14ac:dyDescent="0.25">
      <c r="A6" s="5">
        <v>21</v>
      </c>
      <c r="B6" s="24" t="s">
        <v>2</v>
      </c>
      <c r="C6" s="21"/>
      <c r="D6" s="11">
        <v>37.393704999999997</v>
      </c>
      <c r="E6" s="6">
        <v>33.557870999999999</v>
      </c>
      <c r="F6" s="6">
        <v>20.319604999999999</v>
      </c>
      <c r="G6" s="6">
        <v>31.622565999999999</v>
      </c>
      <c r="H6" s="6">
        <v>23.755282000000001</v>
      </c>
      <c r="I6" s="6">
        <v>42.208139000000003</v>
      </c>
      <c r="J6" s="6">
        <v>19.348375999999998</v>
      </c>
      <c r="K6" s="6">
        <v>52.851928999999998</v>
      </c>
      <c r="L6" s="6">
        <v>48.181286999999998</v>
      </c>
      <c r="M6" s="6">
        <v>51.229357</v>
      </c>
      <c r="N6" s="6">
        <v>49.512666000000003</v>
      </c>
      <c r="O6" s="6">
        <v>39.099525</v>
      </c>
      <c r="P6" s="6">
        <v>48.365057</v>
      </c>
      <c r="Q6" s="6">
        <v>39.787174999999998</v>
      </c>
      <c r="R6" s="6">
        <v>30.560027000000002</v>
      </c>
      <c r="S6" s="6">
        <v>35.934736999999998</v>
      </c>
      <c r="T6" s="6">
        <v>49.377229</v>
      </c>
      <c r="U6" s="6">
        <v>25.898468999999999</v>
      </c>
      <c r="V6" s="6">
        <v>19.178287999999998</v>
      </c>
      <c r="W6" s="6">
        <v>27.172426999999999</v>
      </c>
      <c r="X6" s="6">
        <v>26.418472000000001</v>
      </c>
      <c r="Y6" s="6">
        <v>31.65146</v>
      </c>
      <c r="Z6" s="6">
        <v>45.244836999999997</v>
      </c>
      <c r="AA6" s="6">
        <v>28.903943999999999</v>
      </c>
      <c r="AB6" s="6">
        <v>36.558537000000001</v>
      </c>
      <c r="AC6" s="6">
        <v>53.564388999999998</v>
      </c>
      <c r="AD6" s="6">
        <v>53.613830999999998</v>
      </c>
      <c r="AE6" s="6">
        <v>55.636842999999999</v>
      </c>
      <c r="AF6" s="6">
        <v>53.609760000000001</v>
      </c>
      <c r="AG6" s="6">
        <v>51.882779999999997</v>
      </c>
      <c r="AH6" s="6">
        <v>0</v>
      </c>
      <c r="AI6" s="6">
        <v>32.255184</v>
      </c>
      <c r="AJ6" s="6">
        <v>31.177227999999999</v>
      </c>
      <c r="AK6" s="6">
        <v>0</v>
      </c>
      <c r="AL6" s="6">
        <v>0</v>
      </c>
      <c r="AM6" s="6">
        <v>0</v>
      </c>
      <c r="AN6" s="6">
        <v>0</v>
      </c>
      <c r="AO6" s="6">
        <v>35.025244000000001</v>
      </c>
    </row>
    <row r="7" spans="1:41" x14ac:dyDescent="0.25">
      <c r="A7" s="5">
        <v>22</v>
      </c>
      <c r="B7" s="24" t="s">
        <v>22</v>
      </c>
      <c r="C7" s="21"/>
      <c r="D7" s="11">
        <v>23.34188</v>
      </c>
      <c r="E7" s="6">
        <v>25.110364000000001</v>
      </c>
      <c r="F7" s="6">
        <v>32.482649000000002</v>
      </c>
      <c r="G7" s="6">
        <v>16.510020000000001</v>
      </c>
      <c r="H7" s="6">
        <v>34.306389000000003</v>
      </c>
      <c r="I7" s="6">
        <v>29.731463999999999</v>
      </c>
      <c r="J7" s="6">
        <v>27.344332999999999</v>
      </c>
      <c r="K7" s="6">
        <v>59.257682000000003</v>
      </c>
      <c r="L7" s="6">
        <v>52.376258999999997</v>
      </c>
      <c r="M7" s="6">
        <v>58.356361</v>
      </c>
      <c r="N7" s="6">
        <v>58.479652000000002</v>
      </c>
      <c r="O7" s="6">
        <v>45.371071999999998</v>
      </c>
      <c r="P7" s="6">
        <v>55.685519999999997</v>
      </c>
      <c r="Q7" s="6">
        <v>43.912429000000003</v>
      </c>
      <c r="R7" s="6">
        <v>35.491914999999999</v>
      </c>
      <c r="S7" s="6">
        <v>44.463918</v>
      </c>
      <c r="T7" s="6">
        <v>47.856870000000001</v>
      </c>
      <c r="U7" s="6">
        <v>30.524884</v>
      </c>
      <c r="V7" s="6">
        <v>25.223908999999999</v>
      </c>
      <c r="W7" s="6">
        <v>28.305339</v>
      </c>
      <c r="X7" s="6">
        <v>33.256621000000003</v>
      </c>
      <c r="Y7" s="6">
        <v>36.748936</v>
      </c>
      <c r="Z7" s="6">
        <v>48.128244000000002</v>
      </c>
      <c r="AA7" s="6">
        <v>32.975797</v>
      </c>
      <c r="AB7" s="6">
        <v>33.448248</v>
      </c>
      <c r="AC7" s="6">
        <v>60.795119</v>
      </c>
      <c r="AD7" s="6">
        <v>60.094140000000003</v>
      </c>
      <c r="AE7" s="6">
        <v>61.519399</v>
      </c>
      <c r="AF7" s="6">
        <v>59.545459000000001</v>
      </c>
      <c r="AG7" s="6">
        <v>54.961413</v>
      </c>
      <c r="AH7" s="6">
        <v>0</v>
      </c>
      <c r="AI7" s="6">
        <v>29.553462</v>
      </c>
      <c r="AJ7" s="6">
        <v>38.233434000000003</v>
      </c>
      <c r="AK7" s="6">
        <v>0</v>
      </c>
      <c r="AL7" s="6">
        <v>0</v>
      </c>
      <c r="AM7" s="6">
        <v>0</v>
      </c>
      <c r="AN7" s="6">
        <v>0</v>
      </c>
      <c r="AO7" s="6">
        <v>25.536273000000001</v>
      </c>
    </row>
    <row r="8" spans="1:41" x14ac:dyDescent="0.25">
      <c r="A8" s="5">
        <v>23</v>
      </c>
      <c r="B8" s="24" t="s">
        <v>23</v>
      </c>
      <c r="C8" s="21"/>
      <c r="D8" s="11">
        <v>41.307319</v>
      </c>
      <c r="E8" s="6">
        <v>39.264780000000002</v>
      </c>
      <c r="F8" s="6">
        <v>24.030615999999998</v>
      </c>
      <c r="G8" s="6">
        <v>34.259234999999997</v>
      </c>
      <c r="H8" s="6">
        <v>15.057688000000001</v>
      </c>
      <c r="I8" s="6">
        <v>45.729858999999998</v>
      </c>
      <c r="J8" s="6">
        <v>25.419965000000001</v>
      </c>
      <c r="K8" s="6">
        <v>58.375191000000001</v>
      </c>
      <c r="L8" s="6">
        <v>50.850012</v>
      </c>
      <c r="M8" s="6">
        <v>52.886558999999998</v>
      </c>
      <c r="N8" s="6">
        <v>47.826830000000001</v>
      </c>
      <c r="O8" s="6">
        <v>37.263944000000002</v>
      </c>
      <c r="P8" s="6">
        <v>49.440804999999997</v>
      </c>
      <c r="Q8" s="6">
        <v>35.123514</v>
      </c>
      <c r="R8" s="6">
        <v>28.960287000000001</v>
      </c>
      <c r="S8" s="6">
        <v>36.779404</v>
      </c>
      <c r="T8" s="6">
        <v>54.617854000000001</v>
      </c>
      <c r="U8" s="6">
        <v>29.521830999999999</v>
      </c>
      <c r="V8" s="6">
        <v>22.369301</v>
      </c>
      <c r="W8" s="6">
        <v>33.120370999999999</v>
      </c>
      <c r="X8" s="6">
        <v>30.178305999999999</v>
      </c>
      <c r="Y8" s="6">
        <v>36.979681999999997</v>
      </c>
      <c r="Z8" s="6">
        <v>48.264215999999998</v>
      </c>
      <c r="AA8" s="6">
        <v>30.967601999999999</v>
      </c>
      <c r="AB8" s="6">
        <v>39.381343999999999</v>
      </c>
      <c r="AC8" s="6">
        <v>59.059798999999998</v>
      </c>
      <c r="AD8" s="6">
        <v>59.605975000000001</v>
      </c>
      <c r="AE8" s="6">
        <v>54.539259000000001</v>
      </c>
      <c r="AF8" s="6">
        <v>48.115684999999999</v>
      </c>
      <c r="AG8" s="6">
        <v>58.707393000000003</v>
      </c>
      <c r="AH8" s="6">
        <v>0</v>
      </c>
      <c r="AI8" s="6">
        <v>37.288421</v>
      </c>
      <c r="AJ8" s="6">
        <v>13.425189</v>
      </c>
      <c r="AK8" s="6">
        <v>0</v>
      </c>
      <c r="AL8" s="6">
        <v>0</v>
      </c>
      <c r="AM8" s="6">
        <v>0</v>
      </c>
      <c r="AN8" s="6">
        <v>0</v>
      </c>
      <c r="AO8" s="6">
        <v>41.929124999999999</v>
      </c>
    </row>
    <row r="9" spans="1:41" x14ac:dyDescent="0.25">
      <c r="A9" s="5">
        <v>24</v>
      </c>
      <c r="B9" s="24" t="s">
        <v>24</v>
      </c>
      <c r="C9" s="21"/>
      <c r="D9" s="11">
        <v>44.587850000000003</v>
      </c>
      <c r="E9" s="6">
        <v>47.381889999999999</v>
      </c>
      <c r="F9" s="6">
        <v>45.048819000000002</v>
      </c>
      <c r="G9" s="6">
        <v>29.831091000000001</v>
      </c>
      <c r="H9" s="6">
        <v>47.470793</v>
      </c>
      <c r="I9" s="6">
        <v>21.570871</v>
      </c>
      <c r="J9" s="6">
        <v>45.035465000000002</v>
      </c>
      <c r="K9" s="6">
        <v>48.41245</v>
      </c>
      <c r="L9" s="6">
        <v>46.805574</v>
      </c>
      <c r="M9" s="6">
        <v>50.871169000000002</v>
      </c>
      <c r="N9" s="6">
        <v>55.534754</v>
      </c>
      <c r="O9" s="6">
        <v>52.047457999999999</v>
      </c>
      <c r="P9" s="6">
        <v>52.227460999999998</v>
      </c>
      <c r="Q9" s="6">
        <v>48.706189000000002</v>
      </c>
      <c r="R9" s="6">
        <v>46.957540999999999</v>
      </c>
      <c r="S9" s="6">
        <v>44.738571</v>
      </c>
      <c r="T9" s="6">
        <v>64.354808000000006</v>
      </c>
      <c r="U9" s="6">
        <v>28.438296000000001</v>
      </c>
      <c r="V9" s="6">
        <v>36.548617</v>
      </c>
      <c r="W9" s="6">
        <v>36.794525999999998</v>
      </c>
      <c r="X9" s="6">
        <v>33.902043999999997</v>
      </c>
      <c r="Y9" s="6">
        <v>38.020583000000002</v>
      </c>
      <c r="Z9" s="6">
        <v>35.191616000000003</v>
      </c>
      <c r="AA9" s="6">
        <v>32.492269</v>
      </c>
      <c r="AB9" s="6">
        <v>25.961338000000001</v>
      </c>
      <c r="AC9" s="6">
        <v>45.403196999999999</v>
      </c>
      <c r="AD9" s="6">
        <v>51.938676000000001</v>
      </c>
      <c r="AE9" s="6">
        <v>50.441589</v>
      </c>
      <c r="AF9" s="6">
        <v>54.218626</v>
      </c>
      <c r="AG9" s="6">
        <v>43.988239999999998</v>
      </c>
      <c r="AH9" s="6">
        <v>19.403590000000001</v>
      </c>
      <c r="AI9" s="6">
        <v>54.740699999999997</v>
      </c>
      <c r="AJ9" s="6">
        <v>56.328201999999997</v>
      </c>
      <c r="AK9" s="6">
        <v>0</v>
      </c>
      <c r="AL9" s="6">
        <v>0</v>
      </c>
      <c r="AM9" s="6">
        <v>0</v>
      </c>
      <c r="AN9" s="6">
        <v>0</v>
      </c>
      <c r="AO9" s="6">
        <v>37.105437999999999</v>
      </c>
    </row>
    <row r="10" spans="1:41" x14ac:dyDescent="0.25">
      <c r="A10" s="5">
        <v>25</v>
      </c>
      <c r="B10" s="24" t="s">
        <v>3</v>
      </c>
      <c r="C10" s="21"/>
      <c r="D10" s="11">
        <v>26.306892999999999</v>
      </c>
      <c r="E10" s="6">
        <v>22.287618999999999</v>
      </c>
      <c r="F10" s="6">
        <v>19.532087000000001</v>
      </c>
      <c r="G10" s="6">
        <v>27.017977999999999</v>
      </c>
      <c r="H10" s="6">
        <v>25.267707000000001</v>
      </c>
      <c r="I10" s="6">
        <v>43.437491000000001</v>
      </c>
      <c r="J10" s="6">
        <v>10.335296</v>
      </c>
      <c r="K10" s="6">
        <v>53.379474000000002</v>
      </c>
      <c r="L10" s="6">
        <v>49.739739999999998</v>
      </c>
      <c r="M10" s="6">
        <v>54.447904999999999</v>
      </c>
      <c r="N10" s="6">
        <v>53.602925999999997</v>
      </c>
      <c r="O10" s="6">
        <v>43.100952999999997</v>
      </c>
      <c r="P10" s="6">
        <v>50.711472999999998</v>
      </c>
      <c r="Q10" s="6">
        <v>43.576984000000003</v>
      </c>
      <c r="R10" s="6">
        <v>30.501532000000001</v>
      </c>
      <c r="S10" s="6">
        <v>42.757966000000003</v>
      </c>
      <c r="T10" s="6">
        <v>53.102808000000003</v>
      </c>
      <c r="U10" s="6">
        <v>27.023975</v>
      </c>
      <c r="V10" s="6">
        <v>24.014921999999999</v>
      </c>
      <c r="W10" s="6">
        <v>28.245578999999999</v>
      </c>
      <c r="X10" s="6">
        <v>30.927140999999999</v>
      </c>
      <c r="Y10" s="6">
        <v>33.876283999999998</v>
      </c>
      <c r="Z10" s="6">
        <v>46.773305999999998</v>
      </c>
      <c r="AA10" s="6">
        <v>32.184074000000003</v>
      </c>
      <c r="AB10" s="6">
        <v>38.616401000000003</v>
      </c>
      <c r="AC10" s="6">
        <v>55.947221999999996</v>
      </c>
      <c r="AD10" s="6">
        <v>57.738719000000003</v>
      </c>
      <c r="AE10" s="6">
        <v>59.385108000000002</v>
      </c>
      <c r="AF10" s="6">
        <v>56.294741000000002</v>
      </c>
      <c r="AG10" s="6">
        <v>52.440525000000001</v>
      </c>
      <c r="AH10" s="6">
        <v>0</v>
      </c>
      <c r="AI10" s="6">
        <v>20.47756</v>
      </c>
      <c r="AJ10" s="6">
        <v>31.828795</v>
      </c>
      <c r="AK10" s="6">
        <v>0</v>
      </c>
      <c r="AL10" s="6">
        <v>0</v>
      </c>
      <c r="AM10" s="6">
        <v>0</v>
      </c>
      <c r="AN10" s="6">
        <v>0</v>
      </c>
      <c r="AO10" s="6">
        <v>33.465300999999997</v>
      </c>
    </row>
    <row r="11" spans="1:41" x14ac:dyDescent="0.25">
      <c r="A11" s="5">
        <v>31</v>
      </c>
      <c r="B11" s="24" t="s">
        <v>14</v>
      </c>
      <c r="C11" s="21"/>
      <c r="D11" s="11">
        <v>56.581862000000001</v>
      </c>
      <c r="E11" s="6">
        <v>55.238979</v>
      </c>
      <c r="F11" s="6">
        <v>42.270375999999999</v>
      </c>
      <c r="G11" s="6">
        <v>49.441386000000001</v>
      </c>
      <c r="H11" s="6">
        <v>48.113163</v>
      </c>
      <c r="I11" s="6">
        <v>39.657721000000002</v>
      </c>
      <c r="J11" s="6">
        <v>43.894078</v>
      </c>
      <c r="K11" s="6">
        <v>30.443898999999998</v>
      </c>
      <c r="L11" s="6">
        <v>35.986041999999998</v>
      </c>
      <c r="M11" s="6">
        <v>32.056206000000003</v>
      </c>
      <c r="N11" s="6">
        <v>40.517181000000001</v>
      </c>
      <c r="O11" s="6">
        <v>43.186203999999996</v>
      </c>
      <c r="P11" s="6">
        <v>34.738995000000003</v>
      </c>
      <c r="Q11" s="6">
        <v>37.897886999999997</v>
      </c>
      <c r="R11" s="6">
        <v>39.343926000000003</v>
      </c>
      <c r="S11" s="6">
        <v>31.775911000000001</v>
      </c>
      <c r="T11" s="6">
        <v>64.105051000000003</v>
      </c>
      <c r="U11" s="6">
        <v>39.591166999999999</v>
      </c>
      <c r="V11" s="6">
        <v>31.604029000000001</v>
      </c>
      <c r="W11" s="6">
        <v>33.462014000000003</v>
      </c>
      <c r="X11" s="6">
        <v>31.771073000000001</v>
      </c>
      <c r="Y11" s="6">
        <v>34.004896000000002</v>
      </c>
      <c r="Z11" s="6">
        <v>33.694816000000003</v>
      </c>
      <c r="AA11" s="6">
        <v>30.518059999999998</v>
      </c>
      <c r="AB11" s="6">
        <v>32.480792000000001</v>
      </c>
      <c r="AC11" s="6">
        <v>32.728250000000003</v>
      </c>
      <c r="AD11" s="6">
        <v>33.894733000000002</v>
      </c>
      <c r="AE11" s="6">
        <v>27.743169000000002</v>
      </c>
      <c r="AF11" s="6">
        <v>33.635899999999999</v>
      </c>
      <c r="AG11" s="6">
        <v>35.757941000000002</v>
      </c>
      <c r="AH11" s="6">
        <v>0</v>
      </c>
      <c r="AI11" s="6">
        <v>53.199759999999998</v>
      </c>
      <c r="AJ11" s="6">
        <v>50.327222999999996</v>
      </c>
      <c r="AK11" s="6">
        <v>0</v>
      </c>
      <c r="AL11" s="6">
        <v>0</v>
      </c>
      <c r="AM11" s="6">
        <v>0</v>
      </c>
      <c r="AN11" s="6">
        <v>0</v>
      </c>
      <c r="AO11" s="6">
        <v>52.204174999999999</v>
      </c>
    </row>
    <row r="12" spans="1:41" x14ac:dyDescent="0.25">
      <c r="A12" s="5">
        <v>32</v>
      </c>
      <c r="B12" s="24" t="s">
        <v>15</v>
      </c>
      <c r="C12" s="21"/>
      <c r="D12" s="11">
        <v>49.110028999999997</v>
      </c>
      <c r="E12" s="6">
        <v>48.372518999999997</v>
      </c>
      <c r="F12" s="6">
        <v>37.384338999999997</v>
      </c>
      <c r="G12" s="6">
        <v>41.548285</v>
      </c>
      <c r="H12" s="6">
        <v>40.275877000000001</v>
      </c>
      <c r="I12" s="6">
        <v>38.111165</v>
      </c>
      <c r="J12" s="6">
        <v>38.539821000000003</v>
      </c>
      <c r="K12" s="6">
        <v>34.988180999999997</v>
      </c>
      <c r="L12" s="6">
        <v>28.443442000000001</v>
      </c>
      <c r="M12" s="6">
        <v>31.732703999999998</v>
      </c>
      <c r="N12" s="6">
        <v>39.479463000000003</v>
      </c>
      <c r="O12" s="6">
        <v>39.638986000000003</v>
      </c>
      <c r="P12" s="6">
        <v>30.183350000000001</v>
      </c>
      <c r="Q12" s="6">
        <v>31.947742999999999</v>
      </c>
      <c r="R12" s="6">
        <v>29.919703999999999</v>
      </c>
      <c r="S12" s="6">
        <v>26.865528000000001</v>
      </c>
      <c r="T12" s="6">
        <v>59.935381999999997</v>
      </c>
      <c r="U12" s="6">
        <v>34.065092999999997</v>
      </c>
      <c r="V12" s="6">
        <v>29.525532999999999</v>
      </c>
      <c r="W12" s="6">
        <v>30.522413</v>
      </c>
      <c r="X12" s="6">
        <v>26.656714000000001</v>
      </c>
      <c r="Y12" s="6">
        <v>27.658397999999998</v>
      </c>
      <c r="Z12" s="6">
        <v>30.216705999999999</v>
      </c>
      <c r="AA12" s="6">
        <v>24.199112</v>
      </c>
      <c r="AB12" s="6">
        <v>29.040623</v>
      </c>
      <c r="AC12" s="6">
        <v>34.507204000000002</v>
      </c>
      <c r="AD12" s="6">
        <v>41.976903</v>
      </c>
      <c r="AE12" s="6">
        <v>33.987957000000002</v>
      </c>
      <c r="AF12" s="6">
        <v>37.922074000000002</v>
      </c>
      <c r="AG12" s="6">
        <v>37.358592999999999</v>
      </c>
      <c r="AH12" s="6">
        <v>0</v>
      </c>
      <c r="AI12" s="6">
        <v>46.849324000000003</v>
      </c>
      <c r="AJ12" s="6">
        <v>43.624184999999997</v>
      </c>
      <c r="AK12" s="6">
        <v>0</v>
      </c>
      <c r="AL12" s="6">
        <v>0</v>
      </c>
      <c r="AM12" s="6">
        <v>0</v>
      </c>
      <c r="AN12" s="6">
        <v>0</v>
      </c>
      <c r="AO12" s="6">
        <v>46.450394000000003</v>
      </c>
    </row>
    <row r="13" spans="1:41" x14ac:dyDescent="0.25">
      <c r="A13" s="5">
        <v>33</v>
      </c>
      <c r="B13" s="24" t="s">
        <v>17</v>
      </c>
      <c r="C13" s="21"/>
      <c r="D13" s="11">
        <v>55.220314000000002</v>
      </c>
      <c r="E13" s="6">
        <v>54.836531999999998</v>
      </c>
      <c r="F13" s="6">
        <v>41.695853999999997</v>
      </c>
      <c r="G13" s="6">
        <v>48.836548999999998</v>
      </c>
      <c r="H13" s="6">
        <v>42.759261000000002</v>
      </c>
      <c r="I13" s="6">
        <v>42.190215999999999</v>
      </c>
      <c r="J13" s="6">
        <v>43.937100000000001</v>
      </c>
      <c r="K13" s="6">
        <v>33.124288999999997</v>
      </c>
      <c r="L13" s="6">
        <v>33.994638000000002</v>
      </c>
      <c r="M13" s="6">
        <v>28.964158000000001</v>
      </c>
      <c r="N13" s="6">
        <v>35.653941000000003</v>
      </c>
      <c r="O13" s="6">
        <v>39.790671000000003</v>
      </c>
      <c r="P13" s="6">
        <v>30.180969999999999</v>
      </c>
      <c r="Q13" s="6">
        <v>33.413621999999997</v>
      </c>
      <c r="R13" s="6">
        <v>32.802576999999999</v>
      </c>
      <c r="S13" s="6">
        <v>28.182497000000001</v>
      </c>
      <c r="T13" s="6">
        <v>64.914376000000004</v>
      </c>
      <c r="U13" s="6">
        <v>39.082977999999997</v>
      </c>
      <c r="V13" s="6">
        <v>34.490243999999997</v>
      </c>
      <c r="W13" s="6">
        <v>32.393433000000002</v>
      </c>
      <c r="X13" s="6">
        <v>31.949189000000001</v>
      </c>
      <c r="Y13" s="6">
        <v>33.671377999999997</v>
      </c>
      <c r="Z13" s="6">
        <v>35.290090999999997</v>
      </c>
      <c r="AA13" s="6">
        <v>29.943532999999999</v>
      </c>
      <c r="AB13" s="6">
        <v>33.650168999999998</v>
      </c>
      <c r="AC13" s="6">
        <v>37.139879999999998</v>
      </c>
      <c r="AD13" s="6">
        <v>36.580458999999998</v>
      </c>
      <c r="AE13" s="6">
        <v>31.705266000000002</v>
      </c>
      <c r="AF13" s="6">
        <v>27.143117</v>
      </c>
      <c r="AG13" s="6">
        <v>39.580036999999997</v>
      </c>
      <c r="AH13" s="6">
        <v>0</v>
      </c>
      <c r="AI13" s="6">
        <v>50.667859</v>
      </c>
      <c r="AJ13" s="6">
        <v>46.387205000000002</v>
      </c>
      <c r="AK13" s="6">
        <v>0</v>
      </c>
      <c r="AL13" s="6">
        <v>0</v>
      </c>
      <c r="AM13" s="6">
        <v>0</v>
      </c>
      <c r="AN13" s="6">
        <v>0</v>
      </c>
      <c r="AO13" s="6">
        <v>52.448610000000002</v>
      </c>
    </row>
    <row r="14" spans="1:41" x14ac:dyDescent="0.25">
      <c r="A14" s="5">
        <v>40</v>
      </c>
      <c r="B14" s="24" t="s">
        <v>21</v>
      </c>
      <c r="C14" s="21"/>
      <c r="D14" s="11">
        <v>64.947595000000007</v>
      </c>
      <c r="E14" s="6">
        <v>62.991334000000002</v>
      </c>
      <c r="F14" s="6">
        <v>48.645937000000004</v>
      </c>
      <c r="G14" s="6">
        <v>57.526094000000001</v>
      </c>
      <c r="H14" s="6">
        <v>47.644492</v>
      </c>
      <c r="I14" s="6">
        <v>54.159066000000003</v>
      </c>
      <c r="J14" s="6">
        <v>52.893363000000001</v>
      </c>
      <c r="K14" s="6">
        <v>49.769001000000003</v>
      </c>
      <c r="L14" s="6">
        <v>49.159509</v>
      </c>
      <c r="M14" s="6">
        <v>45.148997999999999</v>
      </c>
      <c r="N14" s="6">
        <v>29.140331</v>
      </c>
      <c r="O14" s="6">
        <v>23.092817</v>
      </c>
      <c r="P14" s="6">
        <v>44.793033999999999</v>
      </c>
      <c r="Q14" s="6">
        <v>32.744334000000002</v>
      </c>
      <c r="R14" s="6">
        <v>42.958326</v>
      </c>
      <c r="S14" s="6">
        <v>42.172347000000002</v>
      </c>
      <c r="T14" s="6">
        <v>76.174496000000005</v>
      </c>
      <c r="U14" s="6">
        <v>47.890666000000003</v>
      </c>
      <c r="V14" s="6">
        <v>46.923357000000003</v>
      </c>
      <c r="W14" s="6">
        <v>46.897781000000002</v>
      </c>
      <c r="X14" s="6">
        <v>46.954459999999997</v>
      </c>
      <c r="Y14" s="6">
        <v>45.650384000000003</v>
      </c>
      <c r="Z14" s="6">
        <v>50.037548000000001</v>
      </c>
      <c r="AA14" s="6">
        <v>46.272638999999998</v>
      </c>
      <c r="AB14" s="6">
        <v>44.570582999999999</v>
      </c>
      <c r="AC14" s="6">
        <v>53.934986000000002</v>
      </c>
      <c r="AD14" s="6">
        <v>47.740003000000002</v>
      </c>
      <c r="AE14" s="6">
        <v>41.604764000000003</v>
      </c>
      <c r="AF14" s="6">
        <v>34.132866999999997</v>
      </c>
      <c r="AG14" s="6">
        <v>54.040970999999999</v>
      </c>
      <c r="AH14" s="6">
        <v>0</v>
      </c>
      <c r="AI14" s="6">
        <v>59.829417999999997</v>
      </c>
      <c r="AJ14" s="6">
        <v>52.655518000000001</v>
      </c>
      <c r="AK14" s="6">
        <v>0</v>
      </c>
      <c r="AL14" s="6">
        <v>0</v>
      </c>
      <c r="AM14" s="6">
        <v>0</v>
      </c>
      <c r="AN14" s="6">
        <v>0</v>
      </c>
      <c r="AO14" s="6">
        <v>60.265231999999997</v>
      </c>
    </row>
    <row r="15" spans="1:41" x14ac:dyDescent="0.25">
      <c r="A15" s="5">
        <v>41</v>
      </c>
      <c r="B15" s="24" t="s">
        <v>38</v>
      </c>
      <c r="C15" s="21"/>
      <c r="D15" s="11">
        <v>54.918607000000002</v>
      </c>
      <c r="E15" s="6">
        <v>53.273817999999999</v>
      </c>
      <c r="F15" s="6">
        <v>38.977668000000001</v>
      </c>
      <c r="G15" s="6">
        <v>45.135195000000003</v>
      </c>
      <c r="H15" s="6">
        <v>39.538629999999998</v>
      </c>
      <c r="I15" s="6">
        <v>50.609011000000002</v>
      </c>
      <c r="J15" s="6">
        <v>44.250455000000002</v>
      </c>
      <c r="K15" s="6">
        <v>52.955188</v>
      </c>
      <c r="L15" s="6">
        <v>48.753599999999999</v>
      </c>
      <c r="M15" s="6">
        <v>48.828364000000001</v>
      </c>
      <c r="N15" s="6">
        <v>24.086853000000001</v>
      </c>
      <c r="O15" s="6">
        <v>17.214108</v>
      </c>
      <c r="P15" s="6">
        <v>45.938513999999998</v>
      </c>
      <c r="Q15" s="6">
        <v>25.485976999999998</v>
      </c>
      <c r="R15" s="6">
        <v>36.003292000000002</v>
      </c>
      <c r="S15" s="6">
        <v>42.593541999999999</v>
      </c>
      <c r="T15" s="6">
        <v>65.187527000000003</v>
      </c>
      <c r="U15" s="6">
        <v>40.003590000000003</v>
      </c>
      <c r="V15" s="6">
        <v>38.730831999999999</v>
      </c>
      <c r="W15" s="6">
        <v>41.518863000000003</v>
      </c>
      <c r="X15" s="6">
        <v>42.846265000000002</v>
      </c>
      <c r="Y15" s="6">
        <v>42.544728999999997</v>
      </c>
      <c r="Z15" s="6">
        <v>48.897387000000002</v>
      </c>
      <c r="AA15" s="6">
        <v>44.296830999999997</v>
      </c>
      <c r="AB15" s="6">
        <v>48.873961999999999</v>
      </c>
      <c r="AC15" s="6">
        <v>55.072080999999997</v>
      </c>
      <c r="AD15" s="6">
        <v>47.559465000000003</v>
      </c>
      <c r="AE15" s="6">
        <v>42.902740999999999</v>
      </c>
      <c r="AF15" s="6">
        <v>34.784584000000002</v>
      </c>
      <c r="AG15" s="6">
        <v>53.113844999999998</v>
      </c>
      <c r="AH15" s="6">
        <v>0</v>
      </c>
      <c r="AI15" s="6">
        <v>50.447802000000003</v>
      </c>
      <c r="AJ15" s="6">
        <v>43.374563000000002</v>
      </c>
      <c r="AK15" s="6">
        <v>0</v>
      </c>
      <c r="AL15" s="6">
        <v>0</v>
      </c>
      <c r="AM15" s="6">
        <v>0</v>
      </c>
      <c r="AN15" s="6">
        <v>0</v>
      </c>
      <c r="AO15" s="6">
        <v>51.938066999999997</v>
      </c>
    </row>
    <row r="16" spans="1:41" x14ac:dyDescent="0.25">
      <c r="A16" s="5">
        <v>50</v>
      </c>
      <c r="B16" s="24" t="s">
        <v>16</v>
      </c>
      <c r="C16" s="21"/>
      <c r="D16" s="11">
        <v>52.700567999999997</v>
      </c>
      <c r="E16" s="6">
        <v>50.873477000000001</v>
      </c>
      <c r="F16" s="6">
        <v>39.273718000000002</v>
      </c>
      <c r="G16" s="6">
        <v>44.824061</v>
      </c>
      <c r="H16" s="6">
        <v>39.554800999999998</v>
      </c>
      <c r="I16" s="6">
        <v>39.979616</v>
      </c>
      <c r="J16" s="6">
        <v>40.757069000000001</v>
      </c>
      <c r="K16" s="6">
        <v>36.141330000000004</v>
      </c>
      <c r="L16" s="6">
        <v>30.579414</v>
      </c>
      <c r="M16" s="6">
        <v>30.528827</v>
      </c>
      <c r="N16" s="6">
        <v>35.702736999999999</v>
      </c>
      <c r="O16" s="6">
        <v>36.658208000000002</v>
      </c>
      <c r="P16" s="6">
        <v>27.733536999999998</v>
      </c>
      <c r="Q16" s="6">
        <v>26.938503000000001</v>
      </c>
      <c r="R16" s="6">
        <v>28.714355000000001</v>
      </c>
      <c r="S16" s="6">
        <v>24.429828000000001</v>
      </c>
      <c r="T16" s="6">
        <v>63.167746999999999</v>
      </c>
      <c r="U16" s="6">
        <v>36.884529999999998</v>
      </c>
      <c r="V16" s="6">
        <v>30.914581999999999</v>
      </c>
      <c r="W16" s="6">
        <v>30.087382000000002</v>
      </c>
      <c r="X16" s="6">
        <v>30.786628</v>
      </c>
      <c r="Y16" s="6">
        <v>27.938987000000001</v>
      </c>
      <c r="Z16" s="6">
        <v>32.662981000000002</v>
      </c>
      <c r="AA16" s="6">
        <v>28.327936000000001</v>
      </c>
      <c r="AB16" s="6">
        <v>31.476191</v>
      </c>
      <c r="AC16" s="6">
        <v>37.317019999999999</v>
      </c>
      <c r="AD16" s="6">
        <v>44.752895000000002</v>
      </c>
      <c r="AE16" s="6">
        <v>37.384652000000003</v>
      </c>
      <c r="AF16" s="6">
        <v>33.913071000000002</v>
      </c>
      <c r="AG16" s="6">
        <v>40.927875</v>
      </c>
      <c r="AH16" s="6">
        <v>0</v>
      </c>
      <c r="AI16" s="6">
        <v>48.437612000000001</v>
      </c>
      <c r="AJ16" s="6">
        <v>43.064239999999998</v>
      </c>
      <c r="AK16" s="6">
        <v>0</v>
      </c>
      <c r="AL16" s="6">
        <v>0</v>
      </c>
      <c r="AM16" s="6">
        <v>0</v>
      </c>
      <c r="AN16" s="6">
        <v>0</v>
      </c>
      <c r="AO16" s="6">
        <v>50.075119000000001</v>
      </c>
    </row>
    <row r="17" spans="1:41" x14ac:dyDescent="0.25">
      <c r="A17" s="5">
        <v>51</v>
      </c>
      <c r="B17" s="24" t="s">
        <v>25</v>
      </c>
      <c r="C17" s="21"/>
      <c r="D17" s="11">
        <v>52.964444</v>
      </c>
      <c r="E17" s="6">
        <v>51.719656000000001</v>
      </c>
      <c r="F17" s="6">
        <v>37.067456999999997</v>
      </c>
      <c r="G17" s="6">
        <v>44.149645999999997</v>
      </c>
      <c r="H17" s="6">
        <v>34.298487000000002</v>
      </c>
      <c r="I17" s="6">
        <v>46.175569000000003</v>
      </c>
      <c r="J17" s="6">
        <v>40.666158000000003</v>
      </c>
      <c r="K17" s="6">
        <v>46.572881000000002</v>
      </c>
      <c r="L17" s="6">
        <v>41.762290999999998</v>
      </c>
      <c r="M17" s="6">
        <v>42.441743000000002</v>
      </c>
      <c r="N17" s="6">
        <v>31.866365999999999</v>
      </c>
      <c r="O17" s="6">
        <v>25.384893000000002</v>
      </c>
      <c r="P17" s="6">
        <v>36.664253000000002</v>
      </c>
      <c r="Q17" s="6">
        <v>24.663347999999999</v>
      </c>
      <c r="R17" s="6">
        <v>30.995251</v>
      </c>
      <c r="S17" s="6">
        <v>35.172066000000001</v>
      </c>
      <c r="T17" s="6">
        <v>62.326408999999998</v>
      </c>
      <c r="U17" s="6">
        <v>36.521149999999999</v>
      </c>
      <c r="V17" s="6">
        <v>35.198416999999999</v>
      </c>
      <c r="W17" s="6">
        <v>34.174351000000001</v>
      </c>
      <c r="X17" s="6">
        <v>34.358083999999998</v>
      </c>
      <c r="Y17" s="6">
        <v>36.434921000000003</v>
      </c>
      <c r="Z17" s="6">
        <v>41.103427000000003</v>
      </c>
      <c r="AA17" s="6">
        <v>35.273091999999998</v>
      </c>
      <c r="AB17" s="6">
        <v>42.193001000000002</v>
      </c>
      <c r="AC17" s="6">
        <v>49.259217</v>
      </c>
      <c r="AD17" s="6">
        <v>48.562432000000001</v>
      </c>
      <c r="AE17" s="6">
        <v>42.543748000000001</v>
      </c>
      <c r="AF17" s="6">
        <v>35.204329999999999</v>
      </c>
      <c r="AG17" s="6">
        <v>48.492814000000003</v>
      </c>
      <c r="AH17" s="6">
        <v>0</v>
      </c>
      <c r="AI17" s="6">
        <v>47.598334000000001</v>
      </c>
      <c r="AJ17" s="6">
        <v>41.265689000000002</v>
      </c>
      <c r="AK17" s="6">
        <v>0</v>
      </c>
      <c r="AL17" s="6">
        <v>0</v>
      </c>
      <c r="AM17" s="6">
        <v>0</v>
      </c>
      <c r="AN17" s="6">
        <v>0</v>
      </c>
      <c r="AO17" s="6">
        <v>49.047280999999998</v>
      </c>
    </row>
    <row r="18" spans="1:41" x14ac:dyDescent="0.25">
      <c r="A18" s="5">
        <v>52</v>
      </c>
      <c r="B18" s="24" t="s">
        <v>4</v>
      </c>
      <c r="C18" s="21"/>
      <c r="D18" s="11">
        <v>43.836022999999997</v>
      </c>
      <c r="E18" s="6">
        <v>41.757675999999996</v>
      </c>
      <c r="F18" s="6">
        <v>30.181176000000001</v>
      </c>
      <c r="G18" s="6">
        <v>35.081411000000003</v>
      </c>
      <c r="H18" s="6">
        <v>28.697389999999999</v>
      </c>
      <c r="I18" s="6">
        <v>44.275205999999997</v>
      </c>
      <c r="J18" s="6">
        <v>32.034869999999998</v>
      </c>
      <c r="K18" s="6">
        <v>49.041896000000001</v>
      </c>
      <c r="L18" s="6">
        <v>38.166482000000002</v>
      </c>
      <c r="M18" s="6">
        <v>41.782798999999997</v>
      </c>
      <c r="N18" s="6">
        <v>42.617981</v>
      </c>
      <c r="O18" s="6">
        <v>36.15513</v>
      </c>
      <c r="P18" s="6">
        <v>36.512853</v>
      </c>
      <c r="Q18" s="6">
        <v>31.428637999999999</v>
      </c>
      <c r="R18" s="6">
        <v>20.538838999999999</v>
      </c>
      <c r="S18" s="6">
        <v>28.450056</v>
      </c>
      <c r="T18" s="6">
        <v>51.280085999999997</v>
      </c>
      <c r="U18" s="6">
        <v>27.200638000000001</v>
      </c>
      <c r="V18" s="6">
        <v>22.717818999999999</v>
      </c>
      <c r="W18" s="6">
        <v>27.191285000000001</v>
      </c>
      <c r="X18" s="6">
        <v>31.450794999999999</v>
      </c>
      <c r="Y18" s="6">
        <v>27.493735999999998</v>
      </c>
      <c r="Z18" s="6">
        <v>40.807749000000001</v>
      </c>
      <c r="AA18" s="6">
        <v>31.388946000000001</v>
      </c>
      <c r="AB18" s="6">
        <v>38.291679000000002</v>
      </c>
      <c r="AC18" s="6">
        <v>50.804997</v>
      </c>
      <c r="AD18" s="6">
        <v>55.983556</v>
      </c>
      <c r="AE18" s="6">
        <v>49.118437</v>
      </c>
      <c r="AF18" s="6">
        <v>42.836303000000001</v>
      </c>
      <c r="AG18" s="6">
        <v>52.703473000000002</v>
      </c>
      <c r="AH18" s="6">
        <v>0</v>
      </c>
      <c r="AI18" s="6">
        <v>36.598162000000002</v>
      </c>
      <c r="AJ18" s="6">
        <v>31.089901000000001</v>
      </c>
      <c r="AK18" s="6">
        <v>0</v>
      </c>
      <c r="AL18" s="6">
        <v>0</v>
      </c>
      <c r="AM18" s="6">
        <v>0</v>
      </c>
      <c r="AN18" s="6">
        <v>0</v>
      </c>
      <c r="AO18" s="6">
        <v>40.236569000000003</v>
      </c>
    </row>
    <row r="19" spans="1:41" x14ac:dyDescent="0.25">
      <c r="A19" s="5">
        <v>53</v>
      </c>
      <c r="B19" s="24" t="s">
        <v>26</v>
      </c>
      <c r="C19" s="21"/>
      <c r="D19" s="11">
        <v>48.112161</v>
      </c>
      <c r="E19" s="6">
        <v>45.452891999999999</v>
      </c>
      <c r="F19" s="6">
        <v>31.355595999999998</v>
      </c>
      <c r="G19" s="6">
        <v>39.151859999999999</v>
      </c>
      <c r="H19" s="6">
        <v>35.815187999999999</v>
      </c>
      <c r="I19" s="6">
        <v>41.17604</v>
      </c>
      <c r="J19" s="6">
        <v>37.082070000000002</v>
      </c>
      <c r="K19" s="6">
        <v>39.601049000000003</v>
      </c>
      <c r="L19" s="6">
        <v>33.850451999999997</v>
      </c>
      <c r="M19" s="6">
        <v>35.604309999999998</v>
      </c>
      <c r="N19" s="6">
        <v>39.630913</v>
      </c>
      <c r="O19" s="6">
        <v>40.432386999999999</v>
      </c>
      <c r="P19" s="6">
        <v>31.553118000000001</v>
      </c>
      <c r="Q19" s="6">
        <v>32.223363999999997</v>
      </c>
      <c r="R19" s="6">
        <v>25.667497999999998</v>
      </c>
      <c r="S19" s="6">
        <v>23.355347999999999</v>
      </c>
      <c r="T19" s="6">
        <v>58.395971000000003</v>
      </c>
      <c r="U19" s="6">
        <v>32.053263000000001</v>
      </c>
      <c r="V19" s="6">
        <v>25.164928</v>
      </c>
      <c r="W19" s="6">
        <v>25.574338000000001</v>
      </c>
      <c r="X19" s="6">
        <v>29.635719000000002</v>
      </c>
      <c r="Y19" s="6">
        <v>25.354367</v>
      </c>
      <c r="Z19" s="6">
        <v>33.886892000000003</v>
      </c>
      <c r="AA19" s="6">
        <v>31.433800999999999</v>
      </c>
      <c r="AB19" s="6">
        <v>34.934108000000002</v>
      </c>
      <c r="AC19" s="6">
        <v>41.848264999999998</v>
      </c>
      <c r="AD19" s="6">
        <v>47.048561999999997</v>
      </c>
      <c r="AE19" s="6">
        <v>41.148623999999998</v>
      </c>
      <c r="AF19" s="6">
        <v>39.234502999999997</v>
      </c>
      <c r="AG19" s="6">
        <v>42.901885</v>
      </c>
      <c r="AH19" s="6">
        <v>0</v>
      </c>
      <c r="AI19" s="6">
        <v>42.433771999999998</v>
      </c>
      <c r="AJ19" s="6">
        <v>38.334862999999999</v>
      </c>
      <c r="AK19" s="6">
        <v>0</v>
      </c>
      <c r="AL19" s="6">
        <v>0</v>
      </c>
      <c r="AM19" s="6">
        <v>0</v>
      </c>
      <c r="AN19" s="6">
        <v>0</v>
      </c>
      <c r="AO19" s="6">
        <v>44.865174000000003</v>
      </c>
    </row>
    <row r="20" spans="1:41" x14ac:dyDescent="0.25">
      <c r="A20" s="5">
        <v>60</v>
      </c>
      <c r="B20" s="24" t="s">
        <v>5</v>
      </c>
      <c r="C20" s="21"/>
      <c r="D20" s="11">
        <v>33.805878999999997</v>
      </c>
      <c r="E20" s="6">
        <v>35.273961999999997</v>
      </c>
      <c r="F20" s="6">
        <v>30.190113</v>
      </c>
      <c r="G20" s="6">
        <v>28.189087000000001</v>
      </c>
      <c r="H20" s="6">
        <v>34.586274000000003</v>
      </c>
      <c r="I20" s="6">
        <v>43.470334999999999</v>
      </c>
      <c r="J20" s="6">
        <v>33.606690999999998</v>
      </c>
      <c r="K20" s="6">
        <v>54.835647000000002</v>
      </c>
      <c r="L20" s="6">
        <v>50.470208999999997</v>
      </c>
      <c r="M20" s="6">
        <v>56.512224000000003</v>
      </c>
      <c r="N20" s="6">
        <v>57.375621000000002</v>
      </c>
      <c r="O20" s="6">
        <v>45.413409999999999</v>
      </c>
      <c r="P20" s="6">
        <v>54.409942000000001</v>
      </c>
      <c r="Q20" s="6">
        <v>41.962696000000001</v>
      </c>
      <c r="R20" s="6">
        <v>31.874061000000001</v>
      </c>
      <c r="S20" s="6">
        <v>46.022387000000002</v>
      </c>
      <c r="T20" s="6">
        <v>41.067082999999997</v>
      </c>
      <c r="U20" s="6">
        <v>25.185157</v>
      </c>
      <c r="V20" s="6">
        <v>19.164173000000002</v>
      </c>
      <c r="W20" s="6">
        <v>27.245526000000002</v>
      </c>
      <c r="X20" s="6">
        <v>30.450595</v>
      </c>
      <c r="Y20" s="6">
        <v>33.877571000000003</v>
      </c>
      <c r="Z20" s="6">
        <v>43.482703000000001</v>
      </c>
      <c r="AA20" s="6">
        <v>29.528317000000001</v>
      </c>
      <c r="AB20" s="6">
        <v>35.017102999999999</v>
      </c>
      <c r="AC20" s="6">
        <v>55.980468000000002</v>
      </c>
      <c r="AD20" s="6">
        <v>66.089654999999993</v>
      </c>
      <c r="AE20" s="6">
        <v>58.938135000000003</v>
      </c>
      <c r="AF20" s="6">
        <v>54.482764000000003</v>
      </c>
      <c r="AG20" s="6">
        <v>53.334192000000002</v>
      </c>
      <c r="AH20" s="6">
        <v>0</v>
      </c>
      <c r="AI20" s="6">
        <v>39.682724</v>
      </c>
      <c r="AJ20" s="6">
        <v>37.829219999999999</v>
      </c>
      <c r="AK20" s="6">
        <v>0</v>
      </c>
      <c r="AL20" s="6">
        <v>0</v>
      </c>
      <c r="AM20" s="6">
        <v>0</v>
      </c>
      <c r="AN20" s="6">
        <v>0</v>
      </c>
      <c r="AO20" s="6">
        <v>29.375748000000002</v>
      </c>
    </row>
    <row r="21" spans="1:41" x14ac:dyDescent="0.25">
      <c r="A21" s="5">
        <v>61</v>
      </c>
      <c r="B21" s="24" t="s">
        <v>6</v>
      </c>
      <c r="C21" s="21"/>
      <c r="D21" s="11">
        <v>36.864665000000002</v>
      </c>
      <c r="E21" s="6">
        <v>36.469200000000001</v>
      </c>
      <c r="F21" s="6">
        <v>26.174866000000002</v>
      </c>
      <c r="G21" s="6">
        <v>30.668975</v>
      </c>
      <c r="H21" s="6">
        <v>28.238171000000001</v>
      </c>
      <c r="I21" s="6">
        <v>29.802256</v>
      </c>
      <c r="J21" s="6">
        <v>27.326052000000001</v>
      </c>
      <c r="K21" s="6">
        <v>48.860593999999999</v>
      </c>
      <c r="L21" s="6">
        <v>43.801701000000001</v>
      </c>
      <c r="M21" s="6">
        <v>49.847881000000001</v>
      </c>
      <c r="N21" s="6">
        <v>48.411118999999999</v>
      </c>
      <c r="O21" s="6">
        <v>39.418928000000001</v>
      </c>
      <c r="P21" s="6">
        <v>46.817399999999999</v>
      </c>
      <c r="Q21" s="6">
        <v>35.995677000000001</v>
      </c>
      <c r="R21" s="6">
        <v>26.828899</v>
      </c>
      <c r="S21" s="6">
        <v>36.822082999999999</v>
      </c>
      <c r="T21" s="6">
        <v>44.192597999999997</v>
      </c>
      <c r="U21" s="6">
        <v>22.596736</v>
      </c>
      <c r="V21" s="6">
        <v>14.551743</v>
      </c>
      <c r="W21" s="6">
        <v>21.104865</v>
      </c>
      <c r="X21" s="6">
        <v>23.125360000000001</v>
      </c>
      <c r="Y21" s="6">
        <v>27.758865</v>
      </c>
      <c r="Z21" s="6">
        <v>37.206094999999998</v>
      </c>
      <c r="AA21" s="6">
        <v>24.937805000000001</v>
      </c>
      <c r="AB21" s="6">
        <v>29.268263999999999</v>
      </c>
      <c r="AC21" s="6">
        <v>47.946143999999997</v>
      </c>
      <c r="AD21" s="6">
        <v>56.943482000000003</v>
      </c>
      <c r="AE21" s="6">
        <v>53.227220000000003</v>
      </c>
      <c r="AF21" s="6">
        <v>51.260868000000002</v>
      </c>
      <c r="AG21" s="6">
        <v>49.821317999999998</v>
      </c>
      <c r="AH21" s="6">
        <v>0</v>
      </c>
      <c r="AI21" s="6">
        <v>33.384675999999999</v>
      </c>
      <c r="AJ21" s="6">
        <v>31.51201</v>
      </c>
      <c r="AK21" s="6">
        <v>0</v>
      </c>
      <c r="AL21" s="6">
        <v>0</v>
      </c>
      <c r="AM21" s="6">
        <v>0</v>
      </c>
      <c r="AN21" s="6">
        <v>0</v>
      </c>
      <c r="AO21" s="6">
        <v>32.841819000000001</v>
      </c>
    </row>
    <row r="22" spans="1:41" x14ac:dyDescent="0.25">
      <c r="A22" s="5">
        <v>62</v>
      </c>
      <c r="B22" s="24" t="s">
        <v>7</v>
      </c>
      <c r="C22" s="21"/>
      <c r="D22" s="11">
        <v>32.707737000000002</v>
      </c>
      <c r="E22" s="6">
        <v>32.887996000000001</v>
      </c>
      <c r="F22" s="6">
        <v>18.986992000000001</v>
      </c>
      <c r="G22" s="6">
        <v>24.258915999999999</v>
      </c>
      <c r="H22" s="6">
        <v>22.585619000000001</v>
      </c>
      <c r="I22" s="6">
        <v>34.186582999999999</v>
      </c>
      <c r="J22" s="6">
        <v>22.955845</v>
      </c>
      <c r="K22" s="6">
        <v>42.463726999999999</v>
      </c>
      <c r="L22" s="6">
        <v>40.018810000000002</v>
      </c>
      <c r="M22" s="6">
        <v>45.184153000000002</v>
      </c>
      <c r="N22" s="6">
        <v>48.376734999999996</v>
      </c>
      <c r="O22" s="6">
        <v>38.390656</v>
      </c>
      <c r="P22" s="6">
        <v>40.622154000000002</v>
      </c>
      <c r="Q22" s="6">
        <v>35.701846000000003</v>
      </c>
      <c r="R22" s="6">
        <v>23.223288</v>
      </c>
      <c r="S22" s="6">
        <v>30.571307000000001</v>
      </c>
      <c r="T22" s="6">
        <v>38.873280999999999</v>
      </c>
      <c r="U22" s="6">
        <v>13.117089999999999</v>
      </c>
      <c r="V22" s="6">
        <v>12.189135</v>
      </c>
      <c r="W22" s="6">
        <v>14.977911000000001</v>
      </c>
      <c r="X22" s="6">
        <v>17.137115999999999</v>
      </c>
      <c r="Y22" s="6">
        <v>23.926376999999999</v>
      </c>
      <c r="Z22" s="6">
        <v>32.741860000000003</v>
      </c>
      <c r="AA22" s="6">
        <v>20.2319</v>
      </c>
      <c r="AB22" s="6">
        <v>28.224781</v>
      </c>
      <c r="AC22" s="6">
        <v>42.851852000000001</v>
      </c>
      <c r="AD22" s="6">
        <v>53.538576999999997</v>
      </c>
      <c r="AE22" s="6">
        <v>51.581653000000003</v>
      </c>
      <c r="AF22" s="6">
        <v>50.523789999999998</v>
      </c>
      <c r="AG22" s="6">
        <v>45.928162999999998</v>
      </c>
      <c r="AH22" s="6">
        <v>0</v>
      </c>
      <c r="AI22" s="6">
        <v>31.303395999999999</v>
      </c>
      <c r="AJ22" s="6">
        <v>27.268397</v>
      </c>
      <c r="AK22" s="6">
        <v>0</v>
      </c>
      <c r="AL22" s="6">
        <v>0</v>
      </c>
      <c r="AM22" s="6">
        <v>0</v>
      </c>
      <c r="AN22" s="6">
        <v>0</v>
      </c>
      <c r="AO22" s="6">
        <v>28.410706999999999</v>
      </c>
    </row>
    <row r="23" spans="1:41" x14ac:dyDescent="0.25">
      <c r="A23" s="5">
        <v>63</v>
      </c>
      <c r="B23" s="24" t="s">
        <v>8</v>
      </c>
      <c r="C23" s="21"/>
      <c r="D23" s="11">
        <v>37.842160999999997</v>
      </c>
      <c r="E23" s="6">
        <v>39.077021999999999</v>
      </c>
      <c r="F23" s="6">
        <v>26.673300000000001</v>
      </c>
      <c r="G23" s="6">
        <v>27.864507</v>
      </c>
      <c r="H23" s="6">
        <v>32.761516</v>
      </c>
      <c r="I23" s="6">
        <v>37.522108000000003</v>
      </c>
      <c r="J23" s="6">
        <v>28.141171</v>
      </c>
      <c r="K23" s="6">
        <v>43.277338999999998</v>
      </c>
      <c r="L23" s="6">
        <v>40.551926999999999</v>
      </c>
      <c r="M23" s="6">
        <v>43.152816999999999</v>
      </c>
      <c r="N23" s="6">
        <v>48.936318</v>
      </c>
      <c r="O23" s="6">
        <v>41.978088</v>
      </c>
      <c r="P23" s="6">
        <v>40.652835000000003</v>
      </c>
      <c r="Q23" s="6">
        <v>38.055807000000001</v>
      </c>
      <c r="R23" s="6">
        <v>27.790662999999999</v>
      </c>
      <c r="S23" s="6">
        <v>30.446131000000001</v>
      </c>
      <c r="T23" s="6">
        <v>47.134563999999997</v>
      </c>
      <c r="U23" s="6">
        <v>21.424229</v>
      </c>
      <c r="V23" s="6">
        <v>15.591348</v>
      </c>
      <c r="W23" s="6">
        <v>17.210438</v>
      </c>
      <c r="X23" s="6">
        <v>19.241762000000001</v>
      </c>
      <c r="Y23" s="6">
        <v>23.385764999999999</v>
      </c>
      <c r="Z23" s="6">
        <v>34.518521</v>
      </c>
      <c r="AA23" s="6">
        <v>24.025979</v>
      </c>
      <c r="AB23" s="6">
        <v>33.395937000000004</v>
      </c>
      <c r="AC23" s="6">
        <v>47.613022000000001</v>
      </c>
      <c r="AD23" s="6">
        <v>53.716301000000001</v>
      </c>
      <c r="AE23" s="6">
        <v>52.438183000000002</v>
      </c>
      <c r="AF23" s="6">
        <v>48.623209000000003</v>
      </c>
      <c r="AG23" s="6">
        <v>46.297016999999997</v>
      </c>
      <c r="AH23" s="6">
        <v>0</v>
      </c>
      <c r="AI23" s="6">
        <v>36.263255000000001</v>
      </c>
      <c r="AJ23" s="6">
        <v>34.252794000000002</v>
      </c>
      <c r="AK23" s="6">
        <v>0</v>
      </c>
      <c r="AL23" s="6">
        <v>0</v>
      </c>
      <c r="AM23" s="6">
        <v>0</v>
      </c>
      <c r="AN23" s="6">
        <v>0</v>
      </c>
      <c r="AO23" s="6">
        <v>33.913621999999997</v>
      </c>
    </row>
    <row r="24" spans="1:41" x14ac:dyDescent="0.25">
      <c r="A24" s="5">
        <v>64</v>
      </c>
      <c r="B24" s="24" t="s">
        <v>9</v>
      </c>
      <c r="C24" s="21"/>
      <c r="D24" s="11">
        <v>40.784157</v>
      </c>
      <c r="E24" s="6">
        <v>41.629026000000003</v>
      </c>
      <c r="F24" s="6">
        <v>27.495785999999999</v>
      </c>
      <c r="G24" s="6">
        <v>32.344808</v>
      </c>
      <c r="H24" s="6">
        <v>29.75563</v>
      </c>
      <c r="I24" s="6">
        <v>34.195571000000001</v>
      </c>
      <c r="J24" s="6">
        <v>31.872754</v>
      </c>
      <c r="K24" s="6">
        <v>41.351849999999999</v>
      </c>
      <c r="L24" s="6">
        <v>37.277552999999997</v>
      </c>
      <c r="M24" s="6">
        <v>42.206428000000002</v>
      </c>
      <c r="N24" s="6">
        <v>47.493962000000003</v>
      </c>
      <c r="O24" s="6">
        <v>43.921287999999997</v>
      </c>
      <c r="P24" s="6">
        <v>40.184488000000002</v>
      </c>
      <c r="Q24" s="6">
        <v>37.849924999999999</v>
      </c>
      <c r="R24" s="6">
        <v>30.755939000000001</v>
      </c>
      <c r="S24" s="6">
        <v>30.677606999999998</v>
      </c>
      <c r="T24" s="6">
        <v>49.534585</v>
      </c>
      <c r="U24" s="6">
        <v>22.973468</v>
      </c>
      <c r="V24" s="6">
        <v>17.303656</v>
      </c>
      <c r="W24" s="6">
        <v>18.618531999999998</v>
      </c>
      <c r="X24" s="6">
        <v>16.738230999999999</v>
      </c>
      <c r="Y24" s="6">
        <v>23.864564999999999</v>
      </c>
      <c r="Z24" s="6">
        <v>31.636610999999998</v>
      </c>
      <c r="AA24" s="6">
        <v>21.388216</v>
      </c>
      <c r="AB24" s="6">
        <v>30.635988000000001</v>
      </c>
      <c r="AC24" s="6">
        <v>39.601581000000003</v>
      </c>
      <c r="AD24" s="6">
        <v>47.614226000000002</v>
      </c>
      <c r="AE24" s="6">
        <v>47.450839999999999</v>
      </c>
      <c r="AF24" s="6">
        <v>46.853813000000002</v>
      </c>
      <c r="AG24" s="6">
        <v>43.439548000000002</v>
      </c>
      <c r="AH24" s="6">
        <v>0</v>
      </c>
      <c r="AI24" s="6">
        <v>37.538722999999997</v>
      </c>
      <c r="AJ24" s="6">
        <v>36.197161999999999</v>
      </c>
      <c r="AK24" s="6">
        <v>0</v>
      </c>
      <c r="AL24" s="6">
        <v>0</v>
      </c>
      <c r="AM24" s="6">
        <v>0</v>
      </c>
      <c r="AN24" s="6">
        <v>0</v>
      </c>
      <c r="AO24" s="6">
        <v>36.285114999999998</v>
      </c>
    </row>
    <row r="25" spans="1:41" x14ac:dyDescent="0.25">
      <c r="A25" s="5">
        <v>65</v>
      </c>
      <c r="B25" s="24" t="s">
        <v>10</v>
      </c>
      <c r="C25" s="21"/>
      <c r="D25" s="11">
        <v>43.331080999999998</v>
      </c>
      <c r="E25" s="6">
        <v>43.525683000000001</v>
      </c>
      <c r="F25" s="6">
        <v>28.716705999999999</v>
      </c>
      <c r="G25" s="6">
        <v>34.948532999999998</v>
      </c>
      <c r="H25" s="6">
        <v>35.363636999999997</v>
      </c>
      <c r="I25" s="6">
        <v>37.693930999999999</v>
      </c>
      <c r="J25" s="6">
        <v>33.332662999999997</v>
      </c>
      <c r="K25" s="6">
        <v>39.986860999999998</v>
      </c>
      <c r="L25" s="6">
        <v>36.530256000000001</v>
      </c>
      <c r="M25" s="6">
        <v>37.972571000000002</v>
      </c>
      <c r="N25" s="6">
        <v>43.380487000000002</v>
      </c>
      <c r="O25" s="6">
        <v>41.986004999999999</v>
      </c>
      <c r="P25" s="6">
        <v>34.980822000000003</v>
      </c>
      <c r="Q25" s="6">
        <v>35.376314999999998</v>
      </c>
      <c r="R25" s="6">
        <v>26.61214</v>
      </c>
      <c r="S25" s="6">
        <v>26.668422</v>
      </c>
      <c r="T25" s="6">
        <v>51.778388</v>
      </c>
      <c r="U25" s="6">
        <v>26.364042000000001</v>
      </c>
      <c r="V25" s="6">
        <v>22.318360999999999</v>
      </c>
      <c r="W25" s="6">
        <v>21.776454999999999</v>
      </c>
      <c r="X25" s="6">
        <v>25.250952999999999</v>
      </c>
      <c r="Y25" s="6">
        <v>22.138963</v>
      </c>
      <c r="Z25" s="6">
        <v>30.334164000000001</v>
      </c>
      <c r="AA25" s="6">
        <v>25.558807999999999</v>
      </c>
      <c r="AB25" s="6">
        <v>32.159149999999997</v>
      </c>
      <c r="AC25" s="6">
        <v>39.807129000000003</v>
      </c>
      <c r="AD25" s="6">
        <v>46.566546000000002</v>
      </c>
      <c r="AE25" s="6">
        <v>44.157271999999999</v>
      </c>
      <c r="AF25" s="6">
        <v>42.703698000000003</v>
      </c>
      <c r="AG25" s="6">
        <v>42.600735</v>
      </c>
      <c r="AH25" s="6">
        <v>0</v>
      </c>
      <c r="AI25" s="6">
        <v>41.605728999999997</v>
      </c>
      <c r="AJ25" s="6">
        <v>38.595174</v>
      </c>
      <c r="AK25" s="6">
        <v>0</v>
      </c>
      <c r="AL25" s="6">
        <v>0</v>
      </c>
      <c r="AM25" s="6">
        <v>0</v>
      </c>
      <c r="AN25" s="6">
        <v>0</v>
      </c>
      <c r="AO25" s="6">
        <v>39.582327999999997</v>
      </c>
    </row>
    <row r="26" spans="1:41" x14ac:dyDescent="0.25">
      <c r="A26" s="5">
        <v>66</v>
      </c>
      <c r="B26" s="24" t="s">
        <v>13</v>
      </c>
      <c r="C26" s="21"/>
      <c r="D26" s="11">
        <v>48.263294999999999</v>
      </c>
      <c r="E26" s="6">
        <v>48.982049000000004</v>
      </c>
      <c r="F26" s="6">
        <v>35.960199000000003</v>
      </c>
      <c r="G26" s="6">
        <v>38.891272000000001</v>
      </c>
      <c r="H26" s="6">
        <v>38.964095999999998</v>
      </c>
      <c r="I26" s="6">
        <v>30.052381</v>
      </c>
      <c r="J26" s="6">
        <v>38.949100999999999</v>
      </c>
      <c r="K26" s="6">
        <v>34.572226999999998</v>
      </c>
      <c r="L26" s="6">
        <v>32.655932</v>
      </c>
      <c r="M26" s="6">
        <v>37.776094000000001</v>
      </c>
      <c r="N26" s="6">
        <v>42.68891</v>
      </c>
      <c r="O26" s="6">
        <v>43.036562000000004</v>
      </c>
      <c r="P26" s="6">
        <v>35.164957999999999</v>
      </c>
      <c r="Q26" s="6">
        <v>36.784210000000002</v>
      </c>
      <c r="R26" s="6">
        <v>34.687811000000004</v>
      </c>
      <c r="S26" s="6">
        <v>27.766500000000001</v>
      </c>
      <c r="T26" s="6">
        <v>57.421509999999998</v>
      </c>
      <c r="U26" s="6">
        <v>31.053847000000001</v>
      </c>
      <c r="V26" s="6">
        <v>26.214324000000001</v>
      </c>
      <c r="W26" s="6">
        <v>26.346768000000001</v>
      </c>
      <c r="X26" s="6">
        <v>24.267014</v>
      </c>
      <c r="Y26" s="6">
        <v>25.872602000000001</v>
      </c>
      <c r="Z26" s="6">
        <v>25.136841</v>
      </c>
      <c r="AA26" s="6">
        <v>22.832611</v>
      </c>
      <c r="AB26" s="6">
        <v>24.039479</v>
      </c>
      <c r="AC26" s="6">
        <v>33.039411999999999</v>
      </c>
      <c r="AD26" s="6">
        <v>40.760562999999998</v>
      </c>
      <c r="AE26" s="6">
        <v>39.912359000000002</v>
      </c>
      <c r="AF26" s="6">
        <v>41.670369999999998</v>
      </c>
      <c r="AG26" s="6">
        <v>36.612414000000001</v>
      </c>
      <c r="AH26" s="6">
        <v>0</v>
      </c>
      <c r="AI26" s="6">
        <v>46.456876999999999</v>
      </c>
      <c r="AJ26" s="6">
        <v>44.077086999999999</v>
      </c>
      <c r="AK26" s="6">
        <v>0</v>
      </c>
      <c r="AL26" s="6">
        <v>0</v>
      </c>
      <c r="AM26" s="6">
        <v>0</v>
      </c>
      <c r="AN26" s="6">
        <v>0</v>
      </c>
      <c r="AO26" s="6">
        <v>44.143110999999998</v>
      </c>
    </row>
    <row r="27" spans="1:41" x14ac:dyDescent="0.25">
      <c r="A27" s="5">
        <v>67</v>
      </c>
      <c r="B27" s="24" t="s">
        <v>27</v>
      </c>
      <c r="C27" s="21"/>
      <c r="D27" s="11">
        <v>41.904316999999999</v>
      </c>
      <c r="E27" s="6">
        <v>42.248508000000001</v>
      </c>
      <c r="F27" s="6">
        <v>30.958580999999999</v>
      </c>
      <c r="G27" s="6">
        <v>31.686978</v>
      </c>
      <c r="H27" s="6">
        <v>33.193103999999998</v>
      </c>
      <c r="I27" s="6">
        <v>33.088183999999998</v>
      </c>
      <c r="J27" s="6">
        <v>33.946344000000003</v>
      </c>
      <c r="K27" s="6">
        <v>40.285994000000002</v>
      </c>
      <c r="L27" s="6">
        <v>35.180216000000001</v>
      </c>
      <c r="M27" s="6">
        <v>40.246426</v>
      </c>
      <c r="N27" s="6">
        <v>46.828204999999997</v>
      </c>
      <c r="O27" s="6">
        <v>46.117251000000003</v>
      </c>
      <c r="P27" s="6">
        <v>38.594819999999999</v>
      </c>
      <c r="Q27" s="6">
        <v>37.659140000000001</v>
      </c>
      <c r="R27" s="6">
        <v>34.113847</v>
      </c>
      <c r="S27" s="6">
        <v>31.90475</v>
      </c>
      <c r="T27" s="6">
        <v>49.165303999999999</v>
      </c>
      <c r="U27" s="6">
        <v>26.648243999999998</v>
      </c>
      <c r="V27" s="6">
        <v>24.101509</v>
      </c>
      <c r="W27" s="6">
        <v>24.049216000000001</v>
      </c>
      <c r="X27" s="6">
        <v>21.048007999999999</v>
      </c>
      <c r="Y27" s="6">
        <v>26.478397000000001</v>
      </c>
      <c r="Z27" s="6">
        <v>29.262782999999999</v>
      </c>
      <c r="AA27" s="6">
        <v>20.274995000000001</v>
      </c>
      <c r="AB27" s="6">
        <v>27.804953999999999</v>
      </c>
      <c r="AC27" s="6">
        <v>38.350504999999998</v>
      </c>
      <c r="AD27" s="6">
        <v>47.337529000000004</v>
      </c>
      <c r="AE27" s="6">
        <v>49.842588999999997</v>
      </c>
      <c r="AF27" s="6">
        <v>45.771932</v>
      </c>
      <c r="AG27" s="6">
        <v>42.503798000000003</v>
      </c>
      <c r="AH27" s="6">
        <v>0</v>
      </c>
      <c r="AI27" s="6">
        <v>39.772193000000001</v>
      </c>
      <c r="AJ27" s="6">
        <v>38.556614000000003</v>
      </c>
      <c r="AK27" s="6">
        <v>0</v>
      </c>
      <c r="AL27" s="6">
        <v>0</v>
      </c>
      <c r="AM27" s="6">
        <v>0</v>
      </c>
      <c r="AN27" s="6">
        <v>0</v>
      </c>
      <c r="AO27" s="6">
        <v>37.265037999999997</v>
      </c>
    </row>
    <row r="28" spans="1:41" x14ac:dyDescent="0.25">
      <c r="A28" s="5">
        <v>68</v>
      </c>
      <c r="B28" s="24" t="s">
        <v>28</v>
      </c>
      <c r="C28" s="21"/>
      <c r="D28" s="11">
        <v>44.531415000000003</v>
      </c>
      <c r="E28" s="6">
        <v>46.095657000000003</v>
      </c>
      <c r="F28" s="6">
        <v>41.079470999999998</v>
      </c>
      <c r="G28" s="6">
        <v>34.310142999999997</v>
      </c>
      <c r="H28" s="6">
        <v>42.846294</v>
      </c>
      <c r="I28" s="6">
        <v>26.101116000000001</v>
      </c>
      <c r="J28" s="6">
        <v>41.808920000000001</v>
      </c>
      <c r="K28" s="6">
        <v>42.481369000000001</v>
      </c>
      <c r="L28" s="6">
        <v>40.736072999999998</v>
      </c>
      <c r="M28" s="6">
        <v>45.130653000000002</v>
      </c>
      <c r="N28" s="6">
        <v>49.096071000000002</v>
      </c>
      <c r="O28" s="6">
        <v>49.212437999999999</v>
      </c>
      <c r="P28" s="6">
        <v>41.667569999999998</v>
      </c>
      <c r="Q28" s="6">
        <v>44.185206000000001</v>
      </c>
      <c r="R28" s="6">
        <v>41.015891000000003</v>
      </c>
      <c r="S28" s="6">
        <v>39.216510999999997</v>
      </c>
      <c r="T28" s="6">
        <v>54.559275</v>
      </c>
      <c r="U28" s="6">
        <v>28.245784</v>
      </c>
      <c r="V28" s="6">
        <v>31.885086000000001</v>
      </c>
      <c r="W28" s="6">
        <v>33.063941999999997</v>
      </c>
      <c r="X28" s="6">
        <v>30.902131000000001</v>
      </c>
      <c r="Y28" s="6">
        <v>32.818216999999997</v>
      </c>
      <c r="Z28" s="6">
        <v>28.190885000000002</v>
      </c>
      <c r="AA28" s="6">
        <v>27.27665</v>
      </c>
      <c r="AB28" s="6">
        <v>17.913674</v>
      </c>
      <c r="AC28" s="6">
        <v>40.056767000000001</v>
      </c>
      <c r="AD28" s="6">
        <v>47.747045</v>
      </c>
      <c r="AE28" s="6">
        <v>41.721314</v>
      </c>
      <c r="AF28" s="6">
        <v>43.810772</v>
      </c>
      <c r="AG28" s="6">
        <v>41.790911999999999</v>
      </c>
      <c r="AH28" s="6">
        <v>0</v>
      </c>
      <c r="AI28" s="6">
        <v>49.976919000000002</v>
      </c>
      <c r="AJ28" s="6">
        <v>48.422280000000001</v>
      </c>
      <c r="AK28" s="6">
        <v>0</v>
      </c>
      <c r="AL28" s="6">
        <v>0</v>
      </c>
      <c r="AM28" s="6">
        <v>0</v>
      </c>
      <c r="AN28" s="6">
        <v>0</v>
      </c>
      <c r="AO28" s="6">
        <v>39.948787000000003</v>
      </c>
    </row>
    <row r="29" spans="1:41" x14ac:dyDescent="0.25">
      <c r="A29" s="5">
        <v>70</v>
      </c>
      <c r="B29" s="24" t="s">
        <v>12</v>
      </c>
      <c r="C29" s="21"/>
      <c r="D29" s="11">
        <v>54.379505999999999</v>
      </c>
      <c r="E29" s="6">
        <v>54.979194</v>
      </c>
      <c r="F29" s="6">
        <v>42.202609000000002</v>
      </c>
      <c r="G29" s="6">
        <v>49.959758000000001</v>
      </c>
      <c r="H29" s="6">
        <v>47.788438999999997</v>
      </c>
      <c r="I29" s="6">
        <v>35.153888000000002</v>
      </c>
      <c r="J29" s="6">
        <v>45.278297000000002</v>
      </c>
      <c r="K29" s="6">
        <v>30.713260999999999</v>
      </c>
      <c r="L29" s="6">
        <v>33.986882999999999</v>
      </c>
      <c r="M29" s="6">
        <v>35.403469000000001</v>
      </c>
      <c r="N29" s="6">
        <v>45.70731</v>
      </c>
      <c r="O29" s="6">
        <v>46.445593000000002</v>
      </c>
      <c r="P29" s="6">
        <v>37.599736</v>
      </c>
      <c r="Q29" s="6">
        <v>40.539619000000002</v>
      </c>
      <c r="R29" s="6">
        <v>40.396470999999998</v>
      </c>
      <c r="S29" s="6">
        <v>34.957321</v>
      </c>
      <c r="T29" s="6">
        <v>65.260485000000003</v>
      </c>
      <c r="U29" s="6">
        <v>38.129641999999997</v>
      </c>
      <c r="V29" s="6">
        <v>32.523170999999998</v>
      </c>
      <c r="W29" s="6">
        <v>36.308174999999999</v>
      </c>
      <c r="X29" s="6">
        <v>30.029754000000001</v>
      </c>
      <c r="Y29" s="6">
        <v>33.39911</v>
      </c>
      <c r="Z29" s="6">
        <v>31.326459</v>
      </c>
      <c r="AA29" s="6">
        <v>28.906141000000002</v>
      </c>
      <c r="AB29" s="6">
        <v>29.177146</v>
      </c>
      <c r="AC29" s="6">
        <v>29.986737000000002</v>
      </c>
      <c r="AD29" s="6">
        <v>29.416913000000001</v>
      </c>
      <c r="AE29" s="6">
        <v>34.240127999999999</v>
      </c>
      <c r="AF29" s="6">
        <v>38.424156000000004</v>
      </c>
      <c r="AG29" s="6">
        <v>29.690393</v>
      </c>
      <c r="AH29" s="6">
        <v>0</v>
      </c>
      <c r="AI29" s="6">
        <v>52.990476999999998</v>
      </c>
      <c r="AJ29" s="6">
        <v>51.039278000000003</v>
      </c>
      <c r="AK29" s="6">
        <v>0</v>
      </c>
      <c r="AL29" s="6">
        <v>0</v>
      </c>
      <c r="AM29" s="6">
        <v>0</v>
      </c>
      <c r="AN29" s="6">
        <v>0</v>
      </c>
      <c r="AO29" s="6">
        <v>49.719659</v>
      </c>
    </row>
    <row r="30" spans="1:41" x14ac:dyDescent="0.25">
      <c r="A30" s="5">
        <v>81</v>
      </c>
      <c r="B30" s="24" t="s">
        <v>18</v>
      </c>
      <c r="C30" s="21"/>
      <c r="D30" s="11">
        <v>68.699380000000005</v>
      </c>
      <c r="E30" s="6">
        <v>69.846545000000006</v>
      </c>
      <c r="F30" s="6">
        <v>53.959879999999998</v>
      </c>
      <c r="G30" s="6">
        <v>60.138387000000002</v>
      </c>
      <c r="H30" s="6">
        <v>60.684175000000003</v>
      </c>
      <c r="I30" s="6">
        <v>52.319223999999998</v>
      </c>
      <c r="J30" s="6">
        <v>59.114023000000003</v>
      </c>
      <c r="K30" s="6">
        <v>44.407255999999997</v>
      </c>
      <c r="L30" s="6">
        <v>51.570981000000003</v>
      </c>
      <c r="M30" s="6">
        <v>46.258755999999998</v>
      </c>
      <c r="N30" s="6">
        <v>48.405467000000002</v>
      </c>
      <c r="O30" s="6">
        <v>46.709890999999999</v>
      </c>
      <c r="P30" s="6">
        <v>54.734580999999999</v>
      </c>
      <c r="Q30" s="6">
        <v>49.147705000000002</v>
      </c>
      <c r="R30" s="6">
        <v>55.944198999999998</v>
      </c>
      <c r="S30" s="6">
        <v>52.313338000000002</v>
      </c>
      <c r="T30" s="6">
        <v>86.012388999999999</v>
      </c>
      <c r="U30" s="6">
        <v>56.535038999999998</v>
      </c>
      <c r="V30" s="6">
        <v>54.429673000000001</v>
      </c>
      <c r="W30" s="6">
        <v>52.978026999999997</v>
      </c>
      <c r="X30" s="6">
        <v>48.307924</v>
      </c>
      <c r="Y30" s="6">
        <v>48.863011</v>
      </c>
      <c r="Z30" s="6">
        <v>47.259827999999999</v>
      </c>
      <c r="AA30" s="6">
        <v>47.634774999999998</v>
      </c>
      <c r="AB30" s="6">
        <v>47.268636000000001</v>
      </c>
      <c r="AC30" s="6">
        <v>39.418557</v>
      </c>
      <c r="AD30" s="6">
        <v>26.098924</v>
      </c>
      <c r="AE30" s="6">
        <v>35.003087999999998</v>
      </c>
      <c r="AF30" s="6">
        <v>34.837375000000002</v>
      </c>
      <c r="AG30" s="6">
        <v>31.388791999999999</v>
      </c>
      <c r="AH30" s="6">
        <v>0</v>
      </c>
      <c r="AI30" s="6">
        <v>70.527201000000005</v>
      </c>
      <c r="AJ30" s="6">
        <v>65.532101999999995</v>
      </c>
      <c r="AK30" s="6">
        <v>0</v>
      </c>
      <c r="AL30" s="6">
        <v>0</v>
      </c>
      <c r="AM30" s="6">
        <v>0</v>
      </c>
      <c r="AN30" s="6">
        <v>0</v>
      </c>
      <c r="AO30" s="6">
        <v>52.568570000000001</v>
      </c>
    </row>
    <row r="31" spans="1:41" x14ac:dyDescent="0.25">
      <c r="A31" s="5">
        <v>82</v>
      </c>
      <c r="B31" s="24" t="s">
        <v>19</v>
      </c>
      <c r="C31" s="21"/>
      <c r="D31" s="11">
        <v>70.407928999999996</v>
      </c>
      <c r="E31" s="6">
        <v>69.189723999999998</v>
      </c>
      <c r="F31" s="6">
        <v>55.157403000000002</v>
      </c>
      <c r="G31" s="6">
        <v>60.931581000000001</v>
      </c>
      <c r="H31" s="6">
        <v>54.303330000000003</v>
      </c>
      <c r="I31" s="6">
        <v>51.089295</v>
      </c>
      <c r="J31" s="6">
        <v>59.716476999999998</v>
      </c>
      <c r="K31" s="6">
        <v>36.807504000000002</v>
      </c>
      <c r="L31" s="6">
        <v>43.299644000000001</v>
      </c>
      <c r="M31" s="6">
        <v>40.636600999999999</v>
      </c>
      <c r="N31" s="6">
        <v>41.864297999999998</v>
      </c>
      <c r="O31" s="6">
        <v>41.071810999999997</v>
      </c>
      <c r="P31" s="6">
        <v>45.615364999999997</v>
      </c>
      <c r="Q31" s="6">
        <v>42.741100000000003</v>
      </c>
      <c r="R31" s="6">
        <v>48.445816000000001</v>
      </c>
      <c r="S31" s="6">
        <v>42.389898000000002</v>
      </c>
      <c r="T31" s="6">
        <v>78.310149999999993</v>
      </c>
      <c r="U31" s="6">
        <v>53.096761000000001</v>
      </c>
      <c r="V31" s="6">
        <v>52.298496999999998</v>
      </c>
      <c r="W31" s="6">
        <v>51.875203999999997</v>
      </c>
      <c r="X31" s="6">
        <v>47.901251000000002</v>
      </c>
      <c r="Y31" s="6">
        <v>44.628070000000001</v>
      </c>
      <c r="Z31" s="6">
        <v>45.782350000000001</v>
      </c>
      <c r="AA31" s="6">
        <v>48.88382</v>
      </c>
      <c r="AB31" s="6">
        <v>43.533489000000003</v>
      </c>
      <c r="AC31" s="6">
        <v>43.676679999999998</v>
      </c>
      <c r="AD31" s="6">
        <v>34.2241</v>
      </c>
      <c r="AE31" s="6">
        <v>29.023606000000001</v>
      </c>
      <c r="AF31" s="6">
        <v>28.975324000000001</v>
      </c>
      <c r="AG31" s="6">
        <v>41.122585000000001</v>
      </c>
      <c r="AH31" s="6">
        <v>0</v>
      </c>
      <c r="AI31" s="6">
        <v>66.064260000000004</v>
      </c>
      <c r="AJ31" s="6">
        <v>58.517344000000001</v>
      </c>
      <c r="AK31" s="6">
        <v>0</v>
      </c>
      <c r="AL31" s="6">
        <v>0</v>
      </c>
      <c r="AM31" s="6">
        <v>0</v>
      </c>
      <c r="AN31" s="6">
        <v>0</v>
      </c>
      <c r="AO31" s="6">
        <v>59.990347999999997</v>
      </c>
    </row>
    <row r="32" spans="1:41" x14ac:dyDescent="0.25">
      <c r="A32" s="5">
        <v>83</v>
      </c>
      <c r="B32" s="24" t="s">
        <v>20</v>
      </c>
      <c r="C32" s="21"/>
      <c r="D32" s="11">
        <v>67.657092000000006</v>
      </c>
      <c r="E32" s="6">
        <v>66.435286000000005</v>
      </c>
      <c r="F32" s="6">
        <v>49.456811999999999</v>
      </c>
      <c r="G32" s="6">
        <v>58.871395999999997</v>
      </c>
      <c r="H32" s="6">
        <v>47.988931999999998</v>
      </c>
      <c r="I32" s="6">
        <v>52.853724999999997</v>
      </c>
      <c r="J32" s="6">
        <v>55.507019999999997</v>
      </c>
      <c r="K32" s="6">
        <v>43.501368999999997</v>
      </c>
      <c r="L32" s="6">
        <v>48.954169999999998</v>
      </c>
      <c r="M32" s="6">
        <v>39.160544000000002</v>
      </c>
      <c r="N32" s="6">
        <v>34.312654999999999</v>
      </c>
      <c r="O32" s="6">
        <v>32.529975</v>
      </c>
      <c r="P32" s="6">
        <v>43.591633000000002</v>
      </c>
      <c r="Q32" s="6">
        <v>36.642577000000003</v>
      </c>
      <c r="R32" s="6">
        <v>42.657451000000002</v>
      </c>
      <c r="S32" s="6">
        <v>41.495936</v>
      </c>
      <c r="T32" s="6">
        <v>71.309048000000004</v>
      </c>
      <c r="U32" s="6">
        <v>49.984020000000001</v>
      </c>
      <c r="V32" s="6">
        <v>48.848680999999999</v>
      </c>
      <c r="W32" s="6">
        <v>46.762242999999998</v>
      </c>
      <c r="X32" s="6">
        <v>47.429397000000002</v>
      </c>
      <c r="Y32" s="6">
        <v>43.897226000000003</v>
      </c>
      <c r="Z32" s="6">
        <v>48.966786999999997</v>
      </c>
      <c r="AA32" s="6">
        <v>45.706319000000001</v>
      </c>
      <c r="AB32" s="6">
        <v>46.912210999999999</v>
      </c>
      <c r="AC32" s="6">
        <v>47.967995000000002</v>
      </c>
      <c r="AD32" s="6">
        <v>34.353185000000003</v>
      </c>
      <c r="AE32" s="6">
        <v>29.337160999999998</v>
      </c>
      <c r="AF32" s="6">
        <v>23.496476999999999</v>
      </c>
      <c r="AG32" s="6">
        <v>44.980769000000002</v>
      </c>
      <c r="AH32" s="6">
        <v>0</v>
      </c>
      <c r="AI32" s="6">
        <v>63.111066999999998</v>
      </c>
      <c r="AJ32" s="6">
        <v>52.640095000000002</v>
      </c>
      <c r="AK32" s="6">
        <v>0</v>
      </c>
      <c r="AL32" s="6">
        <v>0</v>
      </c>
      <c r="AM32" s="6">
        <v>0</v>
      </c>
      <c r="AN32" s="6">
        <v>0</v>
      </c>
      <c r="AO32" s="6">
        <v>65.028537999999998</v>
      </c>
    </row>
    <row r="33" spans="1:41" x14ac:dyDescent="0.25">
      <c r="A33" s="5">
        <v>84</v>
      </c>
      <c r="B33" s="24" t="s">
        <v>11</v>
      </c>
      <c r="C33" s="21"/>
      <c r="D33" s="11">
        <v>60.646157000000002</v>
      </c>
      <c r="E33" s="6">
        <v>62.948003999999997</v>
      </c>
      <c r="F33" s="6">
        <v>50.304457999999997</v>
      </c>
      <c r="G33" s="6">
        <v>54.535637999999999</v>
      </c>
      <c r="H33" s="6">
        <v>57.745846</v>
      </c>
      <c r="I33" s="6">
        <v>42.864184999999999</v>
      </c>
      <c r="J33" s="6">
        <v>51.560319</v>
      </c>
      <c r="K33" s="6">
        <v>44.658118000000002</v>
      </c>
      <c r="L33" s="6">
        <v>47.616653999999997</v>
      </c>
      <c r="M33" s="6">
        <v>48.800331</v>
      </c>
      <c r="N33" s="6">
        <v>55.479312</v>
      </c>
      <c r="O33" s="6">
        <v>53.482475999999998</v>
      </c>
      <c r="P33" s="6">
        <v>51.042720000000003</v>
      </c>
      <c r="Q33" s="6">
        <v>48.334167000000001</v>
      </c>
      <c r="R33" s="6">
        <v>51.534005000000001</v>
      </c>
      <c r="S33" s="6">
        <v>47.127893</v>
      </c>
      <c r="T33" s="6">
        <v>74.152963999999997</v>
      </c>
      <c r="U33" s="6">
        <v>48.797694999999997</v>
      </c>
      <c r="V33" s="6">
        <v>45.852136000000002</v>
      </c>
      <c r="W33" s="6">
        <v>45.805698</v>
      </c>
      <c r="X33" s="6">
        <v>43.157291999999998</v>
      </c>
      <c r="Y33" s="6">
        <v>43.804695000000002</v>
      </c>
      <c r="Z33" s="6">
        <v>41.928761000000002</v>
      </c>
      <c r="AA33" s="6">
        <v>41.669908999999997</v>
      </c>
      <c r="AB33" s="6">
        <v>40.490904</v>
      </c>
      <c r="AC33" s="6">
        <v>39.247286000000003</v>
      </c>
      <c r="AD33" s="6">
        <v>31.157312000000001</v>
      </c>
      <c r="AE33" s="6">
        <v>41.978256000000002</v>
      </c>
      <c r="AF33" s="6">
        <v>45.861167999999999</v>
      </c>
      <c r="AG33" s="6">
        <v>25.719370999999999</v>
      </c>
      <c r="AH33" s="6">
        <v>0</v>
      </c>
      <c r="AI33" s="6">
        <v>62.564047000000002</v>
      </c>
      <c r="AJ33" s="6">
        <v>59.438862999999998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</row>
    <row r="34" spans="1:41" x14ac:dyDescent="0.25">
      <c r="A34" s="5">
        <v>91</v>
      </c>
      <c r="B34" s="24" t="s">
        <v>30</v>
      </c>
      <c r="C34" s="21"/>
      <c r="D34" s="11">
        <v>0</v>
      </c>
      <c r="E34" s="6">
        <v>0</v>
      </c>
      <c r="F34" s="6">
        <v>0</v>
      </c>
      <c r="G34" s="6">
        <v>0</v>
      </c>
      <c r="H34" s="6">
        <v>0</v>
      </c>
      <c r="I34" s="6">
        <v>19.411373000000001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/>
      <c r="D35" s="11">
        <v>28.488022999999998</v>
      </c>
      <c r="E35" s="6">
        <v>26.276444999999999</v>
      </c>
      <c r="F35" s="6">
        <v>31.573124</v>
      </c>
      <c r="G35" s="6">
        <v>32.888267999999997</v>
      </c>
      <c r="H35" s="6">
        <v>37.220433</v>
      </c>
      <c r="I35" s="6">
        <v>53.903199999999998</v>
      </c>
      <c r="J35" s="6">
        <v>20.841714</v>
      </c>
      <c r="K35" s="6">
        <v>62.030312000000002</v>
      </c>
      <c r="L35" s="6">
        <v>58.447699</v>
      </c>
      <c r="M35" s="6">
        <v>62.268839999999997</v>
      </c>
      <c r="N35" s="6">
        <v>60.123838999999997</v>
      </c>
      <c r="O35" s="6">
        <v>50.142600000000002</v>
      </c>
      <c r="P35" s="6">
        <v>59.028086999999999</v>
      </c>
      <c r="Q35" s="6">
        <v>47.036768000000002</v>
      </c>
      <c r="R35" s="6">
        <v>36.662227999999999</v>
      </c>
      <c r="S35" s="6">
        <v>46.403713000000003</v>
      </c>
      <c r="T35" s="6">
        <v>60.140723000000001</v>
      </c>
      <c r="U35" s="6">
        <v>34.682796000000003</v>
      </c>
      <c r="V35" s="6">
        <v>32.196126999999997</v>
      </c>
      <c r="W35" s="6">
        <v>36.573230000000002</v>
      </c>
      <c r="X35" s="6">
        <v>38.098033000000001</v>
      </c>
      <c r="Y35" s="6">
        <v>43.803655999999997</v>
      </c>
      <c r="Z35" s="6">
        <v>55.256461000000002</v>
      </c>
      <c r="AA35" s="6">
        <v>39.475054999999998</v>
      </c>
      <c r="AB35" s="6">
        <v>46.583486000000001</v>
      </c>
      <c r="AC35" s="6">
        <v>64.284546000000006</v>
      </c>
      <c r="AD35" s="6">
        <v>66.365741</v>
      </c>
      <c r="AE35" s="6">
        <v>66.141413999999997</v>
      </c>
      <c r="AF35" s="6">
        <v>64.255764999999997</v>
      </c>
      <c r="AG35" s="6">
        <v>62.836376999999999</v>
      </c>
      <c r="AH35" s="6">
        <v>0</v>
      </c>
      <c r="AI35" s="6">
        <v>0</v>
      </c>
      <c r="AJ35" s="6">
        <v>39.695174999999999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/>
      <c r="D36" s="11">
        <v>45.241770000000002</v>
      </c>
      <c r="E36" s="6">
        <v>40.909323999999998</v>
      </c>
      <c r="F36" s="6">
        <v>31.921215</v>
      </c>
      <c r="G36" s="6">
        <v>39.151660999999997</v>
      </c>
      <c r="H36" s="6">
        <v>12.03243</v>
      </c>
      <c r="I36" s="6">
        <v>55.360522000000003</v>
      </c>
      <c r="J36" s="6">
        <v>32.174557999999998</v>
      </c>
      <c r="K36" s="6">
        <v>61.029342</v>
      </c>
      <c r="L36" s="6">
        <v>53.454340000000002</v>
      </c>
      <c r="M36" s="6">
        <v>57.209282999999999</v>
      </c>
      <c r="N36" s="6">
        <v>53.090893999999999</v>
      </c>
      <c r="O36" s="6">
        <v>42.725445999999998</v>
      </c>
      <c r="P36" s="6">
        <v>52.221685000000001</v>
      </c>
      <c r="Q36" s="6">
        <v>43.096983999999999</v>
      </c>
      <c r="R36" s="6">
        <v>31.687760000000001</v>
      </c>
      <c r="S36" s="6">
        <v>39.274096</v>
      </c>
      <c r="T36" s="6">
        <v>58.570129999999999</v>
      </c>
      <c r="U36" s="6">
        <v>33.115309000000003</v>
      </c>
      <c r="V36" s="6">
        <v>29.005372999999999</v>
      </c>
      <c r="W36" s="6">
        <v>34.912229000000004</v>
      </c>
      <c r="X36" s="6">
        <v>36.913494999999998</v>
      </c>
      <c r="Y36" s="6">
        <v>40.130128999999997</v>
      </c>
      <c r="Z36" s="6">
        <v>52.385038999999999</v>
      </c>
      <c r="AA36" s="6">
        <v>38.034593000000001</v>
      </c>
      <c r="AB36" s="6">
        <v>45.427902000000003</v>
      </c>
      <c r="AC36" s="6">
        <v>61.594357000000002</v>
      </c>
      <c r="AD36" s="6">
        <v>63.967922999999999</v>
      </c>
      <c r="AE36" s="6">
        <v>60.170769999999997</v>
      </c>
      <c r="AF36" s="6">
        <v>55.179045000000002</v>
      </c>
      <c r="AG36" s="6">
        <v>60.925595000000001</v>
      </c>
      <c r="AH36" s="6">
        <v>0</v>
      </c>
      <c r="AI36" s="6">
        <v>39.984313999999998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45.123272</v>
      </c>
    </row>
    <row r="37" spans="1:41" x14ac:dyDescent="0.25">
      <c r="A37" s="5">
        <v>94</v>
      </c>
      <c r="B37" s="24" t="s">
        <v>31</v>
      </c>
      <c r="C37" s="21"/>
      <c r="D37" s="11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/>
      <c r="D38" s="11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/>
      <c r="D39" s="11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/>
      <c r="D40" s="11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/>
      <c r="D41" s="11">
        <v>28.677869999999999</v>
      </c>
      <c r="E41" s="6">
        <v>31.093919</v>
      </c>
      <c r="F41" s="6">
        <v>35.762078000000002</v>
      </c>
      <c r="G41" s="6">
        <v>25.968892</v>
      </c>
      <c r="H41" s="6">
        <v>41.192219000000001</v>
      </c>
      <c r="I41" s="6">
        <v>36.348891000000002</v>
      </c>
      <c r="J41" s="6">
        <v>32.851267</v>
      </c>
      <c r="K41" s="6">
        <v>61.806483</v>
      </c>
      <c r="L41" s="6">
        <v>57.118020000000001</v>
      </c>
      <c r="M41" s="6">
        <v>63.925317</v>
      </c>
      <c r="N41" s="6">
        <v>61.276915000000002</v>
      </c>
      <c r="O41" s="6">
        <v>52.105361000000002</v>
      </c>
      <c r="P41" s="6">
        <v>61.364472999999997</v>
      </c>
      <c r="Q41" s="6">
        <v>49.427632000000003</v>
      </c>
      <c r="R41" s="6">
        <v>40.643740000000001</v>
      </c>
      <c r="S41" s="6">
        <v>49.620672999999996</v>
      </c>
      <c r="T41" s="6">
        <v>49.212012999999999</v>
      </c>
      <c r="U41" s="6">
        <v>32.537241000000002</v>
      </c>
      <c r="V41" s="6">
        <v>29.605748999999999</v>
      </c>
      <c r="W41" s="6">
        <v>34.575294</v>
      </c>
      <c r="X41" s="6">
        <v>37.017662999999999</v>
      </c>
      <c r="Y41" s="6">
        <v>42.693458</v>
      </c>
      <c r="Z41" s="6">
        <v>53.276626999999998</v>
      </c>
      <c r="AA41" s="6">
        <v>38.160009000000002</v>
      </c>
      <c r="AB41" s="6">
        <v>39.415436</v>
      </c>
      <c r="AC41" s="6">
        <v>59.888947999999999</v>
      </c>
      <c r="AD41" s="6">
        <v>51.481056000000002</v>
      </c>
      <c r="AE41" s="6">
        <v>60.541189000000003</v>
      </c>
      <c r="AF41" s="6">
        <v>66.425596999999996</v>
      </c>
      <c r="AG41" s="6">
        <v>0</v>
      </c>
      <c r="AH41" s="6">
        <v>0</v>
      </c>
      <c r="AI41" s="6">
        <v>0</v>
      </c>
      <c r="AJ41" s="6">
        <v>44.307513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41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49</v>
      </c>
      <c r="B2" s="68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10">
        <v>9.4889203999999996</v>
      </c>
      <c r="E4" s="8">
        <v>12.169299000000001</v>
      </c>
      <c r="F4" s="8">
        <v>55.920613000000003</v>
      </c>
      <c r="G4" s="8">
        <v>28.523928999999999</v>
      </c>
      <c r="H4" s="8">
        <v>71.088325999999995</v>
      </c>
      <c r="I4" s="8">
        <v>57.122942999999999</v>
      </c>
      <c r="J4" s="8">
        <v>40.692889999999998</v>
      </c>
      <c r="K4" s="8">
        <v>71.737084999999993</v>
      </c>
      <c r="L4" s="8">
        <v>82.598725999999999</v>
      </c>
      <c r="M4" s="8">
        <v>75.521981999999994</v>
      </c>
      <c r="N4" s="8">
        <v>94.047229999999999</v>
      </c>
      <c r="O4" s="8">
        <v>0</v>
      </c>
      <c r="P4" s="8">
        <v>80.358920999999995</v>
      </c>
      <c r="Q4" s="8">
        <v>96.336568</v>
      </c>
      <c r="R4" s="8">
        <v>66.323132000000001</v>
      </c>
      <c r="S4" s="8">
        <v>78.266677999999999</v>
      </c>
      <c r="T4" s="8">
        <v>34.266717</v>
      </c>
      <c r="U4" s="8">
        <v>38.827241999999998</v>
      </c>
      <c r="V4" s="8">
        <v>43.011290000000002</v>
      </c>
      <c r="W4" s="8">
        <v>42.971477</v>
      </c>
      <c r="X4" s="8">
        <v>35</v>
      </c>
      <c r="Y4" s="8">
        <v>64.556211000000005</v>
      </c>
      <c r="Z4" s="8">
        <v>61.006827000000001</v>
      </c>
      <c r="AA4" s="8">
        <v>60.819263999999997</v>
      </c>
      <c r="AB4" s="8">
        <v>75.719269999999995</v>
      </c>
      <c r="AC4" s="8">
        <v>76.695766000000006</v>
      </c>
      <c r="AD4" s="8">
        <v>76.772085000000004</v>
      </c>
      <c r="AE4" s="8">
        <v>61.828446999999997</v>
      </c>
      <c r="AF4" s="8">
        <v>77.791995</v>
      </c>
      <c r="AG4" s="8">
        <v>75.229909000000006</v>
      </c>
      <c r="AH4" s="8">
        <v>194.36478</v>
      </c>
      <c r="AI4" s="8">
        <v>28.710564000000002</v>
      </c>
      <c r="AJ4" s="8">
        <v>64.140833000000001</v>
      </c>
      <c r="AK4" s="8">
        <v>100.77387</v>
      </c>
      <c r="AL4" s="8">
        <v>136.58225999999999</v>
      </c>
      <c r="AM4" s="8">
        <v>0</v>
      </c>
      <c r="AN4" s="8">
        <v>131.01002</v>
      </c>
      <c r="AO4" s="8">
        <v>90.019732000000005</v>
      </c>
    </row>
    <row r="5" spans="1:41" x14ac:dyDescent="0.25">
      <c r="A5" s="5">
        <v>12</v>
      </c>
      <c r="B5" s="24" t="s">
        <v>1</v>
      </c>
      <c r="C5" s="21"/>
      <c r="D5" s="11">
        <v>10.841984999999999</v>
      </c>
      <c r="E5" s="6">
        <v>8.3468803000000005</v>
      </c>
      <c r="F5" s="6">
        <v>50.883057000000001</v>
      </c>
      <c r="G5" s="6">
        <v>28.537019000000001</v>
      </c>
      <c r="H5" s="6">
        <v>67.211128000000002</v>
      </c>
      <c r="I5" s="6">
        <v>48.269508000000002</v>
      </c>
      <c r="J5" s="6">
        <v>30.052434999999999</v>
      </c>
      <c r="K5" s="6">
        <v>67.893518999999998</v>
      </c>
      <c r="L5" s="6">
        <v>69.168355000000005</v>
      </c>
      <c r="M5" s="6">
        <v>74.488973000000001</v>
      </c>
      <c r="N5" s="6">
        <v>91.601355999999996</v>
      </c>
      <c r="O5" s="6">
        <v>0</v>
      </c>
      <c r="P5" s="6">
        <v>78.960699000000005</v>
      </c>
      <c r="Q5" s="6">
        <v>94.057400999999999</v>
      </c>
      <c r="R5" s="6">
        <v>69.155938000000006</v>
      </c>
      <c r="S5" s="6">
        <v>74.10333</v>
      </c>
      <c r="T5" s="6">
        <v>35.309226000000002</v>
      </c>
      <c r="U5" s="6">
        <v>39.507716000000002</v>
      </c>
      <c r="V5" s="6">
        <v>39.366978000000003</v>
      </c>
      <c r="W5" s="6">
        <v>35.152507999999997</v>
      </c>
      <c r="X5" s="6">
        <v>56.578271999999998</v>
      </c>
      <c r="Y5" s="6">
        <v>61.489918000000003</v>
      </c>
      <c r="Z5" s="6">
        <v>61.928716999999999</v>
      </c>
      <c r="AA5" s="6">
        <v>60.323749999999997</v>
      </c>
      <c r="AB5" s="6">
        <v>78.986295999999996</v>
      </c>
      <c r="AC5" s="6">
        <v>72.099613000000005</v>
      </c>
      <c r="AD5" s="6">
        <v>78.774810000000002</v>
      </c>
      <c r="AE5" s="6">
        <v>65.259364000000005</v>
      </c>
      <c r="AF5" s="6">
        <v>77.715474999999998</v>
      </c>
      <c r="AG5" s="6">
        <v>79.474817000000002</v>
      </c>
      <c r="AH5" s="6">
        <v>177.17824999999999</v>
      </c>
      <c r="AI5" s="6">
        <v>20.543171000000001</v>
      </c>
      <c r="AJ5" s="6">
        <v>65.953667999999993</v>
      </c>
      <c r="AK5" s="6">
        <v>101.60957000000001</v>
      </c>
      <c r="AL5" s="6">
        <v>140.18302</v>
      </c>
      <c r="AM5" s="6">
        <v>0</v>
      </c>
      <c r="AN5" s="6">
        <v>122.05682</v>
      </c>
      <c r="AO5" s="6">
        <v>86.161406999999997</v>
      </c>
    </row>
    <row r="6" spans="1:41" x14ac:dyDescent="0.25">
      <c r="A6" s="5">
        <v>21</v>
      </c>
      <c r="B6" s="24" t="s">
        <v>2</v>
      </c>
      <c r="C6" s="21"/>
      <c r="D6" s="11">
        <v>53.939959000000002</v>
      </c>
      <c r="E6" s="6">
        <v>54.128821000000002</v>
      </c>
      <c r="F6" s="6">
        <v>7.4557754999999997</v>
      </c>
      <c r="G6" s="6">
        <v>53.361092999999997</v>
      </c>
      <c r="H6" s="6">
        <v>24.602672999999999</v>
      </c>
      <c r="I6" s="6">
        <v>0</v>
      </c>
      <c r="J6" s="6">
        <v>16.933703000000001</v>
      </c>
      <c r="K6" s="6">
        <v>47.591557000000002</v>
      </c>
      <c r="L6" s="6">
        <v>47.042811999999998</v>
      </c>
      <c r="M6" s="6">
        <v>51.452081</v>
      </c>
      <c r="N6" s="6">
        <v>62.981332999999999</v>
      </c>
      <c r="O6" s="6">
        <v>0</v>
      </c>
      <c r="P6" s="6">
        <v>47.703356999999997</v>
      </c>
      <c r="Q6" s="6">
        <v>61.099248000000003</v>
      </c>
      <c r="R6" s="6">
        <v>33.171605999999997</v>
      </c>
      <c r="S6" s="6">
        <v>38.334415</v>
      </c>
      <c r="T6" s="6">
        <v>28.281310999999999</v>
      </c>
      <c r="U6" s="6">
        <v>23.927437000000001</v>
      </c>
      <c r="V6" s="6">
        <v>20.965074000000001</v>
      </c>
      <c r="W6" s="6">
        <v>16.554017999999999</v>
      </c>
      <c r="X6" s="6">
        <v>21.858929</v>
      </c>
      <c r="Y6" s="6">
        <v>31.918161999999999</v>
      </c>
      <c r="Z6" s="6">
        <v>41.565295999999996</v>
      </c>
      <c r="AA6" s="6">
        <v>41.732332</v>
      </c>
      <c r="AB6" s="6">
        <v>58.815348999999998</v>
      </c>
      <c r="AC6" s="6">
        <v>59.102992</v>
      </c>
      <c r="AD6" s="6">
        <v>54.797147000000002</v>
      </c>
      <c r="AE6" s="6">
        <v>53.379421999999998</v>
      </c>
      <c r="AF6" s="6">
        <v>59.461846999999999</v>
      </c>
      <c r="AG6" s="6">
        <v>59.995792000000002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/>
      <c r="D7" s="11">
        <v>26.338241</v>
      </c>
      <c r="E7" s="6">
        <v>26.220085000000001</v>
      </c>
      <c r="F7" s="6">
        <v>64.181661000000005</v>
      </c>
      <c r="G7" s="6">
        <v>4.5433873</v>
      </c>
      <c r="H7" s="6">
        <v>41.752997000000001</v>
      </c>
      <c r="I7" s="6">
        <v>25.697842999999999</v>
      </c>
      <c r="J7" s="6">
        <v>16.360050000000001</v>
      </c>
      <c r="K7" s="6">
        <v>61.775463000000002</v>
      </c>
      <c r="L7" s="6">
        <v>60.561332</v>
      </c>
      <c r="M7" s="6">
        <v>65.500253000000001</v>
      </c>
      <c r="N7" s="6">
        <v>78.331085000000002</v>
      </c>
      <c r="O7" s="6">
        <v>0</v>
      </c>
      <c r="P7" s="6">
        <v>72.325461000000004</v>
      </c>
      <c r="Q7" s="6">
        <v>86.824370999999999</v>
      </c>
      <c r="R7" s="6">
        <v>65.618279000000001</v>
      </c>
      <c r="S7" s="6">
        <v>69.030861000000002</v>
      </c>
      <c r="T7" s="6">
        <v>25.037625999999999</v>
      </c>
      <c r="U7" s="6">
        <v>28.847591000000001</v>
      </c>
      <c r="V7" s="6">
        <v>29.749725999999999</v>
      </c>
      <c r="W7" s="6">
        <v>23.657057999999999</v>
      </c>
      <c r="X7" s="6">
        <v>34.549390000000002</v>
      </c>
      <c r="Y7" s="6">
        <v>56.306921000000003</v>
      </c>
      <c r="Z7" s="6">
        <v>49.873221000000001</v>
      </c>
      <c r="AA7" s="6">
        <v>53.833257000000003</v>
      </c>
      <c r="AB7" s="6">
        <v>67.825652000000005</v>
      </c>
      <c r="AC7" s="6">
        <v>64.455409000000003</v>
      </c>
      <c r="AD7" s="6">
        <v>64.622446999999994</v>
      </c>
      <c r="AE7" s="6">
        <v>53.918534000000001</v>
      </c>
      <c r="AF7" s="6">
        <v>68.742491999999999</v>
      </c>
      <c r="AG7" s="6">
        <v>63.851610000000001</v>
      </c>
      <c r="AH7" s="6">
        <v>159.5</v>
      </c>
      <c r="AI7" s="6">
        <v>43.351852000000001</v>
      </c>
      <c r="AJ7" s="6">
        <v>50.113402000000001</v>
      </c>
      <c r="AK7" s="6">
        <v>68.218529000000004</v>
      </c>
      <c r="AL7" s="6">
        <v>114.94750000000001</v>
      </c>
      <c r="AM7" s="6">
        <v>0</v>
      </c>
      <c r="AN7" s="6">
        <v>0</v>
      </c>
      <c r="AO7" s="6">
        <v>66.615385000000003</v>
      </c>
    </row>
    <row r="8" spans="1:41" x14ac:dyDescent="0.25">
      <c r="A8" s="5">
        <v>23</v>
      </c>
      <c r="B8" s="24" t="s">
        <v>23</v>
      </c>
      <c r="C8" s="21"/>
      <c r="D8" s="11">
        <v>66.633610000000004</v>
      </c>
      <c r="E8" s="6">
        <v>65.948209000000006</v>
      </c>
      <c r="F8" s="6">
        <v>18.313001</v>
      </c>
      <c r="G8" s="6">
        <v>60.340131999999997</v>
      </c>
      <c r="H8" s="6">
        <v>6.4544047999999998</v>
      </c>
      <c r="I8" s="6">
        <v>99.723032000000003</v>
      </c>
      <c r="J8" s="6">
        <v>29.329899000000001</v>
      </c>
      <c r="K8" s="6">
        <v>61.602603000000002</v>
      </c>
      <c r="L8" s="6">
        <v>61.554898999999999</v>
      </c>
      <c r="M8" s="6">
        <v>58.672880999999997</v>
      </c>
      <c r="N8" s="6">
        <v>64.528310000000005</v>
      </c>
      <c r="O8" s="6">
        <v>0</v>
      </c>
      <c r="P8" s="6">
        <v>55.915785</v>
      </c>
      <c r="Q8" s="6">
        <v>55.670039000000003</v>
      </c>
      <c r="R8" s="6">
        <v>40.017851999999998</v>
      </c>
      <c r="S8" s="6">
        <v>53.945793000000002</v>
      </c>
      <c r="T8" s="6">
        <v>45.517358000000002</v>
      </c>
      <c r="U8" s="6">
        <v>42.843462000000002</v>
      </c>
      <c r="V8" s="6">
        <v>47.279634999999999</v>
      </c>
      <c r="W8" s="6">
        <v>42.431725999999998</v>
      </c>
      <c r="X8" s="6">
        <v>60.233333000000002</v>
      </c>
      <c r="Y8" s="6">
        <v>52.151043999999999</v>
      </c>
      <c r="Z8" s="6">
        <v>64.318926000000005</v>
      </c>
      <c r="AA8" s="6">
        <v>72.929546999999999</v>
      </c>
      <c r="AB8" s="6">
        <v>79.969127999999998</v>
      </c>
      <c r="AC8" s="6">
        <v>71.104322999999994</v>
      </c>
      <c r="AD8" s="6">
        <v>59.613480000000003</v>
      </c>
      <c r="AE8" s="6">
        <v>66.271958999999995</v>
      </c>
      <c r="AF8" s="6">
        <v>71.583335000000005</v>
      </c>
      <c r="AG8" s="6">
        <v>69.956909999999993</v>
      </c>
      <c r="AH8" s="6">
        <v>0</v>
      </c>
      <c r="AI8" s="6">
        <v>53.636485</v>
      </c>
      <c r="AJ8" s="6">
        <v>48</v>
      </c>
      <c r="AK8" s="6">
        <v>83.224742000000006</v>
      </c>
      <c r="AL8" s="6">
        <v>0</v>
      </c>
      <c r="AM8" s="6">
        <v>0</v>
      </c>
      <c r="AN8" s="6">
        <v>86.007587999999998</v>
      </c>
      <c r="AO8" s="6">
        <v>0</v>
      </c>
    </row>
    <row r="9" spans="1:41" x14ac:dyDescent="0.25">
      <c r="A9" s="5">
        <v>24</v>
      </c>
      <c r="B9" s="24" t="s">
        <v>24</v>
      </c>
      <c r="C9" s="21"/>
      <c r="D9" s="11">
        <v>62.910415999999998</v>
      </c>
      <c r="E9" s="6">
        <v>45.604339000000003</v>
      </c>
      <c r="F9" s="6">
        <v>0</v>
      </c>
      <c r="G9" s="6">
        <v>27.984629000000002</v>
      </c>
      <c r="H9" s="6">
        <v>92.942939999999993</v>
      </c>
      <c r="I9" s="6">
        <v>2.9454834000000001</v>
      </c>
      <c r="J9" s="6">
        <v>103.34011</v>
      </c>
      <c r="K9" s="6">
        <v>37.069879999999998</v>
      </c>
      <c r="L9" s="6">
        <v>48.426417000000001</v>
      </c>
      <c r="M9" s="6">
        <v>48.422356000000001</v>
      </c>
      <c r="N9" s="6">
        <v>57.211686</v>
      </c>
      <c r="O9" s="6">
        <v>0</v>
      </c>
      <c r="P9" s="6">
        <v>57.256855000000002</v>
      </c>
      <c r="Q9" s="6">
        <v>66.873406000000003</v>
      </c>
      <c r="R9" s="6">
        <v>62.876775000000002</v>
      </c>
      <c r="S9" s="6">
        <v>71.078805000000003</v>
      </c>
      <c r="T9" s="6">
        <v>56.221721000000002</v>
      </c>
      <c r="U9" s="6">
        <v>55.222296999999998</v>
      </c>
      <c r="V9" s="6">
        <v>47.249526000000003</v>
      </c>
      <c r="W9" s="6">
        <v>39.011763000000002</v>
      </c>
      <c r="X9" s="6">
        <v>54.432983999999998</v>
      </c>
      <c r="Y9" s="6">
        <v>45.000801000000003</v>
      </c>
      <c r="Z9" s="6">
        <v>32.363151000000002</v>
      </c>
      <c r="AA9" s="6">
        <v>27.271920999999999</v>
      </c>
      <c r="AB9" s="6">
        <v>27.928453000000001</v>
      </c>
      <c r="AC9" s="6">
        <v>42.293559000000002</v>
      </c>
      <c r="AD9" s="6">
        <v>50.514893999999998</v>
      </c>
      <c r="AE9" s="6">
        <v>44.235666000000002</v>
      </c>
      <c r="AF9" s="6">
        <v>52.184601000000001</v>
      </c>
      <c r="AG9" s="6">
        <v>43.736545</v>
      </c>
      <c r="AH9" s="6">
        <v>0.72190127999999998</v>
      </c>
      <c r="AI9" s="6">
        <v>77.5</v>
      </c>
      <c r="AJ9" s="6">
        <v>0</v>
      </c>
      <c r="AK9" s="6">
        <v>72.699549000000005</v>
      </c>
      <c r="AL9" s="6">
        <v>85</v>
      </c>
      <c r="AM9" s="6">
        <v>0</v>
      </c>
      <c r="AN9" s="6">
        <v>0</v>
      </c>
      <c r="AO9" s="6">
        <v>104</v>
      </c>
    </row>
    <row r="10" spans="1:41" x14ac:dyDescent="0.25">
      <c r="A10" s="5">
        <v>25</v>
      </c>
      <c r="B10" s="24" t="s">
        <v>3</v>
      </c>
      <c r="C10" s="21"/>
      <c r="D10" s="11">
        <v>40.427328000000003</v>
      </c>
      <c r="E10" s="6">
        <v>28.752662000000001</v>
      </c>
      <c r="F10" s="6">
        <v>10.78674</v>
      </c>
      <c r="G10" s="6">
        <v>8.6966333999999996</v>
      </c>
      <c r="H10" s="6">
        <v>25.868407999999999</v>
      </c>
      <c r="I10" s="6">
        <v>99.859977000000001</v>
      </c>
      <c r="J10" s="6">
        <v>7.0980344999999998</v>
      </c>
      <c r="K10" s="6">
        <v>59.854995000000002</v>
      </c>
      <c r="L10" s="6">
        <v>60.964868000000003</v>
      </c>
      <c r="M10" s="6">
        <v>63.677557</v>
      </c>
      <c r="N10" s="6">
        <v>74.818447000000006</v>
      </c>
      <c r="O10" s="6">
        <v>0</v>
      </c>
      <c r="P10" s="6">
        <v>64.540406000000004</v>
      </c>
      <c r="Q10" s="6">
        <v>76.790661999999998</v>
      </c>
      <c r="R10" s="6">
        <v>54.768262</v>
      </c>
      <c r="S10" s="6">
        <v>61.499442999999999</v>
      </c>
      <c r="T10" s="6">
        <v>41.620811000000003</v>
      </c>
      <c r="U10" s="6">
        <v>36.902875999999999</v>
      </c>
      <c r="V10" s="6">
        <v>34.681980000000003</v>
      </c>
      <c r="W10" s="6">
        <v>37.571097999999999</v>
      </c>
      <c r="X10" s="6">
        <v>24.130485</v>
      </c>
      <c r="Y10" s="6">
        <v>47.888478999999997</v>
      </c>
      <c r="Z10" s="6">
        <v>51.483125999999999</v>
      </c>
      <c r="AA10" s="6">
        <v>60.214367000000003</v>
      </c>
      <c r="AB10" s="6">
        <v>66.301865000000006</v>
      </c>
      <c r="AC10" s="6">
        <v>65.895349999999993</v>
      </c>
      <c r="AD10" s="6">
        <v>61.311450000000001</v>
      </c>
      <c r="AE10" s="6">
        <v>52.625200999999997</v>
      </c>
      <c r="AF10" s="6">
        <v>65.828800000000001</v>
      </c>
      <c r="AG10" s="6">
        <v>70.128506000000002</v>
      </c>
      <c r="AH10" s="6">
        <v>150</v>
      </c>
      <c r="AI10" s="6">
        <v>65.966050999999993</v>
      </c>
      <c r="AJ10" s="6">
        <v>73.15822</v>
      </c>
      <c r="AK10" s="6">
        <v>103.08517999999999</v>
      </c>
      <c r="AL10" s="6">
        <v>138.5</v>
      </c>
      <c r="AM10" s="6">
        <v>0</v>
      </c>
      <c r="AN10" s="6">
        <v>118.5</v>
      </c>
      <c r="AO10" s="6">
        <v>94.346153999999999</v>
      </c>
    </row>
    <row r="11" spans="1:41" x14ac:dyDescent="0.25">
      <c r="A11" s="5">
        <v>31</v>
      </c>
      <c r="B11" s="24" t="s">
        <v>14</v>
      </c>
      <c r="C11" s="21"/>
      <c r="D11" s="11">
        <v>73.251109999999997</v>
      </c>
      <c r="E11" s="6">
        <v>66.787728000000001</v>
      </c>
      <c r="F11" s="6">
        <v>50.884821000000002</v>
      </c>
      <c r="G11" s="6">
        <v>62.222076000000001</v>
      </c>
      <c r="H11" s="6">
        <v>62.729725000000002</v>
      </c>
      <c r="I11" s="6">
        <v>37.373482000000003</v>
      </c>
      <c r="J11" s="6">
        <v>55.814112000000002</v>
      </c>
      <c r="K11" s="6">
        <v>7.3417460999999999</v>
      </c>
      <c r="L11" s="6">
        <v>21.556697</v>
      </c>
      <c r="M11" s="6">
        <v>12.770292</v>
      </c>
      <c r="N11" s="6">
        <v>31.28417</v>
      </c>
      <c r="O11" s="6">
        <v>0</v>
      </c>
      <c r="P11" s="6">
        <v>19.856487999999999</v>
      </c>
      <c r="Q11" s="6">
        <v>34.217759000000001</v>
      </c>
      <c r="R11" s="6">
        <v>39.145339</v>
      </c>
      <c r="S11" s="6">
        <v>31.437553999999999</v>
      </c>
      <c r="T11" s="6">
        <v>43.708500999999998</v>
      </c>
      <c r="U11" s="6">
        <v>46.491135</v>
      </c>
      <c r="V11" s="6">
        <v>43.787641999999998</v>
      </c>
      <c r="W11" s="6">
        <v>42.163671999999998</v>
      </c>
      <c r="X11" s="6">
        <v>31.801590999999998</v>
      </c>
      <c r="Y11" s="6">
        <v>37.767406000000001</v>
      </c>
      <c r="Z11" s="6">
        <v>23.407838000000002</v>
      </c>
      <c r="AA11" s="6">
        <v>30.573222999999999</v>
      </c>
      <c r="AB11" s="6">
        <v>34.801672000000003</v>
      </c>
      <c r="AC11" s="6">
        <v>9.7966081999999997</v>
      </c>
      <c r="AD11" s="6">
        <v>21.271775999999999</v>
      </c>
      <c r="AE11" s="6">
        <v>10.028871000000001</v>
      </c>
      <c r="AF11" s="6">
        <v>13.790660000000001</v>
      </c>
      <c r="AG11" s="6">
        <v>14.665647</v>
      </c>
      <c r="AH11" s="6">
        <v>74.713493999999997</v>
      </c>
      <c r="AI11" s="6">
        <v>58.646579000000003</v>
      </c>
      <c r="AJ11" s="6">
        <v>42.116715999999997</v>
      </c>
      <c r="AK11" s="6">
        <v>24.605195999999999</v>
      </c>
      <c r="AL11" s="6">
        <v>66.874115000000003</v>
      </c>
      <c r="AM11" s="6">
        <v>62.798375999999998</v>
      </c>
      <c r="AN11" s="6">
        <v>52.743358000000001</v>
      </c>
      <c r="AO11" s="6">
        <v>71.660786000000002</v>
      </c>
    </row>
    <row r="12" spans="1:41" x14ac:dyDescent="0.25">
      <c r="A12" s="5">
        <v>32</v>
      </c>
      <c r="B12" s="24" t="s">
        <v>15</v>
      </c>
      <c r="C12" s="21"/>
      <c r="D12" s="11">
        <v>79.838177999999999</v>
      </c>
      <c r="E12" s="6">
        <v>71.797871999999998</v>
      </c>
      <c r="F12" s="6">
        <v>43.924021000000003</v>
      </c>
      <c r="G12" s="6">
        <v>62.316111999999997</v>
      </c>
      <c r="H12" s="6">
        <v>65.749519000000006</v>
      </c>
      <c r="I12" s="6">
        <v>39.250087999999998</v>
      </c>
      <c r="J12" s="6">
        <v>59.205978000000002</v>
      </c>
      <c r="K12" s="6">
        <v>20.661808000000001</v>
      </c>
      <c r="L12" s="6">
        <v>8.2562636999999999</v>
      </c>
      <c r="M12" s="6">
        <v>14.041283</v>
      </c>
      <c r="N12" s="6">
        <v>33.163471999999999</v>
      </c>
      <c r="O12" s="6">
        <v>0</v>
      </c>
      <c r="P12" s="6">
        <v>12.55444</v>
      </c>
      <c r="Q12" s="6">
        <v>28.126071</v>
      </c>
      <c r="R12" s="6">
        <v>37.749042000000003</v>
      </c>
      <c r="S12" s="6">
        <v>21.411909999999999</v>
      </c>
      <c r="T12" s="6">
        <v>46.498936</v>
      </c>
      <c r="U12" s="6">
        <v>43.111503999999996</v>
      </c>
      <c r="V12" s="6">
        <v>42.752187999999997</v>
      </c>
      <c r="W12" s="6">
        <v>36.231782000000003</v>
      </c>
      <c r="X12" s="6">
        <v>33.075121000000003</v>
      </c>
      <c r="Y12" s="6">
        <v>19.701271999999999</v>
      </c>
      <c r="Z12" s="6">
        <v>16.565460000000002</v>
      </c>
      <c r="AA12" s="6">
        <v>32.372934999999998</v>
      </c>
      <c r="AB12" s="6">
        <v>30.199231999999999</v>
      </c>
      <c r="AC12" s="6">
        <v>18.423514999999998</v>
      </c>
      <c r="AD12" s="6">
        <v>29.061896999999998</v>
      </c>
      <c r="AE12" s="6">
        <v>24.877358000000001</v>
      </c>
      <c r="AF12" s="6">
        <v>30.842504999999999</v>
      </c>
      <c r="AG12" s="6">
        <v>15.706624</v>
      </c>
      <c r="AH12" s="6">
        <v>103.04286</v>
      </c>
      <c r="AI12" s="6">
        <v>68.253918999999996</v>
      </c>
      <c r="AJ12" s="6">
        <v>51.829383999999997</v>
      </c>
      <c r="AK12" s="6">
        <v>42.824810999999997</v>
      </c>
      <c r="AL12" s="6">
        <v>84.177578999999994</v>
      </c>
      <c r="AM12" s="6">
        <v>79.33135</v>
      </c>
      <c r="AN12" s="6">
        <v>64.861187000000001</v>
      </c>
      <c r="AO12" s="6">
        <v>68.724907000000002</v>
      </c>
    </row>
    <row r="13" spans="1:41" x14ac:dyDescent="0.25">
      <c r="A13" s="5">
        <v>33</v>
      </c>
      <c r="B13" s="24" t="s">
        <v>17</v>
      </c>
      <c r="C13" s="21"/>
      <c r="D13" s="11">
        <v>79.735356999999993</v>
      </c>
      <c r="E13" s="6">
        <v>74.805665000000005</v>
      </c>
      <c r="F13" s="6">
        <v>49.026685999999998</v>
      </c>
      <c r="G13" s="6">
        <v>67.222857000000005</v>
      </c>
      <c r="H13" s="6">
        <v>61.264274</v>
      </c>
      <c r="I13" s="6">
        <v>50.731343000000003</v>
      </c>
      <c r="J13" s="6">
        <v>63.386974000000002</v>
      </c>
      <c r="K13" s="6">
        <v>12.071185</v>
      </c>
      <c r="L13" s="6">
        <v>9.2916258999999997</v>
      </c>
      <c r="M13" s="6">
        <v>3.1784924999999999</v>
      </c>
      <c r="N13" s="6">
        <v>23.059812000000001</v>
      </c>
      <c r="O13" s="6">
        <v>0</v>
      </c>
      <c r="P13" s="6">
        <v>10.185264999999999</v>
      </c>
      <c r="Q13" s="6">
        <v>25.255427000000001</v>
      </c>
      <c r="R13" s="6">
        <v>26.969560000000001</v>
      </c>
      <c r="S13" s="6">
        <v>16.630472999999999</v>
      </c>
      <c r="T13" s="6">
        <v>44.068669999999997</v>
      </c>
      <c r="U13" s="6">
        <v>46.483829</v>
      </c>
      <c r="V13" s="6">
        <v>45.392817999999998</v>
      </c>
      <c r="W13" s="6">
        <v>36.898879999999998</v>
      </c>
      <c r="X13" s="6">
        <v>34.700215</v>
      </c>
      <c r="Y13" s="6">
        <v>27.514327999999999</v>
      </c>
      <c r="Z13" s="6">
        <v>28.875285000000002</v>
      </c>
      <c r="AA13" s="6">
        <v>31.629200000000001</v>
      </c>
      <c r="AB13" s="6">
        <v>40.113711000000002</v>
      </c>
      <c r="AC13" s="6">
        <v>16.453014</v>
      </c>
      <c r="AD13" s="6">
        <v>20.258507000000002</v>
      </c>
      <c r="AE13" s="6">
        <v>6.1562473000000004</v>
      </c>
      <c r="AF13" s="6">
        <v>15.68671</v>
      </c>
      <c r="AG13" s="6">
        <v>20.118314000000002</v>
      </c>
      <c r="AH13" s="6">
        <v>98.412899999999993</v>
      </c>
      <c r="AI13" s="6">
        <v>61.176419000000003</v>
      </c>
      <c r="AJ13" s="6">
        <v>41.463614</v>
      </c>
      <c r="AK13" s="6">
        <v>29.536612999999999</v>
      </c>
      <c r="AL13" s="6">
        <v>69.289624000000003</v>
      </c>
      <c r="AM13" s="6">
        <v>63.954155</v>
      </c>
      <c r="AN13" s="6">
        <v>51.673817</v>
      </c>
      <c r="AO13" s="6">
        <v>74.662243000000004</v>
      </c>
    </row>
    <row r="14" spans="1:41" x14ac:dyDescent="0.25">
      <c r="A14" s="5">
        <v>40</v>
      </c>
      <c r="B14" s="24" t="s">
        <v>21</v>
      </c>
      <c r="C14" s="21"/>
      <c r="D14" s="11">
        <v>89.860359000000003</v>
      </c>
      <c r="E14" s="6">
        <v>90.859311000000005</v>
      </c>
      <c r="F14" s="6">
        <v>61.609743000000002</v>
      </c>
      <c r="G14" s="6">
        <v>80.966404999999995</v>
      </c>
      <c r="H14" s="6">
        <v>63.023502999999998</v>
      </c>
      <c r="I14" s="6">
        <v>57.361603000000002</v>
      </c>
      <c r="J14" s="6">
        <v>77.575630000000004</v>
      </c>
      <c r="K14" s="6">
        <v>32.831842000000002</v>
      </c>
      <c r="L14" s="6">
        <v>28.646865999999999</v>
      </c>
      <c r="M14" s="6">
        <v>19.936299000000002</v>
      </c>
      <c r="N14" s="6">
        <v>8.5295064000000007</v>
      </c>
      <c r="O14" s="6">
        <v>0</v>
      </c>
      <c r="P14" s="6">
        <v>16.4527</v>
      </c>
      <c r="Q14" s="6">
        <v>19.795369000000001</v>
      </c>
      <c r="R14" s="6">
        <v>38.629035000000002</v>
      </c>
      <c r="S14" s="6">
        <v>32.086585999999997</v>
      </c>
      <c r="T14" s="6">
        <v>62.889923000000003</v>
      </c>
      <c r="U14" s="6">
        <v>60.568071000000003</v>
      </c>
      <c r="V14" s="6">
        <v>63.709394000000003</v>
      </c>
      <c r="W14" s="6">
        <v>53.483325000000001</v>
      </c>
      <c r="X14" s="6">
        <v>48.625453999999998</v>
      </c>
      <c r="Y14" s="6">
        <v>43.490110999999999</v>
      </c>
      <c r="Z14" s="6">
        <v>46.155489000000003</v>
      </c>
      <c r="AA14" s="6">
        <v>51.525489999999998</v>
      </c>
      <c r="AB14" s="6">
        <v>55.701661000000001</v>
      </c>
      <c r="AC14" s="6">
        <v>36.340474</v>
      </c>
      <c r="AD14" s="6">
        <v>35.660725999999997</v>
      </c>
      <c r="AE14" s="6">
        <v>28.077895000000002</v>
      </c>
      <c r="AF14" s="6">
        <v>20.154399000000002</v>
      </c>
      <c r="AG14" s="6">
        <v>44.110537999999998</v>
      </c>
      <c r="AH14" s="6">
        <v>109.03357</v>
      </c>
      <c r="AI14" s="6">
        <v>66.713303999999994</v>
      </c>
      <c r="AJ14" s="6">
        <v>49.058478000000001</v>
      </c>
      <c r="AK14" s="6">
        <v>47.043027000000002</v>
      </c>
      <c r="AL14" s="6">
        <v>76.784864999999996</v>
      </c>
      <c r="AM14" s="6">
        <v>71.901538000000002</v>
      </c>
      <c r="AN14" s="6">
        <v>50.856526000000002</v>
      </c>
      <c r="AO14" s="6">
        <v>93.588922999999994</v>
      </c>
    </row>
    <row r="15" spans="1:41" x14ac:dyDescent="0.25">
      <c r="A15" s="5">
        <v>41</v>
      </c>
      <c r="B15" s="24" t="s">
        <v>38</v>
      </c>
      <c r="C15" s="21"/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/>
      <c r="D16" s="11">
        <v>78.164334999999994</v>
      </c>
      <c r="E16" s="6">
        <v>77.152435999999994</v>
      </c>
      <c r="F16" s="6">
        <v>44.659863000000001</v>
      </c>
      <c r="G16" s="6">
        <v>71.259579000000002</v>
      </c>
      <c r="H16" s="6">
        <v>56.670507000000001</v>
      </c>
      <c r="I16" s="6">
        <v>56.161903000000002</v>
      </c>
      <c r="J16" s="6">
        <v>65.269775999999993</v>
      </c>
      <c r="K16" s="6">
        <v>20.037597000000002</v>
      </c>
      <c r="L16" s="6">
        <v>10.655657</v>
      </c>
      <c r="M16" s="6">
        <v>9.5306791000000004</v>
      </c>
      <c r="N16" s="6">
        <v>16.691687999999999</v>
      </c>
      <c r="O16" s="6">
        <v>0</v>
      </c>
      <c r="P16" s="6">
        <v>3.2951830000000002</v>
      </c>
      <c r="Q16" s="6">
        <v>17.346489999999999</v>
      </c>
      <c r="R16" s="6">
        <v>23.589417000000001</v>
      </c>
      <c r="S16" s="6">
        <v>8.8450814999999992</v>
      </c>
      <c r="T16" s="6">
        <v>50.916141000000003</v>
      </c>
      <c r="U16" s="6">
        <v>45.911917000000003</v>
      </c>
      <c r="V16" s="6">
        <v>42.017665000000001</v>
      </c>
      <c r="W16" s="6">
        <v>33.369461000000001</v>
      </c>
      <c r="X16" s="6">
        <v>42.464666000000001</v>
      </c>
      <c r="Y16" s="6">
        <v>21.738486000000002</v>
      </c>
      <c r="Z16" s="6">
        <v>25.888262999999998</v>
      </c>
      <c r="AA16" s="6">
        <v>41.520687000000002</v>
      </c>
      <c r="AB16" s="6">
        <v>37.029532000000003</v>
      </c>
      <c r="AC16" s="6">
        <v>27.313884000000002</v>
      </c>
      <c r="AD16" s="6">
        <v>25.584419</v>
      </c>
      <c r="AE16" s="6">
        <v>22.236463000000001</v>
      </c>
      <c r="AF16" s="6">
        <v>29.166331</v>
      </c>
      <c r="AG16" s="6">
        <v>33.709558000000001</v>
      </c>
      <c r="AH16" s="6">
        <v>106.03352</v>
      </c>
      <c r="AI16" s="6">
        <v>57.633420999999998</v>
      </c>
      <c r="AJ16" s="6">
        <v>44.719423999999997</v>
      </c>
      <c r="AK16" s="6">
        <v>37.878993000000001</v>
      </c>
      <c r="AL16" s="6">
        <v>72.480715000000004</v>
      </c>
      <c r="AM16" s="6">
        <v>70.282212999999999</v>
      </c>
      <c r="AN16" s="6">
        <v>45.513278999999997</v>
      </c>
      <c r="AO16" s="6">
        <v>77.933155999999997</v>
      </c>
    </row>
    <row r="17" spans="1:41" x14ac:dyDescent="0.25">
      <c r="A17" s="5">
        <v>51</v>
      </c>
      <c r="B17" s="24" t="s">
        <v>25</v>
      </c>
      <c r="C17" s="21"/>
      <c r="D17" s="11">
        <v>92.437798000000001</v>
      </c>
      <c r="E17" s="6">
        <v>99.918199999999999</v>
      </c>
      <c r="F17" s="6">
        <v>61.371290000000002</v>
      </c>
      <c r="G17" s="6">
        <v>85.360225</v>
      </c>
      <c r="H17" s="6">
        <v>53.777788999999999</v>
      </c>
      <c r="I17" s="6">
        <v>68.261695000000003</v>
      </c>
      <c r="J17" s="6">
        <v>81.108380999999994</v>
      </c>
      <c r="K17" s="6">
        <v>35.941355999999999</v>
      </c>
      <c r="L17" s="6">
        <v>25.860572000000001</v>
      </c>
      <c r="M17" s="6">
        <v>26.052025</v>
      </c>
      <c r="N17" s="6">
        <v>20.878342</v>
      </c>
      <c r="O17" s="6">
        <v>0</v>
      </c>
      <c r="P17" s="6">
        <v>17.808954</v>
      </c>
      <c r="Q17" s="6">
        <v>11.503886</v>
      </c>
      <c r="R17" s="6">
        <v>38.178721000000003</v>
      </c>
      <c r="S17" s="6">
        <v>38.291015999999999</v>
      </c>
      <c r="T17" s="6">
        <v>66.431218999999999</v>
      </c>
      <c r="U17" s="6">
        <v>66.313863999999995</v>
      </c>
      <c r="V17" s="6">
        <v>67.666149000000004</v>
      </c>
      <c r="W17" s="6">
        <v>55.964531000000001</v>
      </c>
      <c r="X17" s="6">
        <v>59.377215</v>
      </c>
      <c r="Y17" s="6">
        <v>48.053026000000003</v>
      </c>
      <c r="Z17" s="6">
        <v>51.365409999999997</v>
      </c>
      <c r="AA17" s="6">
        <v>66.277919999999995</v>
      </c>
      <c r="AB17" s="6">
        <v>62.937975000000002</v>
      </c>
      <c r="AC17" s="6">
        <v>45.021894000000003</v>
      </c>
      <c r="AD17" s="6">
        <v>39.185797000000001</v>
      </c>
      <c r="AE17" s="6">
        <v>37.180444999999999</v>
      </c>
      <c r="AF17" s="6">
        <v>35.993685999999997</v>
      </c>
      <c r="AG17" s="6">
        <v>45.029595999999998</v>
      </c>
      <c r="AH17" s="6">
        <v>109.83629999999999</v>
      </c>
      <c r="AI17" s="6">
        <v>71.542963</v>
      </c>
      <c r="AJ17" s="6">
        <v>52.637272000000003</v>
      </c>
      <c r="AK17" s="6">
        <v>47.602566000000003</v>
      </c>
      <c r="AL17" s="6">
        <v>85.698864999999998</v>
      </c>
      <c r="AM17" s="6">
        <v>93.940265999999994</v>
      </c>
      <c r="AN17" s="6">
        <v>57.959308999999998</v>
      </c>
      <c r="AO17" s="6">
        <v>100.64706</v>
      </c>
    </row>
    <row r="18" spans="1:41" x14ac:dyDescent="0.25">
      <c r="A18" s="5">
        <v>52</v>
      </c>
      <c r="B18" s="24" t="s">
        <v>4</v>
      </c>
      <c r="C18" s="21"/>
      <c r="D18" s="11">
        <v>68.623045000000005</v>
      </c>
      <c r="E18" s="6">
        <v>67.415394000000006</v>
      </c>
      <c r="F18" s="6">
        <v>35.989013999999997</v>
      </c>
      <c r="G18" s="6">
        <v>60.141213</v>
      </c>
      <c r="H18" s="6">
        <v>39.619450999999998</v>
      </c>
      <c r="I18" s="6">
        <v>65.900114000000002</v>
      </c>
      <c r="J18" s="6">
        <v>55.596178999999999</v>
      </c>
      <c r="K18" s="6">
        <v>39.156506</v>
      </c>
      <c r="L18" s="6">
        <v>30.623602999999999</v>
      </c>
      <c r="M18" s="6">
        <v>29.757666</v>
      </c>
      <c r="N18" s="6">
        <v>39.244030000000002</v>
      </c>
      <c r="O18" s="6">
        <v>0</v>
      </c>
      <c r="P18" s="6">
        <v>25.200664</v>
      </c>
      <c r="Q18" s="6">
        <v>37.793225</v>
      </c>
      <c r="R18" s="6">
        <v>7.7189864999999998</v>
      </c>
      <c r="S18" s="6">
        <v>21.842918000000001</v>
      </c>
      <c r="T18" s="6">
        <v>35.877751000000004</v>
      </c>
      <c r="U18" s="6">
        <v>31.373930999999999</v>
      </c>
      <c r="V18" s="6">
        <v>28.005638000000001</v>
      </c>
      <c r="W18" s="6">
        <v>27.011116000000001</v>
      </c>
      <c r="X18" s="6">
        <v>38.460137000000003</v>
      </c>
      <c r="Y18" s="6">
        <v>25.135185</v>
      </c>
      <c r="Z18" s="6">
        <v>42.799944000000004</v>
      </c>
      <c r="AA18" s="6">
        <v>52.055112999999999</v>
      </c>
      <c r="AB18" s="6">
        <v>57.073359000000004</v>
      </c>
      <c r="AC18" s="6">
        <v>49.609462999999998</v>
      </c>
      <c r="AD18" s="6">
        <v>36.299272000000002</v>
      </c>
      <c r="AE18" s="6">
        <v>42.592613999999998</v>
      </c>
      <c r="AF18" s="6">
        <v>45.700904999999999</v>
      </c>
      <c r="AG18" s="6">
        <v>42.921818999999999</v>
      </c>
      <c r="AH18" s="6">
        <v>123.52583</v>
      </c>
      <c r="AI18" s="6">
        <v>45.012791999999997</v>
      </c>
      <c r="AJ18" s="6">
        <v>14.271857000000001</v>
      </c>
      <c r="AK18" s="6">
        <v>49.407679000000002</v>
      </c>
      <c r="AL18" s="6">
        <v>95.268510000000006</v>
      </c>
      <c r="AM18" s="6">
        <v>95.993773000000004</v>
      </c>
      <c r="AN18" s="6">
        <v>66.703149999999994</v>
      </c>
      <c r="AO18" s="6">
        <v>83.798067000000003</v>
      </c>
    </row>
    <row r="19" spans="1:41" x14ac:dyDescent="0.25">
      <c r="A19" s="5">
        <v>53</v>
      </c>
      <c r="B19" s="24" t="s">
        <v>26</v>
      </c>
      <c r="C19" s="21"/>
      <c r="D19" s="11">
        <v>75.355992999999998</v>
      </c>
      <c r="E19" s="6">
        <v>69.681623999999999</v>
      </c>
      <c r="F19" s="6">
        <v>43.737124000000001</v>
      </c>
      <c r="G19" s="6">
        <v>65.954340000000002</v>
      </c>
      <c r="H19" s="6">
        <v>53.753968</v>
      </c>
      <c r="I19" s="6">
        <v>67.552448999999996</v>
      </c>
      <c r="J19" s="6">
        <v>66.352739</v>
      </c>
      <c r="K19" s="6">
        <v>31.995462</v>
      </c>
      <c r="L19" s="6">
        <v>18.946760000000001</v>
      </c>
      <c r="M19" s="6">
        <v>18.982675</v>
      </c>
      <c r="N19" s="6">
        <v>36.920164999999997</v>
      </c>
      <c r="O19" s="6">
        <v>0</v>
      </c>
      <c r="P19" s="6">
        <v>9.3926353000000002</v>
      </c>
      <c r="Q19" s="6">
        <v>38.104753000000002</v>
      </c>
      <c r="R19" s="6">
        <v>22.181000000000001</v>
      </c>
      <c r="S19" s="6">
        <v>5.5536745999999999</v>
      </c>
      <c r="T19" s="6">
        <v>45.764046</v>
      </c>
      <c r="U19" s="6">
        <v>42.698324</v>
      </c>
      <c r="V19" s="6">
        <v>34.753233000000002</v>
      </c>
      <c r="W19" s="6">
        <v>30.029639</v>
      </c>
      <c r="X19" s="6">
        <v>40.721302999999999</v>
      </c>
      <c r="Y19" s="6">
        <v>16.579685000000001</v>
      </c>
      <c r="Z19" s="6">
        <v>32.875594999999997</v>
      </c>
      <c r="AA19" s="6">
        <v>39.615071</v>
      </c>
      <c r="AB19" s="6">
        <v>52.968248000000003</v>
      </c>
      <c r="AC19" s="6">
        <v>38.302092999999999</v>
      </c>
      <c r="AD19" s="6">
        <v>37.042364999999997</v>
      </c>
      <c r="AE19" s="6">
        <v>29.154885</v>
      </c>
      <c r="AF19" s="6">
        <v>36.798862</v>
      </c>
      <c r="AG19" s="6">
        <v>40.479922999999999</v>
      </c>
      <c r="AH19" s="6">
        <v>116.45996</v>
      </c>
      <c r="AI19" s="6">
        <v>69.313052999999996</v>
      </c>
      <c r="AJ19" s="6">
        <v>42.923347999999997</v>
      </c>
      <c r="AK19" s="6">
        <v>58.800814000000003</v>
      </c>
      <c r="AL19" s="6">
        <v>88.593322999999998</v>
      </c>
      <c r="AM19" s="6">
        <v>88.516369999999995</v>
      </c>
      <c r="AN19" s="6">
        <v>64.638300000000001</v>
      </c>
      <c r="AO19" s="6">
        <v>83.036214999999999</v>
      </c>
    </row>
    <row r="20" spans="1:41" x14ac:dyDescent="0.25">
      <c r="A20" s="5">
        <v>60</v>
      </c>
      <c r="B20" s="24" t="s">
        <v>5</v>
      </c>
      <c r="C20" s="21"/>
      <c r="D20" s="11">
        <v>34.8583</v>
      </c>
      <c r="E20" s="6">
        <v>33.380347999999998</v>
      </c>
      <c r="F20" s="6">
        <v>28.782388999999998</v>
      </c>
      <c r="G20" s="6">
        <v>24.929565</v>
      </c>
      <c r="H20" s="6">
        <v>45.246020999999999</v>
      </c>
      <c r="I20" s="6">
        <v>59.586173000000002</v>
      </c>
      <c r="J20" s="6">
        <v>39.570551999999999</v>
      </c>
      <c r="K20" s="6">
        <v>42.557405000000003</v>
      </c>
      <c r="L20" s="6">
        <v>45.332591000000001</v>
      </c>
      <c r="M20" s="6">
        <v>43.142259000000003</v>
      </c>
      <c r="N20" s="6">
        <v>64.222804999999994</v>
      </c>
      <c r="O20" s="6">
        <v>0</v>
      </c>
      <c r="P20" s="6">
        <v>53.849277999999998</v>
      </c>
      <c r="Q20" s="6">
        <v>68.875347000000005</v>
      </c>
      <c r="R20" s="6">
        <v>38.906086999999999</v>
      </c>
      <c r="S20" s="6">
        <v>47.944963000000001</v>
      </c>
      <c r="T20" s="6">
        <v>0</v>
      </c>
      <c r="U20" s="6">
        <v>5</v>
      </c>
      <c r="V20" s="6">
        <v>10.125985999999999</v>
      </c>
      <c r="W20" s="6">
        <v>13.575682</v>
      </c>
      <c r="X20" s="6">
        <v>16.371276000000002</v>
      </c>
      <c r="Y20" s="6">
        <v>32.797842000000003</v>
      </c>
      <c r="Z20" s="6">
        <v>27.723140999999998</v>
      </c>
      <c r="AA20" s="6">
        <v>22.175812000000001</v>
      </c>
      <c r="AB20" s="6">
        <v>47.098371</v>
      </c>
      <c r="AC20" s="6">
        <v>44.465651999999999</v>
      </c>
      <c r="AD20" s="6">
        <v>56.041840999999998</v>
      </c>
      <c r="AE20" s="6">
        <v>45.533931000000003</v>
      </c>
      <c r="AF20" s="6">
        <v>54.382508999999999</v>
      </c>
      <c r="AG20" s="6">
        <v>56.681601999999998</v>
      </c>
      <c r="AH20" s="6">
        <v>133.5</v>
      </c>
      <c r="AI20" s="6">
        <v>41.5</v>
      </c>
      <c r="AJ20" s="6">
        <v>31.798611000000001</v>
      </c>
      <c r="AK20" s="6">
        <v>66.544121000000004</v>
      </c>
      <c r="AL20" s="6">
        <v>90</v>
      </c>
      <c r="AM20" s="6">
        <v>124.5</v>
      </c>
      <c r="AN20" s="6">
        <v>83</v>
      </c>
      <c r="AO20" s="6">
        <v>54.189863000000003</v>
      </c>
    </row>
    <row r="21" spans="1:41" x14ac:dyDescent="0.25">
      <c r="A21" s="5">
        <v>61</v>
      </c>
      <c r="B21" s="24" t="s">
        <v>6</v>
      </c>
      <c r="C21" s="21"/>
      <c r="D21" s="11">
        <v>36.363011</v>
      </c>
      <c r="E21" s="6">
        <v>36.236888</v>
      </c>
      <c r="F21" s="6">
        <v>22.494339</v>
      </c>
      <c r="G21" s="6">
        <v>25.874457</v>
      </c>
      <c r="H21" s="6">
        <v>39.360332999999997</v>
      </c>
      <c r="I21" s="6">
        <v>55.433222000000001</v>
      </c>
      <c r="J21" s="6">
        <v>34.947408000000003</v>
      </c>
      <c r="K21" s="6">
        <v>44.501438</v>
      </c>
      <c r="L21" s="6">
        <v>41.354678</v>
      </c>
      <c r="M21" s="6">
        <v>44.009875999999998</v>
      </c>
      <c r="N21" s="6">
        <v>61.932383000000002</v>
      </c>
      <c r="O21" s="6">
        <v>0</v>
      </c>
      <c r="P21" s="6">
        <v>48.239415999999999</v>
      </c>
      <c r="Q21" s="6">
        <v>67.454756000000003</v>
      </c>
      <c r="R21" s="6">
        <v>33.303942999999997</v>
      </c>
      <c r="S21" s="6">
        <v>41.978611999999998</v>
      </c>
      <c r="T21" s="6">
        <v>4</v>
      </c>
      <c r="U21" s="6">
        <v>1</v>
      </c>
      <c r="V21" s="6">
        <v>3.7673896999999998</v>
      </c>
      <c r="W21" s="6">
        <v>5.8751198999999996</v>
      </c>
      <c r="X21" s="6">
        <v>8.8958369000000008</v>
      </c>
      <c r="Y21" s="6">
        <v>26.636987999999999</v>
      </c>
      <c r="Z21" s="6">
        <v>26.354638999999999</v>
      </c>
      <c r="AA21" s="6">
        <v>15.012729999999999</v>
      </c>
      <c r="AB21" s="6">
        <v>44.234765000000003</v>
      </c>
      <c r="AC21" s="6">
        <v>37.183300000000003</v>
      </c>
      <c r="AD21" s="6">
        <v>51.869329</v>
      </c>
      <c r="AE21" s="6">
        <v>38.448261000000002</v>
      </c>
      <c r="AF21" s="6">
        <v>50.192042000000001</v>
      </c>
      <c r="AG21" s="6">
        <v>46.546599999999998</v>
      </c>
      <c r="AH21" s="6">
        <v>126.95495</v>
      </c>
      <c r="AI21" s="6">
        <v>35.588917000000002</v>
      </c>
      <c r="AJ21" s="6">
        <v>25.720772</v>
      </c>
      <c r="AK21" s="6">
        <v>61.851382000000001</v>
      </c>
      <c r="AL21" s="6">
        <v>103.38781</v>
      </c>
      <c r="AM21" s="6">
        <v>100.27239</v>
      </c>
      <c r="AN21" s="6">
        <v>77.341224999999994</v>
      </c>
      <c r="AO21" s="6">
        <v>47.048192999999998</v>
      </c>
    </row>
    <row r="22" spans="1:41" x14ac:dyDescent="0.25">
      <c r="A22" s="5">
        <v>62</v>
      </c>
      <c r="B22" s="24" t="s">
        <v>7</v>
      </c>
      <c r="C22" s="21"/>
      <c r="D22" s="11">
        <v>46.809525999999998</v>
      </c>
      <c r="E22" s="6">
        <v>42.280881000000001</v>
      </c>
      <c r="F22" s="6">
        <v>16.397082000000001</v>
      </c>
      <c r="G22" s="6">
        <v>43.794389000000002</v>
      </c>
      <c r="H22" s="6">
        <v>51.055644000000001</v>
      </c>
      <c r="I22" s="6">
        <v>44.632908999999998</v>
      </c>
      <c r="J22" s="6">
        <v>41.075961</v>
      </c>
      <c r="K22" s="6">
        <v>43.538854999999998</v>
      </c>
      <c r="L22" s="6">
        <v>42.840859000000002</v>
      </c>
      <c r="M22" s="6">
        <v>45.596544999999999</v>
      </c>
      <c r="N22" s="6">
        <v>63.404212999999999</v>
      </c>
      <c r="O22" s="6">
        <v>0</v>
      </c>
      <c r="P22" s="6">
        <v>43.813738999999998</v>
      </c>
      <c r="Q22" s="6">
        <v>67.155798000000004</v>
      </c>
      <c r="R22" s="6">
        <v>30.429386000000001</v>
      </c>
      <c r="S22" s="6">
        <v>36.238534000000001</v>
      </c>
      <c r="T22" s="6">
        <v>10.235678</v>
      </c>
      <c r="U22" s="6">
        <v>12.299307000000001</v>
      </c>
      <c r="V22" s="6">
        <v>0.25276928999999998</v>
      </c>
      <c r="W22" s="6">
        <v>3.2690510000000002</v>
      </c>
      <c r="X22" s="6">
        <v>10.562815000000001</v>
      </c>
      <c r="Y22" s="6">
        <v>8.7155588000000002</v>
      </c>
      <c r="Z22" s="6">
        <v>27.536837999999999</v>
      </c>
      <c r="AA22" s="6">
        <v>20.060969</v>
      </c>
      <c r="AB22" s="6">
        <v>44.037022</v>
      </c>
      <c r="AC22" s="6">
        <v>40.854351000000001</v>
      </c>
      <c r="AD22" s="6">
        <v>51.583826000000002</v>
      </c>
      <c r="AE22" s="6">
        <v>37.582056000000001</v>
      </c>
      <c r="AF22" s="6">
        <v>50.545285999999997</v>
      </c>
      <c r="AG22" s="6">
        <v>50.107551000000001</v>
      </c>
      <c r="AH22" s="6">
        <v>137.19075000000001</v>
      </c>
      <c r="AI22" s="6">
        <v>43.519852999999998</v>
      </c>
      <c r="AJ22" s="6">
        <v>34.598810999999998</v>
      </c>
      <c r="AK22" s="6">
        <v>58.043092999999999</v>
      </c>
      <c r="AL22" s="6">
        <v>101.81211999999999</v>
      </c>
      <c r="AM22" s="6">
        <v>97.591914000000003</v>
      </c>
      <c r="AN22" s="6">
        <v>94.876653000000005</v>
      </c>
      <c r="AO22" s="6">
        <v>49.02</v>
      </c>
    </row>
    <row r="23" spans="1:41" x14ac:dyDescent="0.25">
      <c r="A23" s="5">
        <v>63</v>
      </c>
      <c r="B23" s="24" t="s">
        <v>8</v>
      </c>
      <c r="C23" s="21"/>
      <c r="D23" s="11">
        <v>40.224328</v>
      </c>
      <c r="E23" s="6">
        <v>58.331620999999998</v>
      </c>
      <c r="F23" s="6">
        <v>31.63899</v>
      </c>
      <c r="G23" s="6">
        <v>39.913837999999998</v>
      </c>
      <c r="H23" s="6">
        <v>54.283655000000003</v>
      </c>
      <c r="I23" s="6">
        <v>65.069164999999998</v>
      </c>
      <c r="J23" s="6">
        <v>52.021144</v>
      </c>
      <c r="K23" s="6">
        <v>40.050345999999998</v>
      </c>
      <c r="L23" s="6">
        <v>34.550015999999999</v>
      </c>
      <c r="M23" s="6">
        <v>36.950378000000001</v>
      </c>
      <c r="N23" s="6">
        <v>57.930599000000001</v>
      </c>
      <c r="O23" s="6">
        <v>0</v>
      </c>
      <c r="P23" s="6">
        <v>32.423892000000002</v>
      </c>
      <c r="Q23" s="6">
        <v>56.405717000000003</v>
      </c>
      <c r="R23" s="6">
        <v>21.960172</v>
      </c>
      <c r="S23" s="6">
        <v>21.463950000000001</v>
      </c>
      <c r="T23" s="6">
        <v>12.850018</v>
      </c>
      <c r="U23" s="6">
        <v>7.8517945999999998</v>
      </c>
      <c r="V23" s="6">
        <v>5.5478332000000004</v>
      </c>
      <c r="W23" s="6">
        <v>3.0197227</v>
      </c>
      <c r="X23" s="6">
        <v>3</v>
      </c>
      <c r="Y23" s="6">
        <v>15.284158</v>
      </c>
      <c r="Z23" s="6">
        <v>21.206727999999998</v>
      </c>
      <c r="AA23" s="6">
        <v>17.300221000000001</v>
      </c>
      <c r="AB23" s="6">
        <v>39.000225</v>
      </c>
      <c r="AC23" s="6">
        <v>43.281517000000001</v>
      </c>
      <c r="AD23" s="6">
        <v>46.773080999999998</v>
      </c>
      <c r="AE23" s="6">
        <v>29.039465</v>
      </c>
      <c r="AF23" s="6">
        <v>49.668506999999998</v>
      </c>
      <c r="AG23" s="6">
        <v>42.810085999999998</v>
      </c>
      <c r="AH23" s="6">
        <v>121</v>
      </c>
      <c r="AI23" s="6">
        <v>53.272308000000002</v>
      </c>
      <c r="AJ23" s="6">
        <v>39.700000000000003</v>
      </c>
      <c r="AK23" s="6">
        <v>57.763582999999997</v>
      </c>
      <c r="AL23" s="6">
        <v>101.3871</v>
      </c>
      <c r="AM23" s="6">
        <v>101.92256999999999</v>
      </c>
      <c r="AN23" s="6">
        <v>83.017613999999995</v>
      </c>
      <c r="AO23" s="6">
        <v>0</v>
      </c>
    </row>
    <row r="24" spans="1:41" x14ac:dyDescent="0.25">
      <c r="A24" s="5">
        <v>64</v>
      </c>
      <c r="B24" s="24" t="s">
        <v>9</v>
      </c>
      <c r="C24" s="21"/>
      <c r="D24" s="11">
        <v>52.897883999999998</v>
      </c>
      <c r="E24" s="6">
        <v>49.002853000000002</v>
      </c>
      <c r="F24" s="6">
        <v>30.120844999999999</v>
      </c>
      <c r="G24" s="6">
        <v>29.044136999999999</v>
      </c>
      <c r="H24" s="6">
        <v>57.993954000000002</v>
      </c>
      <c r="I24" s="6">
        <v>61.936017999999997</v>
      </c>
      <c r="J24" s="6">
        <v>38.406393000000001</v>
      </c>
      <c r="K24" s="6">
        <v>33.719971000000001</v>
      </c>
      <c r="L24" s="6">
        <v>27.995470000000001</v>
      </c>
      <c r="M24" s="6">
        <v>26.766698000000002</v>
      </c>
      <c r="N24" s="6">
        <v>48.671954999999997</v>
      </c>
      <c r="O24" s="6">
        <v>0</v>
      </c>
      <c r="P24" s="6">
        <v>38.507832000000001</v>
      </c>
      <c r="Q24" s="6">
        <v>60.488225</v>
      </c>
      <c r="R24" s="6">
        <v>36.000596000000002</v>
      </c>
      <c r="S24" s="6">
        <v>43.071447999999997</v>
      </c>
      <c r="T24" s="6">
        <v>16.550263999999999</v>
      </c>
      <c r="U24" s="6">
        <v>10.789783999999999</v>
      </c>
      <c r="V24" s="6">
        <v>10.983103</v>
      </c>
      <c r="W24" s="6">
        <v>10.971909999999999</v>
      </c>
      <c r="X24" s="6">
        <v>1.9986793</v>
      </c>
      <c r="Y24" s="6">
        <v>27.103382</v>
      </c>
      <c r="Z24" s="6">
        <v>16.184650999999999</v>
      </c>
      <c r="AA24" s="6">
        <v>5.0792811999999996</v>
      </c>
      <c r="AB24" s="6">
        <v>31.022112</v>
      </c>
      <c r="AC24" s="6">
        <v>29.863765000000001</v>
      </c>
      <c r="AD24" s="6">
        <v>41.653796999999997</v>
      </c>
      <c r="AE24" s="6">
        <v>24.018470000000001</v>
      </c>
      <c r="AF24" s="6">
        <v>40.158479</v>
      </c>
      <c r="AG24" s="6">
        <v>36.901527999999999</v>
      </c>
      <c r="AH24" s="6">
        <v>116.48289</v>
      </c>
      <c r="AI24" s="6">
        <v>53</v>
      </c>
      <c r="AJ24" s="6">
        <v>0</v>
      </c>
      <c r="AK24" s="6">
        <v>51.445681</v>
      </c>
      <c r="AL24" s="6">
        <v>90.532416999999995</v>
      </c>
      <c r="AM24" s="6">
        <v>90.903060999999994</v>
      </c>
      <c r="AN24" s="6">
        <v>87.548610999999994</v>
      </c>
      <c r="AO24" s="6">
        <v>35</v>
      </c>
    </row>
    <row r="25" spans="1:41" x14ac:dyDescent="0.25">
      <c r="A25" s="5">
        <v>65</v>
      </c>
      <c r="B25" s="24" t="s">
        <v>10</v>
      </c>
      <c r="C25" s="21"/>
      <c r="D25" s="11">
        <v>55.717477000000002</v>
      </c>
      <c r="E25" s="6">
        <v>58.109374000000003</v>
      </c>
      <c r="F25" s="6">
        <v>30.287438000000002</v>
      </c>
      <c r="G25" s="6">
        <v>54.017923000000003</v>
      </c>
      <c r="H25" s="6">
        <v>53.055456999999997</v>
      </c>
      <c r="I25" s="6">
        <v>54.292268999999997</v>
      </c>
      <c r="J25" s="6">
        <v>57.375421000000003</v>
      </c>
      <c r="K25" s="6">
        <v>38.419893000000002</v>
      </c>
      <c r="L25" s="6">
        <v>21.908726000000001</v>
      </c>
      <c r="M25" s="6">
        <v>29.167619999999999</v>
      </c>
      <c r="N25" s="6">
        <v>40.873905000000001</v>
      </c>
      <c r="O25" s="6">
        <v>0</v>
      </c>
      <c r="P25" s="6">
        <v>22.100871999999999</v>
      </c>
      <c r="Q25" s="6">
        <v>48.006939000000003</v>
      </c>
      <c r="R25" s="6">
        <v>24.320481000000001</v>
      </c>
      <c r="S25" s="6">
        <v>17.42783</v>
      </c>
      <c r="T25" s="6">
        <v>32.141736000000002</v>
      </c>
      <c r="U25" s="6">
        <v>27.328835999999999</v>
      </c>
      <c r="V25" s="6">
        <v>17.966367000000002</v>
      </c>
      <c r="W25" s="6">
        <v>18.028735000000001</v>
      </c>
      <c r="X25" s="6">
        <v>29.194911999999999</v>
      </c>
      <c r="Y25" s="6">
        <v>6.7144477</v>
      </c>
      <c r="Z25" s="6">
        <v>15.121593000000001</v>
      </c>
      <c r="AA25" s="6">
        <v>22.897053</v>
      </c>
      <c r="AB25" s="6">
        <v>40.764454999999998</v>
      </c>
      <c r="AC25" s="6">
        <v>31.818408000000002</v>
      </c>
      <c r="AD25" s="6">
        <v>40.279468999999999</v>
      </c>
      <c r="AE25" s="6">
        <v>31.825317999999999</v>
      </c>
      <c r="AF25" s="6">
        <v>43.627986</v>
      </c>
      <c r="AG25" s="6">
        <v>42.345135999999997</v>
      </c>
      <c r="AH25" s="6">
        <v>113.27435</v>
      </c>
      <c r="AI25" s="6">
        <v>64.157043000000002</v>
      </c>
      <c r="AJ25" s="6">
        <v>50.045794000000001</v>
      </c>
      <c r="AK25" s="6">
        <v>57.355035999999998</v>
      </c>
      <c r="AL25" s="6">
        <v>92.826042999999999</v>
      </c>
      <c r="AM25" s="6">
        <v>90.655574999999999</v>
      </c>
      <c r="AN25" s="6">
        <v>79.415284999999997</v>
      </c>
      <c r="AO25" s="6">
        <v>67.839162999999999</v>
      </c>
    </row>
    <row r="26" spans="1:41" x14ac:dyDescent="0.25">
      <c r="A26" s="5">
        <v>66</v>
      </c>
      <c r="B26" s="24" t="s">
        <v>13</v>
      </c>
      <c r="C26" s="21"/>
      <c r="D26" s="11">
        <v>57.326777</v>
      </c>
      <c r="E26" s="6">
        <v>55.453862000000001</v>
      </c>
      <c r="F26" s="6">
        <v>43.291676000000002</v>
      </c>
      <c r="G26" s="6">
        <v>46.88993</v>
      </c>
      <c r="H26" s="6">
        <v>63.875745999999999</v>
      </c>
      <c r="I26" s="6">
        <v>28.888249999999999</v>
      </c>
      <c r="J26" s="6">
        <v>52.823183</v>
      </c>
      <c r="K26" s="6">
        <v>24.325911999999999</v>
      </c>
      <c r="L26" s="6">
        <v>17.212517999999999</v>
      </c>
      <c r="M26" s="6">
        <v>27.881409000000001</v>
      </c>
      <c r="N26" s="6">
        <v>46.572065000000002</v>
      </c>
      <c r="O26" s="6">
        <v>0</v>
      </c>
      <c r="P26" s="6">
        <v>28.810894000000001</v>
      </c>
      <c r="Q26" s="6">
        <v>48.462274999999998</v>
      </c>
      <c r="R26" s="6">
        <v>44.103040999999997</v>
      </c>
      <c r="S26" s="6">
        <v>38.774174000000002</v>
      </c>
      <c r="T26" s="6">
        <v>28.054259999999999</v>
      </c>
      <c r="U26" s="6">
        <v>28.930005999999999</v>
      </c>
      <c r="V26" s="6">
        <v>30.001524</v>
      </c>
      <c r="W26" s="6">
        <v>19.856045000000002</v>
      </c>
      <c r="X26" s="6">
        <v>16.833583000000001</v>
      </c>
      <c r="Y26" s="6">
        <v>14.10087</v>
      </c>
      <c r="Z26" s="6">
        <v>5.196504</v>
      </c>
      <c r="AA26" s="6">
        <v>10.557334000000001</v>
      </c>
      <c r="AB26" s="6">
        <v>10.034017</v>
      </c>
      <c r="AC26" s="6">
        <v>17.541052000000001</v>
      </c>
      <c r="AD26" s="6">
        <v>30.203469999999999</v>
      </c>
      <c r="AE26" s="6">
        <v>20.413737999999999</v>
      </c>
      <c r="AF26" s="6">
        <v>32.855989999999998</v>
      </c>
      <c r="AG26" s="6">
        <v>28.829744999999999</v>
      </c>
      <c r="AH26" s="6">
        <v>99.765765999999999</v>
      </c>
      <c r="AI26" s="6">
        <v>62.407243000000001</v>
      </c>
      <c r="AJ26" s="6">
        <v>49.162889</v>
      </c>
      <c r="AK26" s="6">
        <v>40.875124</v>
      </c>
      <c r="AL26" s="6">
        <v>79.221958000000001</v>
      </c>
      <c r="AM26" s="6">
        <v>78.959866000000005</v>
      </c>
      <c r="AN26" s="6">
        <v>71.539816999999999</v>
      </c>
      <c r="AO26" s="6">
        <v>53.933007000000003</v>
      </c>
    </row>
    <row r="27" spans="1:41" x14ac:dyDescent="0.25">
      <c r="A27" s="5">
        <v>67</v>
      </c>
      <c r="B27" s="24" t="s">
        <v>27</v>
      </c>
      <c r="C27" s="21"/>
      <c r="D27" s="11">
        <v>66.625020000000006</v>
      </c>
      <c r="E27" s="6">
        <v>58.702713000000003</v>
      </c>
      <c r="F27" s="6">
        <v>43.094363000000001</v>
      </c>
      <c r="G27" s="6">
        <v>47.220511000000002</v>
      </c>
      <c r="H27" s="6">
        <v>68.627516</v>
      </c>
      <c r="I27" s="6">
        <v>25.788450000000001</v>
      </c>
      <c r="J27" s="6">
        <v>52.143444000000002</v>
      </c>
      <c r="K27" s="6">
        <v>31.172644999999999</v>
      </c>
      <c r="L27" s="6">
        <v>33.721533000000001</v>
      </c>
      <c r="M27" s="6">
        <v>29.887121</v>
      </c>
      <c r="N27" s="6">
        <v>55.593139999999998</v>
      </c>
      <c r="O27" s="6">
        <v>0</v>
      </c>
      <c r="P27" s="6">
        <v>44.798873</v>
      </c>
      <c r="Q27" s="6">
        <v>64.668490000000006</v>
      </c>
      <c r="R27" s="6">
        <v>50.475054999999998</v>
      </c>
      <c r="S27" s="6">
        <v>46.750323999999999</v>
      </c>
      <c r="T27" s="6">
        <v>21.989079</v>
      </c>
      <c r="U27" s="6">
        <v>17.038837000000001</v>
      </c>
      <c r="V27" s="6">
        <v>17.448198000000001</v>
      </c>
      <c r="W27" s="6">
        <v>20.220386000000001</v>
      </c>
      <c r="X27" s="6">
        <v>5.5578542999999998</v>
      </c>
      <c r="Y27" s="6">
        <v>12.474384000000001</v>
      </c>
      <c r="Z27" s="6">
        <v>9.3954231000000004</v>
      </c>
      <c r="AA27" s="6">
        <v>2.5469189999999999</v>
      </c>
      <c r="AB27" s="6">
        <v>24.910585999999999</v>
      </c>
      <c r="AC27" s="6">
        <v>28.361174999999999</v>
      </c>
      <c r="AD27" s="6">
        <v>35.314256</v>
      </c>
      <c r="AE27" s="6">
        <v>19.471515</v>
      </c>
      <c r="AF27" s="6">
        <v>34.728416000000003</v>
      </c>
      <c r="AG27" s="6">
        <v>32.684626000000002</v>
      </c>
      <c r="AH27" s="6">
        <v>111</v>
      </c>
      <c r="AI27" s="6">
        <v>60.841017000000001</v>
      </c>
      <c r="AJ27" s="6">
        <v>59.747411999999997</v>
      </c>
      <c r="AK27" s="6">
        <v>48.716383</v>
      </c>
      <c r="AL27" s="6">
        <v>85.300904000000003</v>
      </c>
      <c r="AM27" s="6">
        <v>89.694535000000002</v>
      </c>
      <c r="AN27" s="6">
        <v>78.147576999999998</v>
      </c>
      <c r="AO27" s="6">
        <v>50.583333000000003</v>
      </c>
    </row>
    <row r="28" spans="1:41" x14ac:dyDescent="0.25">
      <c r="A28" s="5">
        <v>68</v>
      </c>
      <c r="B28" s="24" t="s">
        <v>28</v>
      </c>
      <c r="C28" s="21"/>
      <c r="D28" s="11">
        <v>67.421152000000006</v>
      </c>
      <c r="E28" s="6">
        <v>72.200524000000001</v>
      </c>
      <c r="F28" s="6">
        <v>56.172871000000001</v>
      </c>
      <c r="G28" s="6">
        <v>61.380428000000002</v>
      </c>
      <c r="H28" s="6">
        <v>79.971001999999999</v>
      </c>
      <c r="I28" s="6">
        <v>31.429465</v>
      </c>
      <c r="J28" s="6">
        <v>59.558723000000001</v>
      </c>
      <c r="K28" s="6">
        <v>32.716670999999998</v>
      </c>
      <c r="L28" s="6">
        <v>26.521460999999999</v>
      </c>
      <c r="M28" s="6">
        <v>37.018886000000002</v>
      </c>
      <c r="N28" s="6">
        <v>53.798685999999996</v>
      </c>
      <c r="O28" s="6">
        <v>0</v>
      </c>
      <c r="P28" s="6">
        <v>34.819187999999997</v>
      </c>
      <c r="Q28" s="6">
        <v>58.338290000000001</v>
      </c>
      <c r="R28" s="6">
        <v>55.074306999999997</v>
      </c>
      <c r="S28" s="6">
        <v>50.689967000000003</v>
      </c>
      <c r="T28" s="6">
        <v>47.035697999999996</v>
      </c>
      <c r="U28" s="6">
        <v>44.150556999999999</v>
      </c>
      <c r="V28" s="6">
        <v>41.818874999999998</v>
      </c>
      <c r="W28" s="6">
        <v>40.673920000000003</v>
      </c>
      <c r="X28" s="6">
        <v>31.204861999999999</v>
      </c>
      <c r="Y28" s="6">
        <v>36.316682999999998</v>
      </c>
      <c r="Z28" s="6">
        <v>11.191071000000001</v>
      </c>
      <c r="AA28" s="6">
        <v>23.724533999999998</v>
      </c>
      <c r="AB28" s="6">
        <v>5.1511168999999999</v>
      </c>
      <c r="AC28" s="6">
        <v>32.689571999999998</v>
      </c>
      <c r="AD28" s="6">
        <v>45.233255</v>
      </c>
      <c r="AE28" s="6">
        <v>33.064976999999999</v>
      </c>
      <c r="AF28" s="6">
        <v>46.631829000000003</v>
      </c>
      <c r="AG28" s="6">
        <v>42.684243000000002</v>
      </c>
      <c r="AH28" s="6">
        <v>92</v>
      </c>
      <c r="AI28" s="6">
        <v>78.138024000000001</v>
      </c>
      <c r="AJ28" s="6">
        <v>70.511347000000001</v>
      </c>
      <c r="AK28" s="6">
        <v>54.394019999999998</v>
      </c>
      <c r="AL28" s="6">
        <v>90.257711999999998</v>
      </c>
      <c r="AM28" s="6">
        <v>98.591283000000004</v>
      </c>
      <c r="AN28" s="6">
        <v>86.288988000000003</v>
      </c>
      <c r="AO28" s="6">
        <v>78.363684000000006</v>
      </c>
    </row>
    <row r="29" spans="1:41" x14ac:dyDescent="0.25">
      <c r="A29" s="5">
        <v>70</v>
      </c>
      <c r="B29" s="24" t="s">
        <v>12</v>
      </c>
      <c r="C29" s="21"/>
      <c r="D29" s="11">
        <v>81.059623000000002</v>
      </c>
      <c r="E29" s="6">
        <v>74.227020999999993</v>
      </c>
      <c r="F29" s="6">
        <v>60.330663000000001</v>
      </c>
      <c r="G29" s="6">
        <v>66.717170999999993</v>
      </c>
      <c r="H29" s="6">
        <v>70.715620000000001</v>
      </c>
      <c r="I29" s="6">
        <v>40.156404999999999</v>
      </c>
      <c r="J29" s="6">
        <v>64.935519999999997</v>
      </c>
      <c r="K29" s="6">
        <v>10.76567</v>
      </c>
      <c r="L29" s="6">
        <v>18.866477</v>
      </c>
      <c r="M29" s="6">
        <v>15.680831</v>
      </c>
      <c r="N29" s="6">
        <v>35.713147999999997</v>
      </c>
      <c r="O29" s="6">
        <v>0</v>
      </c>
      <c r="P29" s="6">
        <v>27.143063000000001</v>
      </c>
      <c r="Q29" s="6">
        <v>44.570391999999998</v>
      </c>
      <c r="R29" s="6">
        <v>49.084445000000002</v>
      </c>
      <c r="S29" s="6">
        <v>37.278844999999997</v>
      </c>
      <c r="T29" s="6">
        <v>45.698797999999996</v>
      </c>
      <c r="U29" s="6">
        <v>40.502333</v>
      </c>
      <c r="V29" s="6">
        <v>40.897596999999998</v>
      </c>
      <c r="W29" s="6">
        <v>29.138739999999999</v>
      </c>
      <c r="X29" s="6">
        <v>29.121922000000001</v>
      </c>
      <c r="Y29" s="6">
        <v>30.088519999999999</v>
      </c>
      <c r="Z29" s="6">
        <v>18.685352999999999</v>
      </c>
      <c r="AA29" s="6">
        <v>26.434360999999999</v>
      </c>
      <c r="AB29" s="6">
        <v>32.173045000000002</v>
      </c>
      <c r="AC29" s="6">
        <v>6.0928836999999998</v>
      </c>
      <c r="AD29" s="6">
        <v>14.903010999999999</v>
      </c>
      <c r="AE29" s="6">
        <v>24.434829000000001</v>
      </c>
      <c r="AF29" s="6">
        <v>24.323495999999999</v>
      </c>
      <c r="AG29" s="6">
        <v>11.269342999999999</v>
      </c>
      <c r="AH29" s="6">
        <v>84.271493000000007</v>
      </c>
      <c r="AI29" s="6">
        <v>72.670089000000004</v>
      </c>
      <c r="AJ29" s="6">
        <v>59.162308000000003</v>
      </c>
      <c r="AK29" s="6">
        <v>25.608854999999998</v>
      </c>
      <c r="AL29" s="6">
        <v>69.555890000000005</v>
      </c>
      <c r="AM29" s="6">
        <v>68.057573000000005</v>
      </c>
      <c r="AN29" s="6">
        <v>64.076012000000006</v>
      </c>
      <c r="AO29" s="6">
        <v>75.828560999999993</v>
      </c>
    </row>
    <row r="30" spans="1:41" x14ac:dyDescent="0.25">
      <c r="A30" s="5">
        <v>81</v>
      </c>
      <c r="B30" s="24" t="s">
        <v>18</v>
      </c>
      <c r="C30" s="21"/>
      <c r="D30" s="11">
        <v>80.500443000000004</v>
      </c>
      <c r="E30" s="6">
        <v>74.482826000000003</v>
      </c>
      <c r="F30" s="6">
        <v>53.340271999999999</v>
      </c>
      <c r="G30" s="6">
        <v>67.686521999999997</v>
      </c>
      <c r="H30" s="6">
        <v>59.344329000000002</v>
      </c>
      <c r="I30" s="6">
        <v>49.720556999999999</v>
      </c>
      <c r="J30" s="6">
        <v>66.975667000000001</v>
      </c>
      <c r="K30" s="6">
        <v>18.132729000000001</v>
      </c>
      <c r="L30" s="6">
        <v>28.557288</v>
      </c>
      <c r="M30" s="6">
        <v>20.506218000000001</v>
      </c>
      <c r="N30" s="6">
        <v>37.282502999999998</v>
      </c>
      <c r="O30" s="6">
        <v>0</v>
      </c>
      <c r="P30" s="6">
        <v>25.163028000000001</v>
      </c>
      <c r="Q30" s="6">
        <v>37.945411</v>
      </c>
      <c r="R30" s="6">
        <v>35.738858999999998</v>
      </c>
      <c r="S30" s="6">
        <v>33.536811999999998</v>
      </c>
      <c r="T30" s="6">
        <v>54.843210999999997</v>
      </c>
      <c r="U30" s="6">
        <v>50.259715999999997</v>
      </c>
      <c r="V30" s="6">
        <v>51.320307</v>
      </c>
      <c r="W30" s="6">
        <v>50.034624000000001</v>
      </c>
      <c r="X30" s="6">
        <v>39.585991999999997</v>
      </c>
      <c r="Y30" s="6">
        <v>40.615665999999997</v>
      </c>
      <c r="Z30" s="6">
        <v>31.423219</v>
      </c>
      <c r="AA30" s="6">
        <v>34.935954000000002</v>
      </c>
      <c r="AB30" s="6">
        <v>46.933669999999999</v>
      </c>
      <c r="AC30" s="6">
        <v>14.872194</v>
      </c>
      <c r="AD30" s="6">
        <v>11.534241</v>
      </c>
      <c r="AE30" s="6">
        <v>25.331944</v>
      </c>
      <c r="AF30" s="6">
        <v>23.743393999999999</v>
      </c>
      <c r="AG30" s="6">
        <v>15.338825999999999</v>
      </c>
      <c r="AH30" s="6">
        <v>94.557406</v>
      </c>
      <c r="AI30" s="6">
        <v>60.653908000000001</v>
      </c>
      <c r="AJ30" s="6">
        <v>45.206902999999997</v>
      </c>
      <c r="AK30" s="6">
        <v>23.699611999999998</v>
      </c>
      <c r="AL30" s="6">
        <v>66.500127000000006</v>
      </c>
      <c r="AM30" s="6">
        <v>62.556032999999999</v>
      </c>
      <c r="AN30" s="6">
        <v>57.716810000000002</v>
      </c>
      <c r="AO30" s="6">
        <v>79.463098000000002</v>
      </c>
    </row>
    <row r="31" spans="1:41" x14ac:dyDescent="0.25">
      <c r="A31" s="5">
        <v>82</v>
      </c>
      <c r="B31" s="24" t="s">
        <v>19</v>
      </c>
      <c r="C31" s="21"/>
      <c r="D31" s="11">
        <v>72.391262999999995</v>
      </c>
      <c r="E31" s="6">
        <v>72.000632999999993</v>
      </c>
      <c r="F31" s="6">
        <v>46.689225999999998</v>
      </c>
      <c r="G31" s="6">
        <v>57.657327000000002</v>
      </c>
      <c r="H31" s="6">
        <v>66.437931000000006</v>
      </c>
      <c r="I31" s="6">
        <v>48.701725000000003</v>
      </c>
      <c r="J31" s="6">
        <v>52.467554</v>
      </c>
      <c r="K31" s="6">
        <v>9.6049898000000002</v>
      </c>
      <c r="L31" s="6">
        <v>21.267921000000001</v>
      </c>
      <c r="M31" s="6">
        <v>4.5174078</v>
      </c>
      <c r="N31" s="6">
        <v>29.522611999999999</v>
      </c>
      <c r="O31" s="6">
        <v>0</v>
      </c>
      <c r="P31" s="6">
        <v>22.412565000000001</v>
      </c>
      <c r="Q31" s="6">
        <v>38.008398999999997</v>
      </c>
      <c r="R31" s="6">
        <v>44.192880000000002</v>
      </c>
      <c r="S31" s="6">
        <v>28.924845000000001</v>
      </c>
      <c r="T31" s="6">
        <v>46.476078999999999</v>
      </c>
      <c r="U31" s="6">
        <v>41.523724999999999</v>
      </c>
      <c r="V31" s="6">
        <v>41.036974000000001</v>
      </c>
      <c r="W31" s="6">
        <v>32.041302999999999</v>
      </c>
      <c r="X31" s="6">
        <v>24.699164</v>
      </c>
      <c r="Y31" s="6">
        <v>35.103721999999998</v>
      </c>
      <c r="Z31" s="6">
        <v>20.289735</v>
      </c>
      <c r="AA31" s="6">
        <v>19.440725</v>
      </c>
      <c r="AB31" s="6">
        <v>35.015605999999998</v>
      </c>
      <c r="AC31" s="6">
        <v>23.490970999999998</v>
      </c>
      <c r="AD31" s="6">
        <v>21.788537999999999</v>
      </c>
      <c r="AE31" s="6">
        <v>13.30477</v>
      </c>
      <c r="AF31" s="6">
        <v>19.182064</v>
      </c>
      <c r="AG31" s="6">
        <v>22.403063</v>
      </c>
      <c r="AH31" s="6">
        <v>97.950068999999999</v>
      </c>
      <c r="AI31" s="6">
        <v>71.728347999999997</v>
      </c>
      <c r="AJ31" s="6">
        <v>52.513934999999996</v>
      </c>
      <c r="AK31" s="6">
        <v>33.283431999999998</v>
      </c>
      <c r="AL31" s="6">
        <v>64.154835000000006</v>
      </c>
      <c r="AM31" s="6">
        <v>56.991683999999999</v>
      </c>
      <c r="AN31" s="6">
        <v>61.305740999999998</v>
      </c>
      <c r="AO31" s="6">
        <v>68.977699000000001</v>
      </c>
    </row>
    <row r="32" spans="1:41" x14ac:dyDescent="0.25">
      <c r="A32" s="5">
        <v>83</v>
      </c>
      <c r="B32" s="24" t="s">
        <v>20</v>
      </c>
      <c r="C32" s="21"/>
      <c r="D32" s="11">
        <v>86.498469</v>
      </c>
      <c r="E32" s="6">
        <v>82.747889999999998</v>
      </c>
      <c r="F32" s="6">
        <v>56.598438999999999</v>
      </c>
      <c r="G32" s="6">
        <v>69.524476000000007</v>
      </c>
      <c r="H32" s="6">
        <v>72.561555999999996</v>
      </c>
      <c r="I32" s="6">
        <v>52.999730999999997</v>
      </c>
      <c r="J32" s="6">
        <v>64.403621000000001</v>
      </c>
      <c r="K32" s="6">
        <v>14.675093</v>
      </c>
      <c r="L32" s="6">
        <v>27.805008999999998</v>
      </c>
      <c r="M32" s="6">
        <v>15.512841999999999</v>
      </c>
      <c r="N32" s="6">
        <v>19.999016999999998</v>
      </c>
      <c r="O32" s="6">
        <v>0</v>
      </c>
      <c r="P32" s="6">
        <v>28.809698999999998</v>
      </c>
      <c r="Q32" s="6">
        <v>35.520958</v>
      </c>
      <c r="R32" s="6">
        <v>45.751092999999997</v>
      </c>
      <c r="S32" s="6">
        <v>35.445241000000003</v>
      </c>
      <c r="T32" s="6">
        <v>53.649636000000001</v>
      </c>
      <c r="U32" s="6">
        <v>52.288513999999999</v>
      </c>
      <c r="V32" s="6">
        <v>53.449688000000002</v>
      </c>
      <c r="W32" s="6">
        <v>53.484406999999997</v>
      </c>
      <c r="X32" s="6">
        <v>40.432611000000001</v>
      </c>
      <c r="Y32" s="6">
        <v>44.724142000000001</v>
      </c>
      <c r="Z32" s="6">
        <v>34.914827000000002</v>
      </c>
      <c r="AA32" s="6">
        <v>34.604170000000003</v>
      </c>
      <c r="AB32" s="6">
        <v>49.844949999999997</v>
      </c>
      <c r="AC32" s="6">
        <v>24.198201000000001</v>
      </c>
      <c r="AD32" s="6">
        <v>23.57094</v>
      </c>
      <c r="AE32" s="6">
        <v>17.054449999999999</v>
      </c>
      <c r="AF32" s="6">
        <v>2.2344251000000002</v>
      </c>
      <c r="AG32" s="6">
        <v>16.212955000000001</v>
      </c>
      <c r="AH32" s="6">
        <v>90.821344999999994</v>
      </c>
      <c r="AI32" s="6">
        <v>73.029945999999995</v>
      </c>
      <c r="AJ32" s="6">
        <v>51.877313999999998</v>
      </c>
      <c r="AK32" s="6">
        <v>35.930222999999998</v>
      </c>
      <c r="AL32" s="6">
        <v>61.481009</v>
      </c>
      <c r="AM32" s="6">
        <v>59.125770000000003</v>
      </c>
      <c r="AN32" s="6">
        <v>55.130882999999997</v>
      </c>
      <c r="AO32" s="6">
        <v>74.306428999999994</v>
      </c>
    </row>
    <row r="33" spans="1:41" x14ac:dyDescent="0.25">
      <c r="A33" s="5">
        <v>84</v>
      </c>
      <c r="B33" s="24" t="s">
        <v>11</v>
      </c>
      <c r="C33" s="21"/>
      <c r="D33" s="11">
        <v>75.364515999999995</v>
      </c>
      <c r="E33" s="6">
        <v>79.056178000000003</v>
      </c>
      <c r="F33" s="6">
        <v>61.366565999999999</v>
      </c>
      <c r="G33" s="6">
        <v>62.431232000000001</v>
      </c>
      <c r="H33" s="6">
        <v>69.566412999999997</v>
      </c>
      <c r="I33" s="6">
        <v>48.868191000000003</v>
      </c>
      <c r="J33" s="6">
        <v>69.552507000000006</v>
      </c>
      <c r="K33" s="6">
        <v>16.470285000000001</v>
      </c>
      <c r="L33" s="6">
        <v>11.050681000000001</v>
      </c>
      <c r="M33" s="6">
        <v>20.382812999999999</v>
      </c>
      <c r="N33" s="6">
        <v>41.666224999999997</v>
      </c>
      <c r="O33" s="6">
        <v>0</v>
      </c>
      <c r="P33" s="6">
        <v>32.365645999999998</v>
      </c>
      <c r="Q33" s="6">
        <v>43.087761</v>
      </c>
      <c r="R33" s="6">
        <v>42.803398000000001</v>
      </c>
      <c r="S33" s="6">
        <v>41.976129</v>
      </c>
      <c r="T33" s="6">
        <v>54.636195000000001</v>
      </c>
      <c r="U33" s="6">
        <v>35.677008999999998</v>
      </c>
      <c r="V33" s="6">
        <v>49.355009000000003</v>
      </c>
      <c r="W33" s="6">
        <v>9.1682351000000004</v>
      </c>
      <c r="X33" s="6">
        <v>37.049568999999998</v>
      </c>
      <c r="Y33" s="6">
        <v>42.831811000000002</v>
      </c>
      <c r="Z33" s="6">
        <v>27.851476000000002</v>
      </c>
      <c r="AA33" s="6">
        <v>38.629309999999997</v>
      </c>
      <c r="AB33" s="6">
        <v>45.369123000000002</v>
      </c>
      <c r="AC33" s="6">
        <v>13.53279</v>
      </c>
      <c r="AD33" s="6">
        <v>16.486737000000002</v>
      </c>
      <c r="AE33" s="6">
        <v>21.290071000000001</v>
      </c>
      <c r="AF33" s="6">
        <v>16.467106999999999</v>
      </c>
      <c r="AG33" s="6">
        <v>3.0728220999999998</v>
      </c>
      <c r="AH33" s="6">
        <v>69.923659999999998</v>
      </c>
      <c r="AI33" s="6">
        <v>76.443617000000003</v>
      </c>
      <c r="AJ33" s="6">
        <v>52.700282999999999</v>
      </c>
      <c r="AK33" s="6">
        <v>36.629919000000001</v>
      </c>
      <c r="AL33" s="6">
        <v>62.765642</v>
      </c>
      <c r="AM33" s="6">
        <v>60.176945000000003</v>
      </c>
      <c r="AN33" s="6">
        <v>54.613632000000003</v>
      </c>
      <c r="AO33" s="6">
        <v>78.572975</v>
      </c>
    </row>
    <row r="34" spans="1:41" x14ac:dyDescent="0.25">
      <c r="A34" s="5">
        <v>91</v>
      </c>
      <c r="B34" s="24" t="s">
        <v>30</v>
      </c>
      <c r="C34" s="21"/>
      <c r="D34" s="11">
        <v>0</v>
      </c>
      <c r="E34" s="6">
        <v>166.3723</v>
      </c>
      <c r="F34" s="6">
        <v>0</v>
      </c>
      <c r="G34" s="6">
        <v>169.41220000000001</v>
      </c>
      <c r="H34" s="6">
        <v>0</v>
      </c>
      <c r="I34" s="6">
        <v>0.93578349000000005</v>
      </c>
      <c r="J34" s="6">
        <v>175</v>
      </c>
      <c r="K34" s="6">
        <v>75.059272000000007</v>
      </c>
      <c r="L34" s="6">
        <v>102.15394999999999</v>
      </c>
      <c r="M34" s="6">
        <v>97.817954999999998</v>
      </c>
      <c r="N34" s="6">
        <v>110.93514</v>
      </c>
      <c r="O34" s="6">
        <v>0</v>
      </c>
      <c r="P34" s="6">
        <v>105.7966</v>
      </c>
      <c r="Q34" s="6">
        <v>119.48251999999999</v>
      </c>
      <c r="R34" s="6">
        <v>125.11331</v>
      </c>
      <c r="S34" s="6">
        <v>117.86597</v>
      </c>
      <c r="T34" s="6">
        <v>121</v>
      </c>
      <c r="U34" s="6">
        <v>132.79562999999999</v>
      </c>
      <c r="V34" s="6">
        <v>134.82562999999999</v>
      </c>
      <c r="W34" s="6">
        <v>135.26239000000001</v>
      </c>
      <c r="X34" s="6">
        <v>119.22396999999999</v>
      </c>
      <c r="Y34" s="6">
        <v>119.61462</v>
      </c>
      <c r="Z34" s="6">
        <v>106.14682999999999</v>
      </c>
      <c r="AA34" s="6">
        <v>114.14458999999999</v>
      </c>
      <c r="AB34" s="6">
        <v>111.5</v>
      </c>
      <c r="AC34" s="6">
        <v>84.121654000000007</v>
      </c>
      <c r="AD34" s="6">
        <v>97.641068000000004</v>
      </c>
      <c r="AE34" s="6">
        <v>95.510598999999999</v>
      </c>
      <c r="AF34" s="6">
        <v>95.009901999999997</v>
      </c>
      <c r="AG34" s="6">
        <v>71.033528000000004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/>
      <c r="D35" s="11">
        <v>26.063718999999999</v>
      </c>
      <c r="E35" s="6">
        <v>17.148873999999999</v>
      </c>
      <c r="F35" s="6">
        <v>0</v>
      </c>
      <c r="G35" s="6">
        <v>37.331271000000001</v>
      </c>
      <c r="H35" s="6">
        <v>51.080177999999997</v>
      </c>
      <c r="I35" s="6">
        <v>68</v>
      </c>
      <c r="J35" s="6">
        <v>70.367051000000004</v>
      </c>
      <c r="K35" s="6">
        <v>59.193657000000002</v>
      </c>
      <c r="L35" s="6">
        <v>63.756740999999998</v>
      </c>
      <c r="M35" s="6">
        <v>60.473381000000003</v>
      </c>
      <c r="N35" s="6">
        <v>68.812371999999996</v>
      </c>
      <c r="O35" s="6">
        <v>0</v>
      </c>
      <c r="P35" s="6">
        <v>57.275539000000002</v>
      </c>
      <c r="Q35" s="6">
        <v>62.457572999999996</v>
      </c>
      <c r="R35" s="6">
        <v>42.223616999999997</v>
      </c>
      <c r="S35" s="6">
        <v>54.447156</v>
      </c>
      <c r="T35" s="6">
        <v>46.5</v>
      </c>
      <c r="U35" s="6">
        <v>44.124941999999997</v>
      </c>
      <c r="V35" s="6">
        <v>48.509551999999999</v>
      </c>
      <c r="W35" s="6">
        <v>57.426546000000002</v>
      </c>
      <c r="X35" s="6">
        <v>55.25</v>
      </c>
      <c r="Y35" s="6">
        <v>62.669459000000003</v>
      </c>
      <c r="Z35" s="6">
        <v>66.084933000000007</v>
      </c>
      <c r="AA35" s="6">
        <v>60.373243000000002</v>
      </c>
      <c r="AB35" s="6">
        <v>76.101253999999997</v>
      </c>
      <c r="AC35" s="6">
        <v>67.653085000000004</v>
      </c>
      <c r="AD35" s="6">
        <v>62.11065</v>
      </c>
      <c r="AE35" s="6">
        <v>71.331892999999994</v>
      </c>
      <c r="AF35" s="6">
        <v>72.542698000000001</v>
      </c>
      <c r="AG35" s="6">
        <v>76.877267000000003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/>
      <c r="D36" s="11">
        <v>65.830674000000002</v>
      </c>
      <c r="E36" s="6">
        <v>58.907794000000003</v>
      </c>
      <c r="F36" s="6">
        <v>0</v>
      </c>
      <c r="G36" s="6">
        <v>43.017028000000003</v>
      </c>
      <c r="H36" s="6">
        <v>43.5</v>
      </c>
      <c r="I36" s="6">
        <v>0</v>
      </c>
      <c r="J36" s="6">
        <v>84.88588</v>
      </c>
      <c r="K36" s="6">
        <v>44.820903999999999</v>
      </c>
      <c r="L36" s="6">
        <v>41.973866999999998</v>
      </c>
      <c r="M36" s="6">
        <v>41.732850999999997</v>
      </c>
      <c r="N36" s="6">
        <v>45.322125999999997</v>
      </c>
      <c r="O36" s="6">
        <v>0</v>
      </c>
      <c r="P36" s="6">
        <v>42.468277</v>
      </c>
      <c r="Q36" s="6">
        <v>49.459271000000001</v>
      </c>
      <c r="R36" s="6">
        <v>21.366655999999999</v>
      </c>
      <c r="S36" s="6">
        <v>41.378048999999997</v>
      </c>
      <c r="T36" s="6">
        <v>27.338431</v>
      </c>
      <c r="U36" s="6">
        <v>22.47851</v>
      </c>
      <c r="V36" s="6">
        <v>32.57676</v>
      </c>
      <c r="W36" s="6">
        <v>37.131579000000002</v>
      </c>
      <c r="X36" s="6">
        <v>0</v>
      </c>
      <c r="Y36" s="6">
        <v>56.241875999999998</v>
      </c>
      <c r="Z36" s="6">
        <v>51.884062999999998</v>
      </c>
      <c r="AA36" s="6">
        <v>60.639130000000002</v>
      </c>
      <c r="AB36" s="6">
        <v>66.882750999999999</v>
      </c>
      <c r="AC36" s="6">
        <v>58.022948</v>
      </c>
      <c r="AD36" s="6">
        <v>45.461965999999997</v>
      </c>
      <c r="AE36" s="6">
        <v>49.730581999999998</v>
      </c>
      <c r="AF36" s="6">
        <v>53.823044000000003</v>
      </c>
      <c r="AG36" s="6">
        <v>53.510823000000002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/>
      <c r="D37" s="11">
        <v>81.232708000000002</v>
      </c>
      <c r="E37" s="6">
        <v>83.365804999999995</v>
      </c>
      <c r="F37" s="6">
        <v>0</v>
      </c>
      <c r="G37" s="6">
        <v>85.694479999999999</v>
      </c>
      <c r="H37" s="6">
        <v>72.965033000000005</v>
      </c>
      <c r="I37" s="6">
        <v>67.274035999999995</v>
      </c>
      <c r="J37" s="6">
        <v>0</v>
      </c>
      <c r="K37" s="6">
        <v>17.086362999999999</v>
      </c>
      <c r="L37" s="6">
        <v>43.548143000000003</v>
      </c>
      <c r="M37" s="6">
        <v>34.117818</v>
      </c>
      <c r="N37" s="6">
        <v>50.425879000000002</v>
      </c>
      <c r="O37" s="6">
        <v>0</v>
      </c>
      <c r="P37" s="6">
        <v>36.688533</v>
      </c>
      <c r="Q37" s="6">
        <v>47.173838000000003</v>
      </c>
      <c r="R37" s="6">
        <v>55.333156000000002</v>
      </c>
      <c r="S37" s="6">
        <v>49.316884999999999</v>
      </c>
      <c r="T37" s="6">
        <v>64.420181999999997</v>
      </c>
      <c r="U37" s="6">
        <v>62.174641999999999</v>
      </c>
      <c r="V37" s="6">
        <v>60.477804999999996</v>
      </c>
      <c r="W37" s="6">
        <v>56.625335</v>
      </c>
      <c r="X37" s="6">
        <v>45.957954000000001</v>
      </c>
      <c r="Y37" s="6">
        <v>60.550711999999997</v>
      </c>
      <c r="Z37" s="6">
        <v>38.871617999999998</v>
      </c>
      <c r="AA37" s="6">
        <v>49.032698000000003</v>
      </c>
      <c r="AB37" s="6">
        <v>56.397917999999997</v>
      </c>
      <c r="AC37" s="6">
        <v>32.347014999999999</v>
      </c>
      <c r="AD37" s="6">
        <v>22.721367000000001</v>
      </c>
      <c r="AE37" s="6">
        <v>29.700610000000001</v>
      </c>
      <c r="AF37" s="6">
        <v>34.123520999999997</v>
      </c>
      <c r="AG37" s="6">
        <v>33.625411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/>
      <c r="D38" s="11">
        <v>135.74323999999999</v>
      </c>
      <c r="E38" s="6">
        <v>146.98417000000001</v>
      </c>
      <c r="F38" s="6">
        <v>0</v>
      </c>
      <c r="G38" s="6">
        <v>124.75020000000001</v>
      </c>
      <c r="H38" s="6">
        <v>0</v>
      </c>
      <c r="I38" s="6">
        <v>93</v>
      </c>
      <c r="J38" s="6">
        <v>149.5</v>
      </c>
      <c r="K38" s="6">
        <v>61.655552999999998</v>
      </c>
      <c r="L38" s="6">
        <v>86.788467999999995</v>
      </c>
      <c r="M38" s="6">
        <v>72.907021999999998</v>
      </c>
      <c r="N38" s="6">
        <v>86.399125999999995</v>
      </c>
      <c r="O38" s="6">
        <v>0</v>
      </c>
      <c r="P38" s="6">
        <v>80.862685999999997</v>
      </c>
      <c r="Q38" s="6">
        <v>98.611283</v>
      </c>
      <c r="R38" s="6">
        <v>100.11184</v>
      </c>
      <c r="S38" s="6">
        <v>94.093154999999996</v>
      </c>
      <c r="T38" s="6">
        <v>99.5</v>
      </c>
      <c r="U38" s="6">
        <v>112.45449000000001</v>
      </c>
      <c r="V38" s="6">
        <v>113.81091000000001</v>
      </c>
      <c r="W38" s="6">
        <v>106.79414</v>
      </c>
      <c r="X38" s="6">
        <v>98.737454999999997</v>
      </c>
      <c r="Y38" s="6">
        <v>102.99374</v>
      </c>
      <c r="Z38" s="6">
        <v>85.673727</v>
      </c>
      <c r="AA38" s="6">
        <v>101.01305000000001</v>
      </c>
      <c r="AB38" s="6">
        <v>90.038961999999998</v>
      </c>
      <c r="AC38" s="6">
        <v>77.806923999999995</v>
      </c>
      <c r="AD38" s="6">
        <v>70.597359999999995</v>
      </c>
      <c r="AE38" s="6">
        <v>71.221642000000003</v>
      </c>
      <c r="AF38" s="6">
        <v>67.238972000000004</v>
      </c>
      <c r="AG38" s="6">
        <v>68.460657999999995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/>
      <c r="D39" s="11">
        <v>0</v>
      </c>
      <c r="E39" s="6">
        <v>0</v>
      </c>
      <c r="F39" s="6">
        <v>0</v>
      </c>
      <c r="G39" s="6">
        <v>151.84208000000001</v>
      </c>
      <c r="H39" s="6">
        <v>0</v>
      </c>
      <c r="I39" s="6">
        <v>0</v>
      </c>
      <c r="J39" s="6">
        <v>0</v>
      </c>
      <c r="K39" s="6">
        <v>67.963113000000007</v>
      </c>
      <c r="L39" s="6">
        <v>76.558452000000003</v>
      </c>
      <c r="M39" s="6">
        <v>65.021107000000001</v>
      </c>
      <c r="N39" s="6">
        <v>57.812812999999998</v>
      </c>
      <c r="O39" s="6">
        <v>0</v>
      </c>
      <c r="P39" s="6">
        <v>72.107213000000002</v>
      </c>
      <c r="Q39" s="6">
        <v>93.547270999999995</v>
      </c>
      <c r="R39" s="6">
        <v>96.271781000000004</v>
      </c>
      <c r="S39" s="6">
        <v>87.960503000000003</v>
      </c>
      <c r="T39" s="6">
        <v>113.5</v>
      </c>
      <c r="U39" s="6">
        <v>107.63299000000001</v>
      </c>
      <c r="V39" s="6">
        <v>105.54345000000001</v>
      </c>
      <c r="W39" s="6">
        <v>105.79246000000001</v>
      </c>
      <c r="X39" s="6">
        <v>90.913792999999998</v>
      </c>
      <c r="Y39" s="6">
        <v>95.231748999999994</v>
      </c>
      <c r="Z39" s="6">
        <v>81.184083999999999</v>
      </c>
      <c r="AA39" s="6">
        <v>95.892162999999996</v>
      </c>
      <c r="AB39" s="6">
        <v>99.555212999999995</v>
      </c>
      <c r="AC39" s="6">
        <v>67.571786000000003</v>
      </c>
      <c r="AD39" s="6">
        <v>63.747318999999997</v>
      </c>
      <c r="AE39" s="6">
        <v>54.637115000000001</v>
      </c>
      <c r="AF39" s="6">
        <v>59.700204999999997</v>
      </c>
      <c r="AG39" s="6">
        <v>62.696109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/>
      <c r="D40" s="11">
        <v>110</v>
      </c>
      <c r="E40" s="6">
        <v>0</v>
      </c>
      <c r="F40" s="6">
        <v>0</v>
      </c>
      <c r="G40" s="6">
        <v>133.5</v>
      </c>
      <c r="H40" s="6">
        <v>78.651014000000004</v>
      </c>
      <c r="I40" s="6">
        <v>0</v>
      </c>
      <c r="J40" s="6">
        <v>137.90548999999999</v>
      </c>
      <c r="K40" s="6">
        <v>54.723579999999998</v>
      </c>
      <c r="L40" s="6">
        <v>65.723747000000003</v>
      </c>
      <c r="M40" s="6">
        <v>52.316947999999996</v>
      </c>
      <c r="N40" s="6">
        <v>54.501137</v>
      </c>
      <c r="O40" s="6">
        <v>0</v>
      </c>
      <c r="P40" s="6">
        <v>46.938279000000001</v>
      </c>
      <c r="Q40" s="6">
        <v>60.840240999999999</v>
      </c>
      <c r="R40" s="6">
        <v>68.610562000000002</v>
      </c>
      <c r="S40" s="6">
        <v>64.105833000000004</v>
      </c>
      <c r="T40" s="6">
        <v>88.5</v>
      </c>
      <c r="U40" s="6">
        <v>87.690628000000004</v>
      </c>
      <c r="V40" s="6">
        <v>94.265001999999996</v>
      </c>
      <c r="W40" s="6">
        <v>87.430806000000004</v>
      </c>
      <c r="X40" s="6">
        <v>80.800984999999997</v>
      </c>
      <c r="Y40" s="6">
        <v>75.218665000000001</v>
      </c>
      <c r="Z40" s="6">
        <v>72.425312000000005</v>
      </c>
      <c r="AA40" s="6">
        <v>97.587704000000002</v>
      </c>
      <c r="AB40" s="6">
        <v>84.525389000000004</v>
      </c>
      <c r="AC40" s="6">
        <v>65.631472000000002</v>
      </c>
      <c r="AD40" s="6">
        <v>60.218029999999999</v>
      </c>
      <c r="AE40" s="6">
        <v>62.447316999999998</v>
      </c>
      <c r="AF40" s="6">
        <v>58.044440999999999</v>
      </c>
      <c r="AG40" s="6">
        <v>56.884926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/>
      <c r="D41" s="11">
        <v>88.336376000000001</v>
      </c>
      <c r="E41" s="6">
        <v>79.675839999999994</v>
      </c>
      <c r="F41" s="6">
        <v>0</v>
      </c>
      <c r="G41" s="6">
        <v>0</v>
      </c>
      <c r="H41" s="6">
        <v>0</v>
      </c>
      <c r="I41" s="6">
        <v>113</v>
      </c>
      <c r="J41" s="6">
        <v>0</v>
      </c>
      <c r="K41" s="6">
        <v>72.468557000000004</v>
      </c>
      <c r="L41" s="6">
        <v>62.708824999999997</v>
      </c>
      <c r="M41" s="6">
        <v>73.226568</v>
      </c>
      <c r="N41" s="6">
        <v>94.063629000000006</v>
      </c>
      <c r="O41" s="6">
        <v>0</v>
      </c>
      <c r="P41" s="6">
        <v>77.741342000000003</v>
      </c>
      <c r="Q41" s="6">
        <v>99.826789000000005</v>
      </c>
      <c r="R41" s="6">
        <v>83.357974999999996</v>
      </c>
      <c r="S41" s="6">
        <v>83.823727000000005</v>
      </c>
      <c r="T41" s="6">
        <v>56.752239000000003</v>
      </c>
      <c r="U41" s="6">
        <v>49.795015999999997</v>
      </c>
      <c r="V41" s="6">
        <v>36.6</v>
      </c>
      <c r="W41" s="6">
        <v>47</v>
      </c>
      <c r="X41" s="6">
        <v>0</v>
      </c>
      <c r="Y41" s="6">
        <v>68.691564999999997</v>
      </c>
      <c r="Z41" s="6">
        <v>57.032986000000001</v>
      </c>
      <c r="AA41" s="6">
        <v>59.5</v>
      </c>
      <c r="AB41" s="6">
        <v>79.718884000000003</v>
      </c>
      <c r="AC41" s="6">
        <v>73.731949</v>
      </c>
      <c r="AD41" s="6">
        <v>78.304051999999999</v>
      </c>
      <c r="AE41" s="6">
        <v>70.017107999999993</v>
      </c>
      <c r="AF41" s="6">
        <v>74.704014999999998</v>
      </c>
      <c r="AG41" s="6">
        <v>77.787312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activeCell="C3" sqref="C3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4.140625" bestFit="1" customWidth="1"/>
    <col min="4" max="41" width="4.28515625" bestFit="1" customWidth="1"/>
  </cols>
  <sheetData>
    <row r="1" spans="1:41" x14ac:dyDescent="0.25">
      <c r="A1" s="65" t="s">
        <v>44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45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814.29190768587807</v>
      </c>
      <c r="D3" s="13">
        <f>SUM(D4:D41)</f>
        <v>25.7811472659</v>
      </c>
      <c r="E3" s="14">
        <f t="shared" ref="E3:AO3" si="0">SUM(E4:E41)</f>
        <v>112.0127449758</v>
      </c>
      <c r="F3" s="14">
        <f t="shared" si="0"/>
        <v>23.113424980200001</v>
      </c>
      <c r="G3" s="14">
        <f t="shared" si="0"/>
        <v>14.813613568511002</v>
      </c>
      <c r="H3" s="14">
        <f t="shared" si="0"/>
        <v>5.9023725123400013</v>
      </c>
      <c r="I3" s="14">
        <f t="shared" si="0"/>
        <v>31.341207852860002</v>
      </c>
      <c r="J3" s="14">
        <f t="shared" si="0"/>
        <v>19.62970961581</v>
      </c>
      <c r="K3" s="14">
        <f t="shared" si="0"/>
        <v>29.8003369716</v>
      </c>
      <c r="L3" s="14">
        <f t="shared" si="0"/>
        <v>5.3908957297099995</v>
      </c>
      <c r="M3" s="14">
        <f t="shared" si="0"/>
        <v>9.3108949418099982</v>
      </c>
      <c r="N3" s="14">
        <f t="shared" si="0"/>
        <v>9.731912939291</v>
      </c>
      <c r="O3" s="14">
        <f t="shared" si="0"/>
        <v>0</v>
      </c>
      <c r="P3" s="14">
        <f t="shared" si="0"/>
        <v>3.98856010127</v>
      </c>
      <c r="Q3" s="14">
        <f t="shared" si="0"/>
        <v>17.794934304339996</v>
      </c>
      <c r="R3" s="14">
        <f t="shared" si="0"/>
        <v>27.228117285476003</v>
      </c>
      <c r="S3" s="14">
        <f t="shared" si="0"/>
        <v>6.5295907821999979</v>
      </c>
      <c r="T3" s="14">
        <f t="shared" si="0"/>
        <v>96.709566037999991</v>
      </c>
      <c r="U3" s="14">
        <f t="shared" si="0"/>
        <v>5.910447422119999</v>
      </c>
      <c r="V3" s="14">
        <f t="shared" si="0"/>
        <v>18.513920984958997</v>
      </c>
      <c r="W3" s="14">
        <f t="shared" si="0"/>
        <v>11.099594647490004</v>
      </c>
      <c r="X3" s="14">
        <f t="shared" si="0"/>
        <v>2.5933848856539998</v>
      </c>
      <c r="Y3" s="14">
        <f t="shared" si="0"/>
        <v>20.142672712259998</v>
      </c>
      <c r="Z3" s="14">
        <f t="shared" si="0"/>
        <v>22.416672375179999</v>
      </c>
      <c r="AA3" s="14">
        <f t="shared" si="0"/>
        <v>4.4130023365000008</v>
      </c>
      <c r="AB3" s="14">
        <f t="shared" si="0"/>
        <v>7.8691504784500008</v>
      </c>
      <c r="AC3" s="14">
        <f t="shared" si="0"/>
        <v>43.243673949784998</v>
      </c>
      <c r="AD3" s="14">
        <f t="shared" si="0"/>
        <v>34.291998710050002</v>
      </c>
      <c r="AE3" s="14">
        <f t="shared" si="0"/>
        <v>25.930881876700006</v>
      </c>
      <c r="AF3" s="14">
        <f t="shared" si="0"/>
        <v>57.451620179999992</v>
      </c>
      <c r="AG3" s="14">
        <f t="shared" si="0"/>
        <v>44.615194387389998</v>
      </c>
      <c r="AH3" s="14">
        <f t="shared" si="0"/>
        <v>1.6159639743299998</v>
      </c>
      <c r="AI3" s="14">
        <f t="shared" si="0"/>
        <v>6.0748063353999999</v>
      </c>
      <c r="AJ3" s="14">
        <f t="shared" si="0"/>
        <v>0.16904406675299999</v>
      </c>
      <c r="AK3" s="14">
        <f t="shared" si="0"/>
        <v>33.899839117559999</v>
      </c>
      <c r="AL3" s="14">
        <f t="shared" si="0"/>
        <v>15.096055091669999</v>
      </c>
      <c r="AM3" s="14">
        <f t="shared" si="0"/>
        <v>5.6414217671699998</v>
      </c>
      <c r="AN3" s="14">
        <f t="shared" si="0"/>
        <v>0.86934024311000013</v>
      </c>
      <c r="AO3" s="14">
        <f t="shared" si="0"/>
        <v>13.354192278229002</v>
      </c>
    </row>
    <row r="4" spans="1:41" ht="15.75" thickTop="1" x14ac:dyDescent="0.25">
      <c r="A4" s="7">
        <v>11</v>
      </c>
      <c r="B4" s="23" t="s">
        <v>0</v>
      </c>
      <c r="C4" s="20">
        <f>SUM(D4:AO4)</f>
        <v>25.7811472659</v>
      </c>
      <c r="D4" s="10">
        <v>2.8132093999999999</v>
      </c>
      <c r="E4" s="8">
        <v>2.9764852999999998</v>
      </c>
      <c r="F4" s="8">
        <v>3.4516605</v>
      </c>
      <c r="G4" s="8">
        <v>1.9751717</v>
      </c>
      <c r="H4" s="8">
        <v>0.88675656000000003</v>
      </c>
      <c r="I4" s="8">
        <v>0.11913435999999999</v>
      </c>
      <c r="J4" s="8">
        <v>0.42884388000000001</v>
      </c>
      <c r="K4" s="8">
        <v>0.65309026999999997</v>
      </c>
      <c r="L4" s="8">
        <v>9.3735549000000008E-3</v>
      </c>
      <c r="M4" s="8">
        <v>0.1921349</v>
      </c>
      <c r="N4" s="8">
        <v>8.7040027000000006E-2</v>
      </c>
      <c r="O4" s="8">
        <v>0</v>
      </c>
      <c r="P4" s="8">
        <v>9.6235917000000004E-2</v>
      </c>
      <c r="Q4" s="8">
        <v>1.2579100999999999</v>
      </c>
      <c r="R4" s="8">
        <v>1.0535865</v>
      </c>
      <c r="S4" s="8">
        <v>1.9070084</v>
      </c>
      <c r="T4" s="8">
        <v>0.33689837</v>
      </c>
      <c r="U4" s="8">
        <v>1.1015564</v>
      </c>
      <c r="V4" s="8">
        <v>0.50831466999999997</v>
      </c>
      <c r="W4" s="8">
        <v>0.56335594</v>
      </c>
      <c r="X4" s="8">
        <v>0</v>
      </c>
      <c r="Y4" s="8">
        <v>0.44376207000000001</v>
      </c>
      <c r="Z4" s="8">
        <v>0.22025238999999999</v>
      </c>
      <c r="AA4" s="8">
        <v>1.3521088000000001E-2</v>
      </c>
      <c r="AB4" s="8">
        <v>2.2719807000000002E-2</v>
      </c>
      <c r="AC4" s="8">
        <v>1.9270915</v>
      </c>
      <c r="AD4" s="8">
        <v>0.44658734</v>
      </c>
      <c r="AE4" s="8">
        <v>0.19993948</v>
      </c>
      <c r="AF4" s="8">
        <v>0.21405857</v>
      </c>
      <c r="AG4" s="8">
        <v>0.82890560999999996</v>
      </c>
      <c r="AH4" s="8">
        <v>6.3516153000000006E-2</v>
      </c>
      <c r="AI4" s="8">
        <v>0.52547374000000002</v>
      </c>
      <c r="AJ4" s="8">
        <v>5.8261791E-2</v>
      </c>
      <c r="AK4" s="8">
        <v>7.8542300999999995E-2</v>
      </c>
      <c r="AL4" s="8">
        <v>0.29757148</v>
      </c>
      <c r="AM4" s="8">
        <v>0</v>
      </c>
      <c r="AN4" s="8">
        <v>1.2618763999999999E-2</v>
      </c>
      <c r="AO4" s="8">
        <v>1.0558433000000001E-2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112.0127449758</v>
      </c>
      <c r="D5" s="11">
        <v>2.9764852999999998</v>
      </c>
      <c r="E5" s="6">
        <v>15.997226</v>
      </c>
      <c r="F5" s="6">
        <v>4.8268497999999997</v>
      </c>
      <c r="G5" s="6">
        <v>1.0388812999999999</v>
      </c>
      <c r="H5" s="6">
        <v>0.59474917999999999</v>
      </c>
      <c r="I5" s="6">
        <v>7.4533140999999997E-2</v>
      </c>
      <c r="J5" s="6">
        <v>1.2626653000000001</v>
      </c>
      <c r="K5" s="6">
        <v>2.9608777000000002</v>
      </c>
      <c r="L5" s="6">
        <v>0.58274859999999995</v>
      </c>
      <c r="M5" s="6">
        <v>2.3021945000000001</v>
      </c>
      <c r="N5" s="6">
        <v>3.7918745</v>
      </c>
      <c r="O5" s="6">
        <v>0</v>
      </c>
      <c r="P5" s="6">
        <v>1.1342416</v>
      </c>
      <c r="Q5" s="6">
        <v>2.3679484</v>
      </c>
      <c r="R5" s="6">
        <v>2.4762219999999999</v>
      </c>
      <c r="S5" s="6">
        <v>2.4710823</v>
      </c>
      <c r="T5" s="6">
        <v>1.0899639000000001</v>
      </c>
      <c r="U5" s="6">
        <v>0.77370691000000003</v>
      </c>
      <c r="V5" s="6">
        <v>1.3175551999999999</v>
      </c>
      <c r="W5" s="6">
        <v>5.1394107</v>
      </c>
      <c r="X5" s="6">
        <v>6.4560857999999997E-3</v>
      </c>
      <c r="Y5" s="6">
        <v>3.0411953999999999</v>
      </c>
      <c r="Z5" s="6">
        <v>4.2340175000000002</v>
      </c>
      <c r="AA5" s="6">
        <v>8.7586876999999994E-2</v>
      </c>
      <c r="AB5" s="6">
        <v>0.82392805999999996</v>
      </c>
      <c r="AC5" s="6">
        <v>9.6624587000000002</v>
      </c>
      <c r="AD5" s="6">
        <v>5.6477314999999999</v>
      </c>
      <c r="AE5" s="6">
        <v>10.240705</v>
      </c>
      <c r="AF5" s="6">
        <v>16.739104999999999</v>
      </c>
      <c r="AG5" s="6">
        <v>6.7627502000000002</v>
      </c>
      <c r="AH5" s="6">
        <v>7.3505289999999997E-3</v>
      </c>
      <c r="AI5" s="6">
        <v>0.39878606</v>
      </c>
      <c r="AJ5" s="6">
        <v>1.2223751E-2</v>
      </c>
      <c r="AK5" s="6">
        <v>0.84115171</v>
      </c>
      <c r="AL5" s="6">
        <v>0.29708775999999998</v>
      </c>
      <c r="AM5" s="6">
        <v>0</v>
      </c>
      <c r="AN5" s="6">
        <v>1.5303745000000001E-2</v>
      </c>
      <c r="AO5" s="6">
        <v>1.5690767000000001E-2</v>
      </c>
    </row>
    <row r="6" spans="1:41" x14ac:dyDescent="0.25">
      <c r="A6" s="5">
        <v>21</v>
      </c>
      <c r="B6" s="24" t="s">
        <v>2</v>
      </c>
      <c r="C6" s="21">
        <f t="shared" si="1"/>
        <v>23.113424980200001</v>
      </c>
      <c r="D6" s="11">
        <v>3.4516605</v>
      </c>
      <c r="E6" s="6">
        <v>4.8268497999999997</v>
      </c>
      <c r="F6" s="6">
        <v>0</v>
      </c>
      <c r="G6" s="6">
        <v>0.52485523999999995</v>
      </c>
      <c r="H6" s="6">
        <v>0.18876449000000001</v>
      </c>
      <c r="I6" s="6">
        <v>0</v>
      </c>
      <c r="J6" s="6">
        <v>0.12965183</v>
      </c>
      <c r="K6" s="6">
        <v>1.3383590000000001</v>
      </c>
      <c r="L6" s="6">
        <v>1.1194186E-2</v>
      </c>
      <c r="M6" s="6">
        <v>4.8898464000000003E-2</v>
      </c>
      <c r="N6" s="6">
        <v>0.10776494</v>
      </c>
      <c r="O6" s="6">
        <v>0</v>
      </c>
      <c r="P6" s="6">
        <v>4.9983631000000001E-2</v>
      </c>
      <c r="Q6" s="6">
        <v>1.2452365999999999</v>
      </c>
      <c r="R6" s="6">
        <v>0.19268940000000001</v>
      </c>
      <c r="S6" s="6">
        <v>4.9337390000000002E-2</v>
      </c>
      <c r="T6" s="6">
        <v>0.28401870000000001</v>
      </c>
      <c r="U6" s="6">
        <v>0.46305229999999997</v>
      </c>
      <c r="V6" s="6">
        <v>0.40264548</v>
      </c>
      <c r="W6" s="6">
        <v>0.11431737</v>
      </c>
      <c r="X6" s="6">
        <v>1.7515052000000001E-3</v>
      </c>
      <c r="Y6" s="6">
        <v>0.13944761</v>
      </c>
      <c r="Z6" s="6">
        <v>0.57554711999999997</v>
      </c>
      <c r="AA6" s="6">
        <v>5.7090764000000002E-2</v>
      </c>
      <c r="AB6" s="6">
        <v>0.21996681000000001</v>
      </c>
      <c r="AC6" s="6">
        <v>4.2852756000000003</v>
      </c>
      <c r="AD6" s="6">
        <v>0.56381787999999999</v>
      </c>
      <c r="AE6" s="6">
        <v>1.3573839999999999</v>
      </c>
      <c r="AF6" s="6">
        <v>0.51060287000000004</v>
      </c>
      <c r="AG6" s="6">
        <v>1.9732615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>
        <f t="shared" si="1"/>
        <v>14.813613568511002</v>
      </c>
      <c r="D7" s="11">
        <v>1.9751717</v>
      </c>
      <c r="E7" s="6">
        <v>1.0388812999999999</v>
      </c>
      <c r="F7" s="6">
        <v>0.52485523999999995</v>
      </c>
      <c r="G7" s="6">
        <v>0</v>
      </c>
      <c r="H7" s="6">
        <v>8.9457526000000004E-4</v>
      </c>
      <c r="I7" s="6">
        <v>0.27208789999999999</v>
      </c>
      <c r="J7" s="6">
        <v>1.6185048E-2</v>
      </c>
      <c r="K7" s="6">
        <v>0.46975276999999999</v>
      </c>
      <c r="L7" s="6">
        <v>9.4655776000000004E-3</v>
      </c>
      <c r="M7" s="6">
        <v>0.12588799000000001</v>
      </c>
      <c r="N7" s="6">
        <v>0.12672264</v>
      </c>
      <c r="O7" s="6">
        <v>0</v>
      </c>
      <c r="P7" s="6">
        <v>0.14535122</v>
      </c>
      <c r="Q7" s="6">
        <v>0.42814223000000001</v>
      </c>
      <c r="R7" s="6">
        <v>1.2470829000000001</v>
      </c>
      <c r="S7" s="6">
        <v>0.38602746999999998</v>
      </c>
      <c r="T7" s="6">
        <v>0.16390126999999999</v>
      </c>
      <c r="U7" s="6">
        <v>1.1537215000000001</v>
      </c>
      <c r="V7" s="6">
        <v>0.15019138000000001</v>
      </c>
      <c r="W7" s="6">
        <v>1.9504331E-2</v>
      </c>
      <c r="X7" s="6">
        <v>5.6848853000000002E-5</v>
      </c>
      <c r="Y7" s="6">
        <v>0.62135344000000003</v>
      </c>
      <c r="Z7" s="6">
        <v>0.36983559999999999</v>
      </c>
      <c r="AA7" s="6">
        <v>9.8459674999999997E-2</v>
      </c>
      <c r="AB7" s="6">
        <v>0.10847479</v>
      </c>
      <c r="AC7" s="6">
        <v>3.169238</v>
      </c>
      <c r="AD7" s="6">
        <v>0.49740067999999998</v>
      </c>
      <c r="AE7" s="6">
        <v>0.23415192000000001</v>
      </c>
      <c r="AF7" s="6">
        <v>0.87932537</v>
      </c>
      <c r="AG7" s="6">
        <v>0.50418267999999999</v>
      </c>
      <c r="AH7" s="6">
        <v>2.4419283E-3</v>
      </c>
      <c r="AI7" s="6">
        <v>1.2161081000000001E-2</v>
      </c>
      <c r="AJ7" s="6">
        <v>3.3302498000000003E-5</v>
      </c>
      <c r="AK7" s="6">
        <v>2.5326107E-2</v>
      </c>
      <c r="AL7" s="6">
        <v>2.7311441999999998E-2</v>
      </c>
      <c r="AM7" s="6">
        <v>1.0033662E-2</v>
      </c>
      <c r="AN7" s="6">
        <v>0</v>
      </c>
      <c r="AO7" s="6">
        <v>0</v>
      </c>
    </row>
    <row r="8" spans="1:41" x14ac:dyDescent="0.25">
      <c r="A8" s="5">
        <v>23</v>
      </c>
      <c r="B8" s="24" t="s">
        <v>23</v>
      </c>
      <c r="C8" s="21">
        <f t="shared" si="1"/>
        <v>5.9023725123400013</v>
      </c>
      <c r="D8" s="11">
        <v>0.88675656000000003</v>
      </c>
      <c r="E8" s="6">
        <v>0.59474917999999999</v>
      </c>
      <c r="F8" s="6">
        <v>0.18876449000000001</v>
      </c>
      <c r="G8" s="6">
        <v>8.9457526000000004E-4</v>
      </c>
      <c r="H8" s="6">
        <v>0</v>
      </c>
      <c r="I8" s="6">
        <v>5.9155338E-3</v>
      </c>
      <c r="J8" s="6">
        <v>1.165396E-3</v>
      </c>
      <c r="K8" s="6">
        <v>8.3751272000000002E-2</v>
      </c>
      <c r="L8" s="6">
        <v>3.8613278E-4</v>
      </c>
      <c r="M8" s="6">
        <v>2.5159161E-3</v>
      </c>
      <c r="N8" s="6">
        <v>7.5711270000000004E-3</v>
      </c>
      <c r="O8" s="6">
        <v>0</v>
      </c>
      <c r="P8" s="6">
        <v>2.9731884E-3</v>
      </c>
      <c r="Q8" s="6">
        <v>3.3259660000000003E-2</v>
      </c>
      <c r="R8" s="6">
        <v>2.0715094E-2</v>
      </c>
      <c r="S8" s="6">
        <v>0.22592889999999999</v>
      </c>
      <c r="T8" s="6">
        <v>1.0861470999999999E-2</v>
      </c>
      <c r="U8" s="6">
        <v>2.3498443000000001E-2</v>
      </c>
      <c r="V8" s="6">
        <v>0.10986144</v>
      </c>
      <c r="W8" s="6">
        <v>3.2650841E-2</v>
      </c>
      <c r="X8" s="6">
        <v>0.25483250000000002</v>
      </c>
      <c r="Y8" s="6">
        <v>9.5386343999999998E-2</v>
      </c>
      <c r="Z8" s="6">
        <v>0.35051282</v>
      </c>
      <c r="AA8" s="6">
        <v>7.8269810999999995E-2</v>
      </c>
      <c r="AB8" s="6">
        <v>0.16446235000000001</v>
      </c>
      <c r="AC8" s="6">
        <v>2.3857740000000001</v>
      </c>
      <c r="AD8" s="6">
        <v>1.0794656999999999E-2</v>
      </c>
      <c r="AE8" s="6">
        <v>1.3560375E-2</v>
      </c>
      <c r="AF8" s="6">
        <v>8.7512045999999996E-2</v>
      </c>
      <c r="AG8" s="6">
        <v>0.22160545000000001</v>
      </c>
      <c r="AH8" s="6">
        <v>0</v>
      </c>
      <c r="AI8" s="6">
        <v>3.2458130000000002E-3</v>
      </c>
      <c r="AJ8" s="6">
        <v>0</v>
      </c>
      <c r="AK8" s="6">
        <v>4.1971259999999998E-3</v>
      </c>
      <c r="AL8" s="6">
        <v>0</v>
      </c>
      <c r="AM8" s="6">
        <v>0</v>
      </c>
      <c r="AN8" s="6">
        <v>0</v>
      </c>
      <c r="AO8" s="6">
        <v>0</v>
      </c>
    </row>
    <row r="9" spans="1:41" x14ac:dyDescent="0.25">
      <c r="A9" s="5">
        <v>24</v>
      </c>
      <c r="B9" s="24" t="s">
        <v>24</v>
      </c>
      <c r="C9" s="21">
        <f t="shared" si="1"/>
        <v>31.341207852860002</v>
      </c>
      <c r="D9" s="11">
        <v>0.11913435999999999</v>
      </c>
      <c r="E9" s="6">
        <v>7.4533140999999997E-2</v>
      </c>
      <c r="F9" s="6">
        <v>0</v>
      </c>
      <c r="G9" s="6">
        <v>0.27208789999999999</v>
      </c>
      <c r="H9" s="6">
        <v>5.9155338E-3</v>
      </c>
      <c r="I9" s="6">
        <v>0</v>
      </c>
      <c r="J9" s="6">
        <v>2.1386294999999999E-4</v>
      </c>
      <c r="K9" s="6">
        <v>0.40073600999999998</v>
      </c>
      <c r="L9" s="6">
        <v>0.19299753</v>
      </c>
      <c r="M9" s="6">
        <v>0.27512051999999998</v>
      </c>
      <c r="N9" s="6">
        <v>0.13795905999999999</v>
      </c>
      <c r="O9" s="6">
        <v>0</v>
      </c>
      <c r="P9" s="6">
        <v>0.11059732</v>
      </c>
      <c r="Q9" s="6">
        <v>0.36704237000000001</v>
      </c>
      <c r="R9" s="6">
        <v>1.7370485000000001E-2</v>
      </c>
      <c r="S9" s="6">
        <v>7.0272041999999996E-3</v>
      </c>
      <c r="T9" s="6">
        <v>0.41198663000000002</v>
      </c>
      <c r="U9" s="6">
        <v>8.4121136999999995E-3</v>
      </c>
      <c r="V9" s="6">
        <v>7.9245963000000003E-2</v>
      </c>
      <c r="W9" s="6">
        <v>6.7949424999999994E-2</v>
      </c>
      <c r="X9" s="6">
        <v>1.0569953E-2</v>
      </c>
      <c r="Y9" s="6">
        <v>0.65933160999999996</v>
      </c>
      <c r="Z9" s="6">
        <v>3.5117143000000003E-2</v>
      </c>
      <c r="AA9" s="6">
        <v>7.0503579999999996E-3</v>
      </c>
      <c r="AB9" s="6">
        <v>0</v>
      </c>
      <c r="AC9" s="6">
        <v>4.4232325000000001</v>
      </c>
      <c r="AD9" s="6">
        <v>2.9518529</v>
      </c>
      <c r="AE9" s="6">
        <v>1.1551582</v>
      </c>
      <c r="AF9" s="6">
        <v>15.257510999999999</v>
      </c>
      <c r="AG9" s="6">
        <v>3.6955624</v>
      </c>
      <c r="AH9" s="6">
        <v>7.9358442000000001E-4</v>
      </c>
      <c r="AI9" s="6">
        <v>0.59630371999999998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3.9505578999999999E-4</v>
      </c>
    </row>
    <row r="10" spans="1:41" x14ac:dyDescent="0.25">
      <c r="A10" s="5">
        <v>25</v>
      </c>
      <c r="B10" s="24" t="s">
        <v>3</v>
      </c>
      <c r="C10" s="21">
        <f t="shared" si="1"/>
        <v>19.62970961581</v>
      </c>
      <c r="D10" s="11">
        <v>0.42884388000000001</v>
      </c>
      <c r="E10" s="6">
        <v>1.2626653000000001</v>
      </c>
      <c r="F10" s="6">
        <v>0.12965183</v>
      </c>
      <c r="G10" s="6">
        <v>1.6185048E-2</v>
      </c>
      <c r="H10" s="6">
        <v>1.165396E-3</v>
      </c>
      <c r="I10" s="6">
        <v>2.1386294999999999E-4</v>
      </c>
      <c r="J10" s="6">
        <v>1.6287518000000001E-2</v>
      </c>
      <c r="K10" s="6">
        <v>0.73084875999999999</v>
      </c>
      <c r="L10" s="6">
        <v>0.11547294</v>
      </c>
      <c r="M10" s="6">
        <v>0.46005745999999997</v>
      </c>
      <c r="N10" s="6">
        <v>0.86785730000000005</v>
      </c>
      <c r="O10" s="6">
        <v>0</v>
      </c>
      <c r="P10" s="6">
        <v>0.21921913000000001</v>
      </c>
      <c r="Q10" s="6">
        <v>0.72554925999999997</v>
      </c>
      <c r="R10" s="6">
        <v>0.61139597999999995</v>
      </c>
      <c r="S10" s="6">
        <v>0.61753913999999999</v>
      </c>
      <c r="T10" s="6">
        <v>0.70866717999999995</v>
      </c>
      <c r="U10" s="6">
        <v>0.4684545</v>
      </c>
      <c r="V10" s="6">
        <v>0.24777502000000001</v>
      </c>
      <c r="W10" s="6">
        <v>3.5333925000000002E-2</v>
      </c>
      <c r="X10" s="6">
        <v>0</v>
      </c>
      <c r="Y10" s="6">
        <v>0.46637933999999998</v>
      </c>
      <c r="Z10" s="6">
        <v>0.13249180999999999</v>
      </c>
      <c r="AA10" s="6">
        <v>0</v>
      </c>
      <c r="AB10" s="6">
        <v>0.25593463</v>
      </c>
      <c r="AC10" s="6">
        <v>0.96592012000000005</v>
      </c>
      <c r="AD10" s="6">
        <v>1.5880455</v>
      </c>
      <c r="AE10" s="6">
        <v>1.2859729</v>
      </c>
      <c r="AF10" s="6">
        <v>6.5340341000000004</v>
      </c>
      <c r="AG10" s="6">
        <v>0.69775379999999998</v>
      </c>
      <c r="AH10" s="6">
        <v>1.3192340000000001E-3</v>
      </c>
      <c r="AI10" s="6">
        <v>2.4380875999999999E-2</v>
      </c>
      <c r="AJ10" s="6">
        <v>1.9716088E-3</v>
      </c>
      <c r="AK10" s="6">
        <v>8.5153895999999995E-4</v>
      </c>
      <c r="AL10" s="6">
        <v>6.9872273E-3</v>
      </c>
      <c r="AM10" s="6">
        <v>0</v>
      </c>
      <c r="AN10" s="6">
        <v>4.4835007999999999E-3</v>
      </c>
      <c r="AO10" s="6">
        <v>0</v>
      </c>
    </row>
    <row r="11" spans="1:41" x14ac:dyDescent="0.25">
      <c r="A11" s="5">
        <v>31</v>
      </c>
      <c r="B11" s="24" t="s">
        <v>14</v>
      </c>
      <c r="C11" s="21">
        <f t="shared" si="1"/>
        <v>29.8003369716</v>
      </c>
      <c r="D11" s="11">
        <v>0.65309026999999997</v>
      </c>
      <c r="E11" s="6">
        <v>2.9608777000000002</v>
      </c>
      <c r="F11" s="6">
        <v>1.3383590000000001</v>
      </c>
      <c r="G11" s="6">
        <v>0.46975276999999999</v>
      </c>
      <c r="H11" s="6">
        <v>8.3751272000000002E-2</v>
      </c>
      <c r="I11" s="6">
        <v>0.40073600999999998</v>
      </c>
      <c r="J11" s="6">
        <v>0.73084875999999999</v>
      </c>
      <c r="K11" s="6">
        <v>0</v>
      </c>
      <c r="L11" s="6">
        <v>1.2321014E-2</v>
      </c>
      <c r="M11" s="6">
        <v>0</v>
      </c>
      <c r="N11" s="6">
        <v>0.37185591000000001</v>
      </c>
      <c r="O11" s="6">
        <v>0</v>
      </c>
      <c r="P11" s="6">
        <v>0.35608626999999998</v>
      </c>
      <c r="Q11" s="6">
        <v>0.63598410999999999</v>
      </c>
      <c r="R11" s="6">
        <v>0.33509717999999999</v>
      </c>
      <c r="S11" s="6">
        <v>1.2599050000000001E-2</v>
      </c>
      <c r="T11" s="6">
        <v>14.343176</v>
      </c>
      <c r="U11" s="6">
        <v>6.4665684000000001E-2</v>
      </c>
      <c r="V11" s="6">
        <v>0.90220895000000001</v>
      </c>
      <c r="W11" s="6">
        <v>0.13810764</v>
      </c>
      <c r="X11" s="6">
        <v>0.10041722</v>
      </c>
      <c r="Y11" s="6">
        <v>0.57057771999999995</v>
      </c>
      <c r="Z11" s="6">
        <v>2.2320532000000002</v>
      </c>
      <c r="AA11" s="6">
        <v>0.49870835000000002</v>
      </c>
      <c r="AB11" s="6">
        <v>0.20746827000000001</v>
      </c>
      <c r="AC11" s="6">
        <v>0.90081809999999995</v>
      </c>
      <c r="AD11" s="6">
        <v>0.18614786</v>
      </c>
      <c r="AE11" s="6">
        <v>0.10432756</v>
      </c>
      <c r="AF11" s="6">
        <v>0.45119722000000001</v>
      </c>
      <c r="AG11" s="6">
        <v>0.16364802000000001</v>
      </c>
      <c r="AH11" s="6">
        <v>1.1023445999999999E-2</v>
      </c>
      <c r="AI11" s="6">
        <v>3.1440997999999998E-2</v>
      </c>
      <c r="AJ11" s="6">
        <v>0</v>
      </c>
      <c r="AK11" s="6">
        <v>5.5559305999999999E-3</v>
      </c>
      <c r="AL11" s="6">
        <v>5.7214534999999997E-2</v>
      </c>
      <c r="AM11" s="6">
        <v>4.4365355000000002E-2</v>
      </c>
      <c r="AN11" s="6">
        <v>9.4629217000000002E-2</v>
      </c>
      <c r="AO11" s="6">
        <v>0.33122637999999999</v>
      </c>
    </row>
    <row r="12" spans="1:41" x14ac:dyDescent="0.25">
      <c r="A12" s="5">
        <v>32</v>
      </c>
      <c r="B12" s="24" t="s">
        <v>15</v>
      </c>
      <c r="C12" s="21">
        <f t="shared" si="1"/>
        <v>5.3908957297099995</v>
      </c>
      <c r="D12" s="11">
        <v>9.3735549000000008E-3</v>
      </c>
      <c r="E12" s="6">
        <v>0.58274859999999995</v>
      </c>
      <c r="F12" s="6">
        <v>1.1194186E-2</v>
      </c>
      <c r="G12" s="6">
        <v>9.4655776000000004E-3</v>
      </c>
      <c r="H12" s="6">
        <v>3.8613278E-4</v>
      </c>
      <c r="I12" s="6">
        <v>0.19299753</v>
      </c>
      <c r="J12" s="6">
        <v>0.11547294</v>
      </c>
      <c r="K12" s="6">
        <v>1.2321014E-2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3.9060125999999999</v>
      </c>
      <c r="U12" s="6">
        <v>7.1811072000000004E-4</v>
      </c>
      <c r="V12" s="6">
        <v>7.7967349000000005E-2</v>
      </c>
      <c r="W12" s="6">
        <v>1.0748792000000001E-4</v>
      </c>
      <c r="X12" s="6">
        <v>2.0498279000000001E-2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1.7241378999999999E-4</v>
      </c>
      <c r="AH12" s="6">
        <v>0</v>
      </c>
      <c r="AI12" s="6">
        <v>5.3882001999999998E-2</v>
      </c>
      <c r="AJ12" s="6">
        <v>0</v>
      </c>
      <c r="AK12" s="6">
        <v>0.18276047000000001</v>
      </c>
      <c r="AL12" s="6">
        <v>1.3766412E-2</v>
      </c>
      <c r="AM12" s="6">
        <v>0.20105107</v>
      </c>
      <c r="AN12" s="6">
        <v>0</v>
      </c>
      <c r="AO12" s="6">
        <v>0</v>
      </c>
    </row>
    <row r="13" spans="1:41" x14ac:dyDescent="0.25">
      <c r="A13" s="5">
        <v>33</v>
      </c>
      <c r="B13" s="24" t="s">
        <v>17</v>
      </c>
      <c r="C13" s="21">
        <f t="shared" si="1"/>
        <v>9.3108949418099982</v>
      </c>
      <c r="D13" s="11">
        <v>0.1921349</v>
      </c>
      <c r="E13" s="6">
        <v>2.3021945000000001</v>
      </c>
      <c r="F13" s="6">
        <v>4.8898464000000003E-2</v>
      </c>
      <c r="G13" s="6">
        <v>0.12588799000000001</v>
      </c>
      <c r="H13" s="6">
        <v>2.5159161E-3</v>
      </c>
      <c r="I13" s="6">
        <v>0.27512051999999998</v>
      </c>
      <c r="J13" s="6">
        <v>0.46005745999999997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0.14896651999999999</v>
      </c>
      <c r="R13" s="6">
        <v>0</v>
      </c>
      <c r="S13" s="6">
        <v>0</v>
      </c>
      <c r="T13" s="6">
        <v>4.6608720999999997</v>
      </c>
      <c r="U13" s="6">
        <v>1.5625672E-2</v>
      </c>
      <c r="V13" s="6">
        <v>0.15198476</v>
      </c>
      <c r="W13" s="6">
        <v>1.4056861E-2</v>
      </c>
      <c r="X13" s="6">
        <v>1.5248948E-3</v>
      </c>
      <c r="Y13" s="6">
        <v>4.8834058E-2</v>
      </c>
      <c r="Z13" s="6">
        <v>7.2828700999999999E-3</v>
      </c>
      <c r="AA13" s="6">
        <v>0</v>
      </c>
      <c r="AB13" s="6">
        <v>7.1657302999999996E-4</v>
      </c>
      <c r="AC13" s="6">
        <v>0</v>
      </c>
      <c r="AD13" s="6">
        <v>0</v>
      </c>
      <c r="AE13" s="6">
        <v>0</v>
      </c>
      <c r="AF13" s="6">
        <v>0</v>
      </c>
      <c r="AG13" s="6">
        <v>0.38941079000000001</v>
      </c>
      <c r="AH13" s="6">
        <v>3.6451819999999998E-3</v>
      </c>
      <c r="AI13" s="6">
        <v>3.5958150000000001E-2</v>
      </c>
      <c r="AJ13" s="6">
        <v>0</v>
      </c>
      <c r="AK13" s="6">
        <v>9.9930935999999998E-2</v>
      </c>
      <c r="AL13" s="6">
        <v>0.32486414000000002</v>
      </c>
      <c r="AM13" s="6">
        <v>4.1168478000000002E-4</v>
      </c>
      <c r="AN13" s="6">
        <v>0</v>
      </c>
      <c r="AO13" s="6">
        <v>0</v>
      </c>
    </row>
    <row r="14" spans="1:41" x14ac:dyDescent="0.25">
      <c r="A14" s="5">
        <v>40</v>
      </c>
      <c r="B14" s="24" t="s">
        <v>21</v>
      </c>
      <c r="C14" s="21">
        <f t="shared" si="1"/>
        <v>9.731912939291</v>
      </c>
      <c r="D14" s="11">
        <v>8.7040027000000006E-2</v>
      </c>
      <c r="E14" s="6">
        <v>3.7918745</v>
      </c>
      <c r="F14" s="6">
        <v>0.10776494</v>
      </c>
      <c r="G14" s="6">
        <v>0.12672264</v>
      </c>
      <c r="H14" s="6">
        <v>7.5711270000000004E-3</v>
      </c>
      <c r="I14" s="6">
        <v>0.13795905999999999</v>
      </c>
      <c r="J14" s="6">
        <v>0.86785730000000005</v>
      </c>
      <c r="K14" s="6">
        <v>0.37185591000000001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2.1686488999999999E-3</v>
      </c>
      <c r="R14" s="6">
        <v>4.9239176000000003E-2</v>
      </c>
      <c r="S14" s="6">
        <v>7.9889060999999997E-2</v>
      </c>
      <c r="T14" s="6">
        <v>2.9726634999999999</v>
      </c>
      <c r="U14" s="6">
        <v>7.1746771000000001E-2</v>
      </c>
      <c r="V14" s="6">
        <v>0.21572838</v>
      </c>
      <c r="W14" s="6">
        <v>1.3386706999999999E-2</v>
      </c>
      <c r="X14" s="6">
        <v>1.6556291000000001E-5</v>
      </c>
      <c r="Y14" s="6">
        <v>3.2892157000000001E-3</v>
      </c>
      <c r="Z14" s="6">
        <v>0</v>
      </c>
      <c r="AA14" s="6">
        <v>0</v>
      </c>
      <c r="AB14" s="6">
        <v>1.8886873000000001E-3</v>
      </c>
      <c r="AC14" s="6">
        <v>3.2418270000000001E-3</v>
      </c>
      <c r="AD14" s="6">
        <v>0.15564025000000001</v>
      </c>
      <c r="AE14" s="6">
        <v>0</v>
      </c>
      <c r="AF14" s="6">
        <v>0</v>
      </c>
      <c r="AG14" s="6">
        <v>3.7775621E-3</v>
      </c>
      <c r="AH14" s="6">
        <v>2.6838603999999999E-2</v>
      </c>
      <c r="AI14" s="6">
        <v>0.27869840000000001</v>
      </c>
      <c r="AJ14" s="6">
        <v>0</v>
      </c>
      <c r="AK14" s="6">
        <v>0.30571182000000002</v>
      </c>
      <c r="AL14" s="6">
        <v>4.9342269000000001E-2</v>
      </c>
      <c r="AM14" s="6">
        <v>0</v>
      </c>
      <c r="AN14" s="6">
        <v>0</v>
      </c>
      <c r="AO14" s="6">
        <v>0</v>
      </c>
    </row>
    <row r="15" spans="1:41" x14ac:dyDescent="0.25">
      <c r="A15" s="5">
        <v>41</v>
      </c>
      <c r="B15" s="24" t="s">
        <v>38</v>
      </c>
      <c r="C15" s="21">
        <f t="shared" si="1"/>
        <v>0</v>
      </c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>
        <f t="shared" si="1"/>
        <v>3.98856010127</v>
      </c>
      <c r="D16" s="11">
        <v>9.6235917000000004E-2</v>
      </c>
      <c r="E16" s="6">
        <v>1.1342416</v>
      </c>
      <c r="F16" s="6">
        <v>4.9983631000000001E-2</v>
      </c>
      <c r="G16" s="6">
        <v>0.14535122</v>
      </c>
      <c r="H16" s="6">
        <v>2.9731884E-3</v>
      </c>
      <c r="I16" s="6">
        <v>0.11059732</v>
      </c>
      <c r="J16" s="6">
        <v>0.21921913000000001</v>
      </c>
      <c r="K16" s="6">
        <v>0.35608626999999998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5.7593477999999997E-2</v>
      </c>
      <c r="R16" s="6">
        <v>0</v>
      </c>
      <c r="S16" s="6">
        <v>0</v>
      </c>
      <c r="T16" s="6">
        <v>1.2166729000000001</v>
      </c>
      <c r="U16" s="6">
        <v>1.4899857000000001E-2</v>
      </c>
      <c r="V16" s="6">
        <v>9.9173326000000006E-2</v>
      </c>
      <c r="W16" s="6">
        <v>2.5098157999999999E-2</v>
      </c>
      <c r="X16" s="6">
        <v>1.4946440000000001E-4</v>
      </c>
      <c r="Y16" s="6">
        <v>7.1869001E-3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2.5016568999999999E-2</v>
      </c>
      <c r="AI16" s="6">
        <v>0.11247153999999999</v>
      </c>
      <c r="AJ16" s="6">
        <v>0</v>
      </c>
      <c r="AK16" s="6">
        <v>0.31496555999999998</v>
      </c>
      <c r="AL16" s="6">
        <v>6.4407237000000002E-4</v>
      </c>
      <c r="AM16" s="6">
        <v>0</v>
      </c>
      <c r="AN16" s="6">
        <v>0</v>
      </c>
      <c r="AO16" s="6">
        <v>0</v>
      </c>
    </row>
    <row r="17" spans="1:41" x14ac:dyDescent="0.25">
      <c r="A17" s="5">
        <v>51</v>
      </c>
      <c r="B17" s="24" t="s">
        <v>25</v>
      </c>
      <c r="C17" s="21">
        <f t="shared" si="1"/>
        <v>17.794934304339996</v>
      </c>
      <c r="D17" s="11">
        <v>1.2579100999999999</v>
      </c>
      <c r="E17" s="6">
        <v>2.3679484</v>
      </c>
      <c r="F17" s="6">
        <v>1.2452365999999999</v>
      </c>
      <c r="G17" s="6">
        <v>0.42814223000000001</v>
      </c>
      <c r="H17" s="6">
        <v>3.3259660000000003E-2</v>
      </c>
      <c r="I17" s="6">
        <v>0.36704237000000001</v>
      </c>
      <c r="J17" s="6">
        <v>0.72554925999999997</v>
      </c>
      <c r="K17" s="6">
        <v>0.63598410999999999</v>
      </c>
      <c r="L17" s="6">
        <v>0</v>
      </c>
      <c r="M17" s="6">
        <v>0.14896651999999999</v>
      </c>
      <c r="N17" s="6">
        <v>2.1686488999999999E-3</v>
      </c>
      <c r="O17" s="6">
        <v>0</v>
      </c>
      <c r="P17" s="6">
        <v>5.7593477999999997E-2</v>
      </c>
      <c r="Q17" s="6">
        <v>0.47676668</v>
      </c>
      <c r="R17" s="6">
        <v>0.77723907999999997</v>
      </c>
      <c r="S17" s="6">
        <v>9.2058847999999999E-2</v>
      </c>
      <c r="T17" s="6">
        <v>2.7441737000000002</v>
      </c>
      <c r="U17" s="6">
        <v>0.33149653000000001</v>
      </c>
      <c r="V17" s="6">
        <v>0.47160184999999999</v>
      </c>
      <c r="W17" s="6">
        <v>2.5854006999999998E-2</v>
      </c>
      <c r="X17" s="6">
        <v>3.1879721999999999E-2</v>
      </c>
      <c r="Y17" s="6">
        <v>4.1322862000000002E-2</v>
      </c>
      <c r="Z17" s="6">
        <v>0.11799722</v>
      </c>
      <c r="AA17" s="6">
        <v>3.7872796E-2</v>
      </c>
      <c r="AB17" s="6">
        <v>0.40586656999999998</v>
      </c>
      <c r="AC17" s="6">
        <v>0.26491135999999998</v>
      </c>
      <c r="AD17" s="6">
        <v>1.1901044000000001</v>
      </c>
      <c r="AE17" s="6">
        <v>0.11029198</v>
      </c>
      <c r="AF17" s="6">
        <v>0</v>
      </c>
      <c r="AG17" s="6">
        <v>1.7403398E-2</v>
      </c>
      <c r="AH17" s="6">
        <v>0.11168454</v>
      </c>
      <c r="AI17" s="6">
        <v>0.12200939</v>
      </c>
      <c r="AJ17" s="6">
        <v>5.9971644999999997E-4</v>
      </c>
      <c r="AK17" s="6">
        <v>3.0175752999999998</v>
      </c>
      <c r="AL17" s="6">
        <v>8.9107782999999996E-2</v>
      </c>
      <c r="AM17" s="6">
        <v>2.2444699E-4</v>
      </c>
      <c r="AN17" s="6">
        <v>0</v>
      </c>
      <c r="AO17" s="6">
        <v>4.7090748000000002E-2</v>
      </c>
    </row>
    <row r="18" spans="1:41" x14ac:dyDescent="0.25">
      <c r="A18" s="5">
        <v>52</v>
      </c>
      <c r="B18" s="24" t="s">
        <v>4</v>
      </c>
      <c r="C18" s="21">
        <f t="shared" si="1"/>
        <v>27.228117285476003</v>
      </c>
      <c r="D18" s="11">
        <v>1.0535865</v>
      </c>
      <c r="E18" s="6">
        <v>2.4762219999999999</v>
      </c>
      <c r="F18" s="6">
        <v>0.19268940000000001</v>
      </c>
      <c r="G18" s="6">
        <v>1.2470829000000001</v>
      </c>
      <c r="H18" s="6">
        <v>2.0715094E-2</v>
      </c>
      <c r="I18" s="6">
        <v>1.7370485000000001E-2</v>
      </c>
      <c r="J18" s="6">
        <v>0.61139597999999995</v>
      </c>
      <c r="K18" s="6">
        <v>0.33509717999999999</v>
      </c>
      <c r="L18" s="6">
        <v>0</v>
      </c>
      <c r="M18" s="6">
        <v>0</v>
      </c>
      <c r="N18" s="6">
        <v>4.9239176000000003E-2</v>
      </c>
      <c r="O18" s="6">
        <v>0</v>
      </c>
      <c r="P18" s="6">
        <v>0</v>
      </c>
      <c r="Q18" s="6">
        <v>0.77723907999999997</v>
      </c>
      <c r="R18" s="6">
        <v>1.3377926000000001E-5</v>
      </c>
      <c r="S18" s="6">
        <v>0.1156462</v>
      </c>
      <c r="T18" s="6">
        <v>2.2014300000000001E-2</v>
      </c>
      <c r="U18" s="6">
        <v>0.13060759</v>
      </c>
      <c r="V18" s="6">
        <v>0.14429495000000001</v>
      </c>
      <c r="W18" s="6">
        <v>3.9469413000000002E-2</v>
      </c>
      <c r="X18" s="6">
        <v>1.9302087999999998E-2</v>
      </c>
      <c r="Y18" s="6">
        <v>4.8646245E-4</v>
      </c>
      <c r="Z18" s="6">
        <v>5.4507128000000002E-2</v>
      </c>
      <c r="AA18" s="6">
        <v>1.1061942999999999E-2</v>
      </c>
      <c r="AB18" s="6">
        <v>1.8894230999999999E-3</v>
      </c>
      <c r="AC18" s="6">
        <v>0.31230820999999998</v>
      </c>
      <c r="AD18" s="6">
        <v>4.3128920000000001E-2</v>
      </c>
      <c r="AE18" s="6">
        <v>0</v>
      </c>
      <c r="AF18" s="6">
        <v>2.7128005000000002</v>
      </c>
      <c r="AG18" s="6">
        <v>0.21879013</v>
      </c>
      <c r="AH18" s="6">
        <v>0.68125279000000005</v>
      </c>
      <c r="AI18" s="6">
        <v>5.704526E-2</v>
      </c>
      <c r="AJ18" s="6">
        <v>0</v>
      </c>
      <c r="AK18" s="6">
        <v>0.80338425999999996</v>
      </c>
      <c r="AL18" s="6">
        <v>3.5690073999999998</v>
      </c>
      <c r="AM18" s="6">
        <v>6.5584941999999993E-2</v>
      </c>
      <c r="AN18" s="6">
        <v>7.7786202999999998E-2</v>
      </c>
      <c r="AO18" s="6">
        <v>11.367098</v>
      </c>
    </row>
    <row r="19" spans="1:41" x14ac:dyDescent="0.25">
      <c r="A19" s="5">
        <v>53</v>
      </c>
      <c r="B19" s="24" t="s">
        <v>26</v>
      </c>
      <c r="C19" s="21">
        <f t="shared" si="1"/>
        <v>6.5295907821999979</v>
      </c>
      <c r="D19" s="11">
        <v>1.9070084</v>
      </c>
      <c r="E19" s="6">
        <v>2.4710823</v>
      </c>
      <c r="F19" s="6">
        <v>4.9337390000000002E-2</v>
      </c>
      <c r="G19" s="6">
        <v>0.38602746999999998</v>
      </c>
      <c r="H19" s="6">
        <v>0.22592889999999999</v>
      </c>
      <c r="I19" s="6">
        <v>7.0272041999999996E-3</v>
      </c>
      <c r="J19" s="6">
        <v>0.61753913999999999</v>
      </c>
      <c r="K19" s="6">
        <v>1.2599050000000001E-2</v>
      </c>
      <c r="L19" s="6">
        <v>0</v>
      </c>
      <c r="M19" s="6">
        <v>0</v>
      </c>
      <c r="N19" s="6">
        <v>7.9889060999999997E-2</v>
      </c>
      <c r="O19" s="6">
        <v>0</v>
      </c>
      <c r="P19" s="6">
        <v>0</v>
      </c>
      <c r="Q19" s="6">
        <v>9.2058847999999999E-2</v>
      </c>
      <c r="R19" s="6">
        <v>0.1156462</v>
      </c>
      <c r="S19" s="6">
        <v>0</v>
      </c>
      <c r="T19" s="6">
        <v>1.1660757000000001E-2</v>
      </c>
      <c r="U19" s="6">
        <v>5.8970269999999998E-2</v>
      </c>
      <c r="V19" s="6">
        <v>3.5064748E-2</v>
      </c>
      <c r="W19" s="6">
        <v>1.0008548999999999E-3</v>
      </c>
      <c r="X19" s="6">
        <v>0</v>
      </c>
      <c r="Y19" s="6">
        <v>3.5738963000000001E-3</v>
      </c>
      <c r="Z19" s="6">
        <v>3.5395495000000001E-3</v>
      </c>
      <c r="AA19" s="6">
        <v>0</v>
      </c>
      <c r="AB19" s="6">
        <v>0</v>
      </c>
      <c r="AC19" s="6">
        <v>5.6334834E-3</v>
      </c>
      <c r="AD19" s="6">
        <v>4.1748380999999998E-3</v>
      </c>
      <c r="AE19" s="6">
        <v>0</v>
      </c>
      <c r="AF19" s="6">
        <v>0</v>
      </c>
      <c r="AG19" s="6">
        <v>3.2011035E-3</v>
      </c>
      <c r="AH19" s="6">
        <v>4.5499091999999998E-2</v>
      </c>
      <c r="AI19" s="6">
        <v>0.20786415999999999</v>
      </c>
      <c r="AJ19" s="6">
        <v>2.3433854E-3</v>
      </c>
      <c r="AK19" s="6">
        <v>5.5738634000000002E-2</v>
      </c>
      <c r="AL19" s="6">
        <v>0.10822045</v>
      </c>
      <c r="AM19" s="6">
        <v>7.8618804E-3</v>
      </c>
      <c r="AN19" s="6">
        <v>4.0857571000000002E-3</v>
      </c>
      <c r="AO19" s="6">
        <v>7.0139594000000003E-3</v>
      </c>
    </row>
    <row r="20" spans="1:41" x14ac:dyDescent="0.25">
      <c r="A20" s="5">
        <v>60</v>
      </c>
      <c r="B20" s="24" t="s">
        <v>5</v>
      </c>
      <c r="C20" s="21">
        <f t="shared" si="1"/>
        <v>96.709566037999991</v>
      </c>
      <c r="D20" s="11">
        <v>0.33689837</v>
      </c>
      <c r="E20" s="6">
        <v>1.0899639000000001</v>
      </c>
      <c r="F20" s="6">
        <v>0.28401870000000001</v>
      </c>
      <c r="G20" s="6">
        <v>0.16390126999999999</v>
      </c>
      <c r="H20" s="6">
        <v>1.0861470999999999E-2</v>
      </c>
      <c r="I20" s="6">
        <v>0.41198663000000002</v>
      </c>
      <c r="J20" s="6">
        <v>0.70866717999999995</v>
      </c>
      <c r="K20" s="6">
        <v>14.343176</v>
      </c>
      <c r="L20" s="6">
        <v>3.9060125999999999</v>
      </c>
      <c r="M20" s="6">
        <v>4.6608720999999997</v>
      </c>
      <c r="N20" s="6">
        <v>2.9726634999999999</v>
      </c>
      <c r="O20" s="6">
        <v>0</v>
      </c>
      <c r="P20" s="6">
        <v>1.2166729000000001</v>
      </c>
      <c r="Q20" s="6">
        <v>2.7441737000000002</v>
      </c>
      <c r="R20" s="6">
        <v>2.2014300000000001E-2</v>
      </c>
      <c r="S20" s="6">
        <v>1.1660757000000001E-2</v>
      </c>
      <c r="T20" s="6">
        <v>0</v>
      </c>
      <c r="U20" s="6">
        <v>0</v>
      </c>
      <c r="V20" s="6">
        <v>0.14975728999999999</v>
      </c>
      <c r="W20" s="6">
        <v>0</v>
      </c>
      <c r="X20" s="6">
        <v>0</v>
      </c>
      <c r="Y20" s="6">
        <v>0.68219633000000002</v>
      </c>
      <c r="Z20" s="6">
        <v>3.0033824</v>
      </c>
      <c r="AA20" s="6">
        <v>0</v>
      </c>
      <c r="AB20" s="6">
        <v>0.18174238000000001</v>
      </c>
      <c r="AC20" s="6">
        <v>5.5321745</v>
      </c>
      <c r="AD20" s="6">
        <v>13.093902</v>
      </c>
      <c r="AE20" s="6">
        <v>8.1905146999999996</v>
      </c>
      <c r="AF20" s="6">
        <v>5.7898234000000004</v>
      </c>
      <c r="AG20" s="6">
        <v>16.794644000000002</v>
      </c>
      <c r="AH20" s="6">
        <v>0.52837498000000005</v>
      </c>
      <c r="AI20" s="6">
        <v>0</v>
      </c>
      <c r="AJ20" s="6">
        <v>0</v>
      </c>
      <c r="AK20" s="6">
        <v>6.2459829999999998</v>
      </c>
      <c r="AL20" s="6">
        <v>0.69483503999999996</v>
      </c>
      <c r="AM20" s="6">
        <v>2.1257668999999999</v>
      </c>
      <c r="AN20" s="6">
        <v>0.17250552999999999</v>
      </c>
      <c r="AO20" s="6">
        <v>0.64042021000000005</v>
      </c>
    </row>
    <row r="21" spans="1:41" x14ac:dyDescent="0.25">
      <c r="A21" s="5">
        <v>61</v>
      </c>
      <c r="B21" s="24" t="s">
        <v>6</v>
      </c>
      <c r="C21" s="21">
        <f t="shared" si="1"/>
        <v>5.910447422119999</v>
      </c>
      <c r="D21" s="11">
        <v>1.1015564</v>
      </c>
      <c r="E21" s="6">
        <v>0.77370691000000003</v>
      </c>
      <c r="F21" s="6">
        <v>0.46305229999999997</v>
      </c>
      <c r="G21" s="6">
        <v>1.1537215000000001</v>
      </c>
      <c r="H21" s="6">
        <v>2.3498443000000001E-2</v>
      </c>
      <c r="I21" s="6">
        <v>8.4121136999999995E-3</v>
      </c>
      <c r="J21" s="6">
        <v>0.4684545</v>
      </c>
      <c r="K21" s="6">
        <v>6.4665684000000001E-2</v>
      </c>
      <c r="L21" s="6">
        <v>7.1811072000000004E-4</v>
      </c>
      <c r="M21" s="6">
        <v>1.5625672E-2</v>
      </c>
      <c r="N21" s="6">
        <v>7.1746771000000001E-2</v>
      </c>
      <c r="O21" s="6">
        <v>0</v>
      </c>
      <c r="P21" s="6">
        <v>1.4899857000000001E-2</v>
      </c>
      <c r="Q21" s="6">
        <v>0.33149653000000001</v>
      </c>
      <c r="R21" s="6">
        <v>0.13060759</v>
      </c>
      <c r="S21" s="6">
        <v>5.8970269999999998E-2</v>
      </c>
      <c r="T21" s="6">
        <v>0</v>
      </c>
      <c r="U21" s="6">
        <v>0</v>
      </c>
      <c r="V21" s="6">
        <v>3.6248282E-2</v>
      </c>
      <c r="W21" s="6">
        <v>0</v>
      </c>
      <c r="X21" s="6">
        <v>0</v>
      </c>
      <c r="Y21" s="6">
        <v>8.4802895000000003E-2</v>
      </c>
      <c r="Z21" s="6">
        <v>4.1230368000000003E-2</v>
      </c>
      <c r="AA21" s="6">
        <v>3.6394886E-3</v>
      </c>
      <c r="AB21" s="6">
        <v>9.0865549E-3</v>
      </c>
      <c r="AC21" s="6">
        <v>8.9245186000000004E-2</v>
      </c>
      <c r="AD21" s="6">
        <v>0.16827011</v>
      </c>
      <c r="AE21" s="6">
        <v>6.4678271999999998E-3</v>
      </c>
      <c r="AF21" s="6">
        <v>4.0736357000000001E-2</v>
      </c>
      <c r="AG21" s="6">
        <v>0.27525330999999997</v>
      </c>
      <c r="AH21" s="6">
        <v>4.0554307999999999E-3</v>
      </c>
      <c r="AI21" s="6">
        <v>0.12712232000000001</v>
      </c>
      <c r="AJ21" s="6">
        <v>0</v>
      </c>
      <c r="AK21" s="6">
        <v>0.25391415000000001</v>
      </c>
      <c r="AL21" s="6">
        <v>2.1550151E-2</v>
      </c>
      <c r="AM21" s="6">
        <v>3.713081E-2</v>
      </c>
      <c r="AN21" s="6">
        <v>5.7980072000000001E-3</v>
      </c>
      <c r="AO21" s="6">
        <v>2.4763522999999999E-2</v>
      </c>
    </row>
    <row r="22" spans="1:41" x14ac:dyDescent="0.25">
      <c r="A22" s="5">
        <v>62</v>
      </c>
      <c r="B22" s="24" t="s">
        <v>7</v>
      </c>
      <c r="C22" s="21">
        <f t="shared" si="1"/>
        <v>18.513920984958997</v>
      </c>
      <c r="D22" s="11">
        <v>0.50831466999999997</v>
      </c>
      <c r="E22" s="6">
        <v>1.3175551999999999</v>
      </c>
      <c r="F22" s="6">
        <v>0.40264548</v>
      </c>
      <c r="G22" s="6">
        <v>0.15019138000000001</v>
      </c>
      <c r="H22" s="6">
        <v>0.10986144</v>
      </c>
      <c r="I22" s="6">
        <v>7.9245963000000003E-2</v>
      </c>
      <c r="J22" s="6">
        <v>0.24777502000000001</v>
      </c>
      <c r="K22" s="6">
        <v>0.90220895000000001</v>
      </c>
      <c r="L22" s="6">
        <v>7.7967349000000005E-2</v>
      </c>
      <c r="M22" s="6">
        <v>0.15198476</v>
      </c>
      <c r="N22" s="6">
        <v>0.21572838</v>
      </c>
      <c r="O22" s="6">
        <v>0</v>
      </c>
      <c r="P22" s="6">
        <v>9.9173326000000006E-2</v>
      </c>
      <c r="Q22" s="6">
        <v>0.47160184999999999</v>
      </c>
      <c r="R22" s="6">
        <v>0.14429495000000001</v>
      </c>
      <c r="S22" s="6">
        <v>3.5064748E-2</v>
      </c>
      <c r="T22" s="6">
        <v>0.14975728999999999</v>
      </c>
      <c r="U22" s="6">
        <v>3.6248282E-2</v>
      </c>
      <c r="V22" s="6">
        <v>2.1369565E-2</v>
      </c>
      <c r="W22" s="6">
        <v>0</v>
      </c>
      <c r="X22" s="6">
        <v>0</v>
      </c>
      <c r="Y22" s="6">
        <v>6.7682132000000006E-2</v>
      </c>
      <c r="Z22" s="6">
        <v>9.3952005000000005E-2</v>
      </c>
      <c r="AA22" s="6">
        <v>0</v>
      </c>
      <c r="AB22" s="6">
        <v>5.5299701E-2</v>
      </c>
      <c r="AC22" s="6">
        <v>0.76489684999999996</v>
      </c>
      <c r="AD22" s="6">
        <v>1.3769229000000001</v>
      </c>
      <c r="AE22" s="6">
        <v>1.0478152999999999</v>
      </c>
      <c r="AF22" s="6">
        <v>0.85847532999999998</v>
      </c>
      <c r="AG22" s="6">
        <v>1.7444645000000001</v>
      </c>
      <c r="AH22" s="6">
        <v>7.4537007000000002E-2</v>
      </c>
      <c r="AI22" s="6">
        <v>8.5345244999999997E-3</v>
      </c>
      <c r="AJ22" s="6">
        <v>5.4759672000000001E-3</v>
      </c>
      <c r="AK22" s="6">
        <v>3.4057444000000001</v>
      </c>
      <c r="AL22" s="6">
        <v>3.5923275000000001</v>
      </c>
      <c r="AM22" s="6">
        <v>0.26479440999999998</v>
      </c>
      <c r="AN22" s="6">
        <v>3.1937433000000001E-2</v>
      </c>
      <c r="AO22" s="6">
        <v>7.2422259000000001E-5</v>
      </c>
    </row>
    <row r="23" spans="1:41" x14ac:dyDescent="0.25">
      <c r="A23" s="5">
        <v>63</v>
      </c>
      <c r="B23" s="24" t="s">
        <v>8</v>
      </c>
      <c r="C23" s="21">
        <f t="shared" si="1"/>
        <v>11.099594647490004</v>
      </c>
      <c r="D23" s="11">
        <v>0.56335594</v>
      </c>
      <c r="E23" s="6">
        <v>5.1394107</v>
      </c>
      <c r="F23" s="6">
        <v>0.11431737</v>
      </c>
      <c r="G23" s="6">
        <v>1.9504331E-2</v>
      </c>
      <c r="H23" s="6">
        <v>3.2650841E-2</v>
      </c>
      <c r="I23" s="6">
        <v>6.7949424999999994E-2</v>
      </c>
      <c r="J23" s="6">
        <v>3.5333925000000002E-2</v>
      </c>
      <c r="K23" s="6">
        <v>0.13810764</v>
      </c>
      <c r="L23" s="6">
        <v>1.0748792000000001E-4</v>
      </c>
      <c r="M23" s="6">
        <v>1.4056861E-2</v>
      </c>
      <c r="N23" s="6">
        <v>1.3386706999999999E-2</v>
      </c>
      <c r="O23" s="6">
        <v>0</v>
      </c>
      <c r="P23" s="6">
        <v>2.5098157999999999E-2</v>
      </c>
      <c r="Q23" s="6">
        <v>2.5854006999999998E-2</v>
      </c>
      <c r="R23" s="6">
        <v>3.9469413000000002E-2</v>
      </c>
      <c r="S23" s="6">
        <v>1.0008548999999999E-3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4.8563759000000003E-3</v>
      </c>
      <c r="Z23" s="6">
        <v>0.19660567000000001</v>
      </c>
      <c r="AA23" s="6">
        <v>4.1058181999999999E-3</v>
      </c>
      <c r="AB23" s="6">
        <v>8.3346619999999996E-2</v>
      </c>
      <c r="AC23" s="6">
        <v>4.8204046E-2</v>
      </c>
      <c r="AD23" s="6">
        <v>0.76087961999999998</v>
      </c>
      <c r="AE23" s="6">
        <v>4.3793294000000003E-2</v>
      </c>
      <c r="AF23" s="6">
        <v>0.86966845000000004</v>
      </c>
      <c r="AG23" s="6">
        <v>0.27395894999999998</v>
      </c>
      <c r="AH23" s="6">
        <v>5.2209878999999997E-3</v>
      </c>
      <c r="AI23" s="6">
        <v>7.0107701E-3</v>
      </c>
      <c r="AJ23" s="6">
        <v>0</v>
      </c>
      <c r="AK23" s="6">
        <v>1.5248383000000001</v>
      </c>
      <c r="AL23" s="6">
        <v>0.77327751</v>
      </c>
      <c r="AM23" s="6">
        <v>0.27291737999999999</v>
      </c>
      <c r="AN23" s="6">
        <v>9.3369780999999995E-4</v>
      </c>
      <c r="AO23" s="6">
        <v>3.7349676000000002E-4</v>
      </c>
    </row>
    <row r="24" spans="1:41" x14ac:dyDescent="0.25">
      <c r="A24" s="5">
        <v>64</v>
      </c>
      <c r="B24" s="24" t="s">
        <v>9</v>
      </c>
      <c r="C24" s="21">
        <f t="shared" si="1"/>
        <v>2.5933848856539998</v>
      </c>
      <c r="D24" s="11">
        <v>0</v>
      </c>
      <c r="E24" s="6">
        <v>6.4560857999999997E-3</v>
      </c>
      <c r="F24" s="6">
        <v>1.7515052000000001E-3</v>
      </c>
      <c r="G24" s="6">
        <v>5.6848853000000002E-5</v>
      </c>
      <c r="H24" s="6">
        <v>0.25483250000000002</v>
      </c>
      <c r="I24" s="6">
        <v>1.0569953E-2</v>
      </c>
      <c r="J24" s="6">
        <v>0</v>
      </c>
      <c r="K24" s="6">
        <v>0.10041722</v>
      </c>
      <c r="L24" s="6">
        <v>2.0498279000000001E-2</v>
      </c>
      <c r="M24" s="6">
        <v>1.5248948E-3</v>
      </c>
      <c r="N24" s="6">
        <v>1.6556291000000001E-5</v>
      </c>
      <c r="O24" s="6">
        <v>0</v>
      </c>
      <c r="P24" s="6">
        <v>1.4946440000000001E-4</v>
      </c>
      <c r="Q24" s="6">
        <v>3.1879721999999999E-2</v>
      </c>
      <c r="R24" s="6">
        <v>1.9302087999999998E-2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1.4556880999999999E-4</v>
      </c>
      <c r="Z24" s="6">
        <v>0.11558649999999999</v>
      </c>
      <c r="AA24" s="6">
        <v>0</v>
      </c>
      <c r="AB24" s="6">
        <v>0</v>
      </c>
      <c r="AC24" s="6">
        <v>0.37461098999999998</v>
      </c>
      <c r="AD24" s="6">
        <v>9.4613455999999999E-2</v>
      </c>
      <c r="AE24" s="6">
        <v>6.6226708E-3</v>
      </c>
      <c r="AF24" s="6">
        <v>0</v>
      </c>
      <c r="AG24" s="6">
        <v>0.27075887999999998</v>
      </c>
      <c r="AH24" s="6">
        <v>4.0988756999999999E-3</v>
      </c>
      <c r="AI24" s="6">
        <v>0</v>
      </c>
      <c r="AJ24" s="6">
        <v>0</v>
      </c>
      <c r="AK24" s="6">
        <v>0.69937857999999997</v>
      </c>
      <c r="AL24" s="6">
        <v>0.46853545000000002</v>
      </c>
      <c r="AM24" s="6">
        <v>8.1621264999999998E-2</v>
      </c>
      <c r="AN24" s="6">
        <v>2.9957531999999999E-2</v>
      </c>
      <c r="AO24" s="6">
        <v>0</v>
      </c>
    </row>
    <row r="25" spans="1:41" x14ac:dyDescent="0.25">
      <c r="A25" s="5">
        <v>65</v>
      </c>
      <c r="B25" s="24" t="s">
        <v>10</v>
      </c>
      <c r="C25" s="21">
        <f t="shared" si="1"/>
        <v>20.142672712259998</v>
      </c>
      <c r="D25" s="11">
        <v>0.44376207000000001</v>
      </c>
      <c r="E25" s="6">
        <v>3.0411953999999999</v>
      </c>
      <c r="F25" s="6">
        <v>0.13944761</v>
      </c>
      <c r="G25" s="6">
        <v>0.62135344000000003</v>
      </c>
      <c r="H25" s="6">
        <v>9.5386343999999998E-2</v>
      </c>
      <c r="I25" s="6">
        <v>0.65933160999999996</v>
      </c>
      <c r="J25" s="6">
        <v>0.46637933999999998</v>
      </c>
      <c r="K25" s="6">
        <v>0.57057771999999995</v>
      </c>
      <c r="L25" s="6">
        <v>0</v>
      </c>
      <c r="M25" s="6">
        <v>4.8834058E-2</v>
      </c>
      <c r="N25" s="6">
        <v>3.2892157000000001E-3</v>
      </c>
      <c r="O25" s="6">
        <v>0</v>
      </c>
      <c r="P25" s="6">
        <v>7.1869001E-3</v>
      </c>
      <c r="Q25" s="6">
        <v>4.1322862000000002E-2</v>
      </c>
      <c r="R25" s="6">
        <v>4.8646245E-4</v>
      </c>
      <c r="S25" s="6">
        <v>3.5738963000000001E-3</v>
      </c>
      <c r="T25" s="6">
        <v>0.68219633000000002</v>
      </c>
      <c r="U25" s="6">
        <v>8.4802895000000003E-2</v>
      </c>
      <c r="V25" s="6">
        <v>6.7682132000000006E-2</v>
      </c>
      <c r="W25" s="6">
        <v>4.8563759000000003E-3</v>
      </c>
      <c r="X25" s="6">
        <v>1.4556880999999999E-4</v>
      </c>
      <c r="Y25" s="6">
        <v>6.7034160999999995E-2</v>
      </c>
      <c r="Z25" s="6">
        <v>0.15958153</v>
      </c>
      <c r="AA25" s="6">
        <v>3.9186817000000001E-3</v>
      </c>
      <c r="AB25" s="6">
        <v>5.0357938999999997E-2</v>
      </c>
      <c r="AC25" s="6">
        <v>0.46097423999999998</v>
      </c>
      <c r="AD25" s="6">
        <v>0.40605671999999998</v>
      </c>
      <c r="AE25" s="6">
        <v>0.30389671000000001</v>
      </c>
      <c r="AF25" s="6">
        <v>0.18234605000000001</v>
      </c>
      <c r="AG25" s="6">
        <v>2.3927325000000002</v>
      </c>
      <c r="AH25" s="6">
        <v>3.2756144000000002E-3</v>
      </c>
      <c r="AI25" s="6">
        <v>0.16922187999999999</v>
      </c>
      <c r="AJ25" s="6">
        <v>1.1350818999999999E-3</v>
      </c>
      <c r="AK25" s="6">
        <v>6.4001219999999996</v>
      </c>
      <c r="AL25" s="6">
        <v>1.8935827999999999</v>
      </c>
      <c r="AM25" s="6">
        <v>0.64114026000000002</v>
      </c>
      <c r="AN25" s="6">
        <v>7.1004800000000002E-3</v>
      </c>
      <c r="AO25" s="6">
        <v>1.8385834E-2</v>
      </c>
    </row>
    <row r="26" spans="1:41" x14ac:dyDescent="0.25">
      <c r="A26" s="5">
        <v>66</v>
      </c>
      <c r="B26" s="24" t="s">
        <v>13</v>
      </c>
      <c r="C26" s="21">
        <f t="shared" si="1"/>
        <v>22.416672375179999</v>
      </c>
      <c r="D26" s="11">
        <v>0.22025238999999999</v>
      </c>
      <c r="E26" s="6">
        <v>4.2340175000000002</v>
      </c>
      <c r="F26" s="6">
        <v>0.57554711999999997</v>
      </c>
      <c r="G26" s="6">
        <v>0.36983559999999999</v>
      </c>
      <c r="H26" s="6">
        <v>0.35051282</v>
      </c>
      <c r="I26" s="6">
        <v>3.5117143000000003E-2</v>
      </c>
      <c r="J26" s="6">
        <v>0.13249180999999999</v>
      </c>
      <c r="K26" s="6">
        <v>2.2320532000000002</v>
      </c>
      <c r="L26" s="6">
        <v>0</v>
      </c>
      <c r="M26" s="6">
        <v>7.2828700999999999E-3</v>
      </c>
      <c r="N26" s="6">
        <v>0</v>
      </c>
      <c r="O26" s="6">
        <v>0</v>
      </c>
      <c r="P26" s="6">
        <v>0</v>
      </c>
      <c r="Q26" s="6">
        <v>0.11799722</v>
      </c>
      <c r="R26" s="6">
        <v>5.4507128000000002E-2</v>
      </c>
      <c r="S26" s="6">
        <v>3.5395495000000001E-3</v>
      </c>
      <c r="T26" s="6">
        <v>3.0033824</v>
      </c>
      <c r="U26" s="6">
        <v>4.1230368000000003E-2</v>
      </c>
      <c r="V26" s="6">
        <v>9.3952005000000005E-2</v>
      </c>
      <c r="W26" s="6">
        <v>0.19660567000000001</v>
      </c>
      <c r="X26" s="6">
        <v>0.11558649999999999</v>
      </c>
      <c r="Y26" s="6">
        <v>0.15958153</v>
      </c>
      <c r="Z26" s="6">
        <v>0</v>
      </c>
      <c r="AA26" s="6">
        <v>0</v>
      </c>
      <c r="AB26" s="6">
        <v>0</v>
      </c>
      <c r="AC26" s="6">
        <v>2.8718531999999999</v>
      </c>
      <c r="AD26" s="6">
        <v>0.13200582999999999</v>
      </c>
      <c r="AE26" s="6">
        <v>3.6699997E-3</v>
      </c>
      <c r="AF26" s="6">
        <v>0.91017915000000005</v>
      </c>
      <c r="AG26" s="6">
        <v>1.8051075999999999</v>
      </c>
      <c r="AH26" s="6">
        <v>6.7099285999999995E-4</v>
      </c>
      <c r="AI26" s="6">
        <v>1.7386807000000001E-2</v>
      </c>
      <c r="AJ26" s="6">
        <v>0</v>
      </c>
      <c r="AK26" s="6">
        <v>2.0374048</v>
      </c>
      <c r="AL26" s="6">
        <v>1.1815743999999999</v>
      </c>
      <c r="AM26" s="6">
        <v>1.3048135999999999</v>
      </c>
      <c r="AN26" s="6">
        <v>0.20840036000000001</v>
      </c>
      <c r="AO26" s="6">
        <v>1.1281202E-4</v>
      </c>
    </row>
    <row r="27" spans="1:41" x14ac:dyDescent="0.25">
      <c r="A27" s="5">
        <v>67</v>
      </c>
      <c r="B27" s="24" t="s">
        <v>27</v>
      </c>
      <c r="C27" s="21">
        <f t="shared" si="1"/>
        <v>4.4130023365000008</v>
      </c>
      <c r="D27" s="11">
        <v>1.3521088000000001E-2</v>
      </c>
      <c r="E27" s="6">
        <v>8.7586876999999994E-2</v>
      </c>
      <c r="F27" s="6">
        <v>5.7090764000000002E-2</v>
      </c>
      <c r="G27" s="6">
        <v>9.8459674999999997E-2</v>
      </c>
      <c r="H27" s="6">
        <v>7.8269810999999995E-2</v>
      </c>
      <c r="I27" s="6">
        <v>7.0503579999999996E-3</v>
      </c>
      <c r="J27" s="6">
        <v>0</v>
      </c>
      <c r="K27" s="6">
        <v>0.49870835000000002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3.7872796E-2</v>
      </c>
      <c r="R27" s="6">
        <v>1.1061942999999999E-2</v>
      </c>
      <c r="S27" s="6">
        <v>0</v>
      </c>
      <c r="T27" s="6">
        <v>0</v>
      </c>
      <c r="U27" s="6">
        <v>3.6394886E-3</v>
      </c>
      <c r="V27" s="6">
        <v>0</v>
      </c>
      <c r="W27" s="6">
        <v>4.1058181999999999E-3</v>
      </c>
      <c r="X27" s="6">
        <v>0</v>
      </c>
      <c r="Y27" s="6">
        <v>3.9186817000000001E-3</v>
      </c>
      <c r="Z27" s="6">
        <v>0</v>
      </c>
      <c r="AA27" s="6">
        <v>0</v>
      </c>
      <c r="AB27" s="6">
        <v>0</v>
      </c>
      <c r="AC27" s="6">
        <v>1.0851947</v>
      </c>
      <c r="AD27" s="6">
        <v>0.25209699000000002</v>
      </c>
      <c r="AE27" s="6">
        <v>0</v>
      </c>
      <c r="AF27" s="6">
        <v>0</v>
      </c>
      <c r="AG27" s="6">
        <v>0.20192405999999999</v>
      </c>
      <c r="AH27" s="6">
        <v>0</v>
      </c>
      <c r="AI27" s="6">
        <v>3.2890282999999999E-2</v>
      </c>
      <c r="AJ27" s="6">
        <v>0</v>
      </c>
      <c r="AK27" s="6">
        <v>1.4685043</v>
      </c>
      <c r="AL27" s="6">
        <v>0.37802677000000001</v>
      </c>
      <c r="AM27" s="6">
        <v>6.9512200999999996E-2</v>
      </c>
      <c r="AN27" s="6">
        <v>2.3567382000000001E-2</v>
      </c>
      <c r="AO27" s="6">
        <v>0</v>
      </c>
    </row>
    <row r="28" spans="1:41" x14ac:dyDescent="0.25">
      <c r="A28" s="5">
        <v>68</v>
      </c>
      <c r="B28" s="24" t="s">
        <v>28</v>
      </c>
      <c r="C28" s="21">
        <f t="shared" si="1"/>
        <v>7.8691504784500008</v>
      </c>
      <c r="D28" s="11">
        <v>2.2719807000000002E-2</v>
      </c>
      <c r="E28" s="6">
        <v>0.82392805999999996</v>
      </c>
      <c r="F28" s="6">
        <v>0.21996681000000001</v>
      </c>
      <c r="G28" s="6">
        <v>0.10847479</v>
      </c>
      <c r="H28" s="6">
        <v>0.16446235000000001</v>
      </c>
      <c r="I28" s="6">
        <v>0</v>
      </c>
      <c r="J28" s="6">
        <v>0.25593463</v>
      </c>
      <c r="K28" s="6">
        <v>0.20746827000000001</v>
      </c>
      <c r="L28" s="6">
        <v>0</v>
      </c>
      <c r="M28" s="6">
        <v>7.1657302999999996E-4</v>
      </c>
      <c r="N28" s="6">
        <v>1.8886873000000001E-3</v>
      </c>
      <c r="O28" s="6">
        <v>0</v>
      </c>
      <c r="P28" s="6">
        <v>0</v>
      </c>
      <c r="Q28" s="6">
        <v>0.40586656999999998</v>
      </c>
      <c r="R28" s="6">
        <v>1.8894230999999999E-3</v>
      </c>
      <c r="S28" s="6">
        <v>0</v>
      </c>
      <c r="T28" s="6">
        <v>0.18174238000000001</v>
      </c>
      <c r="U28" s="6">
        <v>9.0865549E-3</v>
      </c>
      <c r="V28" s="6">
        <v>5.5299701E-2</v>
      </c>
      <c r="W28" s="6">
        <v>8.3346619999999996E-2</v>
      </c>
      <c r="X28" s="6">
        <v>0</v>
      </c>
      <c r="Y28" s="6">
        <v>5.0357938999999997E-2</v>
      </c>
      <c r="Z28" s="6">
        <v>0</v>
      </c>
      <c r="AA28" s="6">
        <v>0</v>
      </c>
      <c r="AB28" s="6">
        <v>0</v>
      </c>
      <c r="AC28" s="6">
        <v>0.20620405</v>
      </c>
      <c r="AD28" s="6">
        <v>0.22428076999999999</v>
      </c>
      <c r="AE28" s="6">
        <v>0</v>
      </c>
      <c r="AF28" s="6">
        <v>0.11678789000000001</v>
      </c>
      <c r="AG28" s="6">
        <v>4.1063105000000002</v>
      </c>
      <c r="AH28" s="6">
        <v>0</v>
      </c>
      <c r="AI28" s="6">
        <v>2.2730277999999998E-3</v>
      </c>
      <c r="AJ28" s="6">
        <v>9.6462312000000002E-4</v>
      </c>
      <c r="AK28" s="6">
        <v>7.8629077000000006E-2</v>
      </c>
      <c r="AL28" s="6">
        <v>0.40864634999999999</v>
      </c>
      <c r="AM28" s="6">
        <v>0.12491046</v>
      </c>
      <c r="AN28" s="6">
        <v>6.9945652000000004E-3</v>
      </c>
      <c r="AO28" s="6">
        <v>0</v>
      </c>
    </row>
    <row r="29" spans="1:41" x14ac:dyDescent="0.25">
      <c r="A29" s="5">
        <v>70</v>
      </c>
      <c r="B29" s="24" t="s">
        <v>12</v>
      </c>
      <c r="C29" s="21">
        <f t="shared" si="1"/>
        <v>43.243673949784998</v>
      </c>
      <c r="D29" s="11">
        <v>1.9270915</v>
      </c>
      <c r="E29" s="6">
        <v>9.6624587000000002</v>
      </c>
      <c r="F29" s="6">
        <v>4.2852756000000003</v>
      </c>
      <c r="G29" s="6">
        <v>3.169238</v>
      </c>
      <c r="H29" s="6">
        <v>2.3857740000000001</v>
      </c>
      <c r="I29" s="6">
        <v>4.4232325000000001</v>
      </c>
      <c r="J29" s="6">
        <v>0.96592012000000005</v>
      </c>
      <c r="K29" s="6">
        <v>0.90081809999999995</v>
      </c>
      <c r="L29" s="6">
        <v>0</v>
      </c>
      <c r="M29" s="6">
        <v>0</v>
      </c>
      <c r="N29" s="6">
        <v>3.2418270000000001E-3</v>
      </c>
      <c r="O29" s="6">
        <v>0</v>
      </c>
      <c r="P29" s="6">
        <v>0</v>
      </c>
      <c r="Q29" s="6">
        <v>0.26491135999999998</v>
      </c>
      <c r="R29" s="6">
        <v>0.31230820999999998</v>
      </c>
      <c r="S29" s="6">
        <v>5.6334834E-3</v>
      </c>
      <c r="T29" s="6">
        <v>5.5321745</v>
      </c>
      <c r="U29" s="6">
        <v>8.9245186000000004E-2</v>
      </c>
      <c r="V29" s="6">
        <v>0.76489684999999996</v>
      </c>
      <c r="W29" s="6">
        <v>4.8204046E-2</v>
      </c>
      <c r="X29" s="6">
        <v>0.37461098999999998</v>
      </c>
      <c r="Y29" s="6">
        <v>0.46097423999999998</v>
      </c>
      <c r="Z29" s="6">
        <v>2.8718531999999999</v>
      </c>
      <c r="AA29" s="6">
        <v>1.0851947</v>
      </c>
      <c r="AB29" s="6">
        <v>0.20620405</v>
      </c>
      <c r="AC29" s="6">
        <v>0.44689855000000001</v>
      </c>
      <c r="AD29" s="6">
        <v>1.3387794</v>
      </c>
      <c r="AE29" s="6">
        <v>9.7158051999999995E-2</v>
      </c>
      <c r="AF29" s="6">
        <v>1.1814705E-2</v>
      </c>
      <c r="AG29" s="6">
        <v>0</v>
      </c>
      <c r="AH29" s="6">
        <v>0</v>
      </c>
      <c r="AI29" s="6">
        <v>0.26764879000000003</v>
      </c>
      <c r="AJ29" s="6">
        <v>3.4615385E-5</v>
      </c>
      <c r="AK29" s="6">
        <v>0.35523884</v>
      </c>
      <c r="AL29" s="6">
        <v>0.69355738</v>
      </c>
      <c r="AM29" s="6">
        <v>0.27448220000000001</v>
      </c>
      <c r="AN29" s="6">
        <v>1.3476009000000001E-2</v>
      </c>
      <c r="AO29" s="6">
        <v>5.3242460000000004E-3</v>
      </c>
    </row>
    <row r="30" spans="1:41" x14ac:dyDescent="0.25">
      <c r="A30" s="5">
        <v>81</v>
      </c>
      <c r="B30" s="24" t="s">
        <v>18</v>
      </c>
      <c r="C30" s="21">
        <f t="shared" si="1"/>
        <v>34.291998710050002</v>
      </c>
      <c r="D30" s="11">
        <v>0.44658734</v>
      </c>
      <c r="E30" s="6">
        <v>5.6477314999999999</v>
      </c>
      <c r="F30" s="6">
        <v>0.56381787999999999</v>
      </c>
      <c r="G30" s="6">
        <v>0.49740067999999998</v>
      </c>
      <c r="H30" s="6">
        <v>1.0794656999999999E-2</v>
      </c>
      <c r="I30" s="6">
        <v>2.9518529</v>
      </c>
      <c r="J30" s="6">
        <v>1.5880455</v>
      </c>
      <c r="K30" s="6">
        <v>0.18614786</v>
      </c>
      <c r="L30" s="6">
        <v>0</v>
      </c>
      <c r="M30" s="6">
        <v>0</v>
      </c>
      <c r="N30" s="6">
        <v>0.15564025000000001</v>
      </c>
      <c r="O30" s="6">
        <v>0</v>
      </c>
      <c r="P30" s="6">
        <v>0</v>
      </c>
      <c r="Q30" s="6">
        <v>1.1901044000000001</v>
      </c>
      <c r="R30" s="6">
        <v>4.3128920000000001E-2</v>
      </c>
      <c r="S30" s="6">
        <v>4.1748380999999998E-3</v>
      </c>
      <c r="T30" s="6">
        <v>13.093902</v>
      </c>
      <c r="U30" s="6">
        <v>0.16827011</v>
      </c>
      <c r="V30" s="6">
        <v>1.3769229000000001</v>
      </c>
      <c r="W30" s="6">
        <v>0.76087961999999998</v>
      </c>
      <c r="X30" s="6">
        <v>9.4613455999999999E-2</v>
      </c>
      <c r="Y30" s="6">
        <v>0.40605671999999998</v>
      </c>
      <c r="Z30" s="6">
        <v>0.13200582999999999</v>
      </c>
      <c r="AA30" s="6">
        <v>0.25209699000000002</v>
      </c>
      <c r="AB30" s="6">
        <v>0.22428076999999999</v>
      </c>
      <c r="AC30" s="6">
        <v>1.3387794</v>
      </c>
      <c r="AD30" s="6">
        <v>0</v>
      </c>
      <c r="AE30" s="6">
        <v>0.24752911999999999</v>
      </c>
      <c r="AF30" s="6">
        <v>0.33021760999999999</v>
      </c>
      <c r="AG30" s="6">
        <v>0</v>
      </c>
      <c r="AH30" s="6">
        <v>7.3578594999999998E-4</v>
      </c>
      <c r="AI30" s="6">
        <v>7.8465129999999994E-3</v>
      </c>
      <c r="AJ30" s="6">
        <v>0</v>
      </c>
      <c r="AK30" s="6">
        <v>1.7695171000000001</v>
      </c>
      <c r="AL30" s="6">
        <v>0.14901676999999999</v>
      </c>
      <c r="AM30" s="6">
        <v>0.11479924</v>
      </c>
      <c r="AN30" s="6">
        <v>0.15976206000000001</v>
      </c>
      <c r="AO30" s="6">
        <v>0.37933999000000002</v>
      </c>
    </row>
    <row r="31" spans="1:41" x14ac:dyDescent="0.25">
      <c r="A31" s="5">
        <v>82</v>
      </c>
      <c r="B31" s="24" t="s">
        <v>19</v>
      </c>
      <c r="C31" s="21">
        <f t="shared" si="1"/>
        <v>25.930881876700006</v>
      </c>
      <c r="D31" s="11">
        <v>0.19993948</v>
      </c>
      <c r="E31" s="6">
        <v>10.240705</v>
      </c>
      <c r="F31" s="6">
        <v>1.3573839999999999</v>
      </c>
      <c r="G31" s="6">
        <v>0.23415192000000001</v>
      </c>
      <c r="H31" s="6">
        <v>1.3560375E-2</v>
      </c>
      <c r="I31" s="6">
        <v>1.1551582</v>
      </c>
      <c r="J31" s="6">
        <v>1.2859729</v>
      </c>
      <c r="K31" s="6">
        <v>0.10432756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0.11029198</v>
      </c>
      <c r="R31" s="6">
        <v>0</v>
      </c>
      <c r="S31" s="6">
        <v>0</v>
      </c>
      <c r="T31" s="6">
        <v>8.1905146999999996</v>
      </c>
      <c r="U31" s="6">
        <v>6.4678271999999998E-3</v>
      </c>
      <c r="V31" s="6">
        <v>1.0478152999999999</v>
      </c>
      <c r="W31" s="6">
        <v>4.3793294000000003E-2</v>
      </c>
      <c r="X31" s="6">
        <v>6.6226708E-3</v>
      </c>
      <c r="Y31" s="6">
        <v>0.30389671000000001</v>
      </c>
      <c r="Z31" s="6">
        <v>3.6699997E-3</v>
      </c>
      <c r="AA31" s="6">
        <v>0</v>
      </c>
      <c r="AB31" s="6">
        <v>0</v>
      </c>
      <c r="AC31" s="6">
        <v>9.7158051999999995E-2</v>
      </c>
      <c r="AD31" s="6">
        <v>0.24752911999999999</v>
      </c>
      <c r="AE31" s="6">
        <v>0</v>
      </c>
      <c r="AF31" s="6">
        <v>0</v>
      </c>
      <c r="AG31" s="6">
        <v>0</v>
      </c>
      <c r="AH31" s="6">
        <v>0</v>
      </c>
      <c r="AI31" s="6">
        <v>1.1644158</v>
      </c>
      <c r="AJ31" s="6">
        <v>0</v>
      </c>
      <c r="AK31" s="6">
        <v>4.7359787E-2</v>
      </c>
      <c r="AL31" s="6">
        <v>0</v>
      </c>
      <c r="AM31" s="6">
        <v>0</v>
      </c>
      <c r="AN31" s="6">
        <v>0</v>
      </c>
      <c r="AO31" s="6">
        <v>7.0147201000000006E-2</v>
      </c>
    </row>
    <row r="32" spans="1:41" x14ac:dyDescent="0.25">
      <c r="A32" s="5">
        <v>83</v>
      </c>
      <c r="B32" s="24" t="s">
        <v>20</v>
      </c>
      <c r="C32" s="21">
        <f t="shared" si="1"/>
        <v>57.451620179999992</v>
      </c>
      <c r="D32" s="11">
        <v>0.21405857</v>
      </c>
      <c r="E32" s="6">
        <v>16.739104999999999</v>
      </c>
      <c r="F32" s="6">
        <v>0.51060287000000004</v>
      </c>
      <c r="G32" s="6">
        <v>0.87932537</v>
      </c>
      <c r="H32" s="6">
        <v>8.7512045999999996E-2</v>
      </c>
      <c r="I32" s="6">
        <v>15.257510999999999</v>
      </c>
      <c r="J32" s="6">
        <v>6.5340341000000004</v>
      </c>
      <c r="K32" s="6">
        <v>0.45119722000000001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2.7128005000000002</v>
      </c>
      <c r="S32" s="6">
        <v>0</v>
      </c>
      <c r="T32" s="6">
        <v>5.7898234000000004</v>
      </c>
      <c r="U32" s="6">
        <v>4.0736357000000001E-2</v>
      </c>
      <c r="V32" s="6">
        <v>0.85847532999999998</v>
      </c>
      <c r="W32" s="6">
        <v>0.86966845000000004</v>
      </c>
      <c r="X32" s="6">
        <v>0</v>
      </c>
      <c r="Y32" s="6">
        <v>0.18234605000000001</v>
      </c>
      <c r="Z32" s="6">
        <v>0.91017915000000005</v>
      </c>
      <c r="AA32" s="6">
        <v>0</v>
      </c>
      <c r="AB32" s="6">
        <v>0.11678789000000001</v>
      </c>
      <c r="AC32" s="6">
        <v>1.1814705E-2</v>
      </c>
      <c r="AD32" s="6">
        <v>0.33021760999999999</v>
      </c>
      <c r="AE32" s="6">
        <v>0</v>
      </c>
      <c r="AF32" s="6">
        <v>0</v>
      </c>
      <c r="AG32" s="6">
        <v>0</v>
      </c>
      <c r="AH32" s="6">
        <v>1.4612648000000001E-2</v>
      </c>
      <c r="AI32" s="6">
        <v>1.3353883</v>
      </c>
      <c r="AJ32" s="6">
        <v>8.6000224E-2</v>
      </c>
      <c r="AK32" s="6">
        <v>3.5151398999999999</v>
      </c>
      <c r="AL32" s="6">
        <v>0</v>
      </c>
      <c r="AM32" s="6">
        <v>0</v>
      </c>
      <c r="AN32" s="6">
        <v>0</v>
      </c>
      <c r="AO32" s="6">
        <v>4.28349E-3</v>
      </c>
    </row>
    <row r="33" spans="1:41" x14ac:dyDescent="0.25">
      <c r="A33" s="5">
        <v>84</v>
      </c>
      <c r="B33" s="24" t="s">
        <v>11</v>
      </c>
      <c r="C33" s="21">
        <f t="shared" si="1"/>
        <v>44.615194387389998</v>
      </c>
      <c r="D33" s="11">
        <v>0.82890560999999996</v>
      </c>
      <c r="E33" s="6">
        <v>6.7627502000000002</v>
      </c>
      <c r="F33" s="6">
        <v>1.9732615</v>
      </c>
      <c r="G33" s="6">
        <v>0.50418267999999999</v>
      </c>
      <c r="H33" s="6">
        <v>0.22160545000000001</v>
      </c>
      <c r="I33" s="6">
        <v>3.6955624</v>
      </c>
      <c r="J33" s="6">
        <v>0.69775379999999998</v>
      </c>
      <c r="K33" s="6">
        <v>0.16364802000000001</v>
      </c>
      <c r="L33" s="6">
        <v>1.7241378999999999E-4</v>
      </c>
      <c r="M33" s="6">
        <v>0.38941079000000001</v>
      </c>
      <c r="N33" s="6">
        <v>3.7775621E-3</v>
      </c>
      <c r="O33" s="6">
        <v>0</v>
      </c>
      <c r="P33" s="6">
        <v>0</v>
      </c>
      <c r="Q33" s="6">
        <v>1.7403398E-2</v>
      </c>
      <c r="R33" s="6">
        <v>0.21879013</v>
      </c>
      <c r="S33" s="6">
        <v>3.2011035E-3</v>
      </c>
      <c r="T33" s="6">
        <v>16.794644000000002</v>
      </c>
      <c r="U33" s="6">
        <v>0.27525330999999997</v>
      </c>
      <c r="V33" s="6">
        <v>1.7444645000000001</v>
      </c>
      <c r="W33" s="6">
        <v>0.27395894999999998</v>
      </c>
      <c r="X33" s="6">
        <v>0.27075887999999998</v>
      </c>
      <c r="Y33" s="6">
        <v>2.3927325000000002</v>
      </c>
      <c r="Z33" s="6">
        <v>1.8051075999999999</v>
      </c>
      <c r="AA33" s="6">
        <v>0.20192405999999999</v>
      </c>
      <c r="AB33" s="6">
        <v>4.1063105000000002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0.47534612999999998</v>
      </c>
      <c r="AJ33" s="6">
        <v>0</v>
      </c>
      <c r="AK33" s="6">
        <v>0.36237319000000001</v>
      </c>
      <c r="AL33" s="6">
        <v>0</v>
      </c>
      <c r="AM33" s="6">
        <v>0</v>
      </c>
      <c r="AN33" s="6">
        <v>0</v>
      </c>
      <c r="AO33" s="6">
        <v>0.43189570999999999</v>
      </c>
    </row>
    <row r="34" spans="1:41" x14ac:dyDescent="0.25">
      <c r="A34" s="5">
        <v>91</v>
      </c>
      <c r="B34" s="24" t="s">
        <v>30</v>
      </c>
      <c r="C34" s="21">
        <f t="shared" si="1"/>
        <v>1.6159639743299998</v>
      </c>
      <c r="D34" s="11">
        <v>6.3516153000000006E-2</v>
      </c>
      <c r="E34" s="6">
        <v>7.3505289999999997E-3</v>
      </c>
      <c r="F34" s="6">
        <v>0</v>
      </c>
      <c r="G34" s="6">
        <v>2.4419283E-3</v>
      </c>
      <c r="H34" s="6">
        <v>0</v>
      </c>
      <c r="I34" s="6">
        <v>7.9358442000000001E-4</v>
      </c>
      <c r="J34" s="6">
        <v>1.3192340000000001E-3</v>
      </c>
      <c r="K34" s="6">
        <v>1.1023445999999999E-2</v>
      </c>
      <c r="L34" s="6">
        <v>0</v>
      </c>
      <c r="M34" s="6">
        <v>3.6451819999999998E-3</v>
      </c>
      <c r="N34" s="6">
        <v>2.6838603999999999E-2</v>
      </c>
      <c r="O34" s="6">
        <v>0</v>
      </c>
      <c r="P34" s="6">
        <v>2.5016568999999999E-2</v>
      </c>
      <c r="Q34" s="6">
        <v>0.11168454</v>
      </c>
      <c r="R34" s="6">
        <v>0.68125279000000005</v>
      </c>
      <c r="S34" s="6">
        <v>4.5499091999999998E-2</v>
      </c>
      <c r="T34" s="6">
        <v>0.52837498000000005</v>
      </c>
      <c r="U34" s="6">
        <v>4.0554307999999999E-3</v>
      </c>
      <c r="V34" s="6">
        <v>7.4537007000000002E-2</v>
      </c>
      <c r="W34" s="6">
        <v>5.2209878999999997E-3</v>
      </c>
      <c r="X34" s="6">
        <v>4.0988756999999999E-3</v>
      </c>
      <c r="Y34" s="6">
        <v>3.2756144000000002E-3</v>
      </c>
      <c r="Z34" s="6">
        <v>6.7099285999999995E-4</v>
      </c>
      <c r="AA34" s="6">
        <v>0</v>
      </c>
      <c r="AB34" s="6">
        <v>0</v>
      </c>
      <c r="AC34" s="6">
        <v>0</v>
      </c>
      <c r="AD34" s="6">
        <v>7.3578594999999998E-4</v>
      </c>
      <c r="AE34" s="6">
        <v>0</v>
      </c>
      <c r="AF34" s="6">
        <v>1.4612648000000001E-2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6.0748063353999999</v>
      </c>
      <c r="D35" s="11">
        <v>0.52547374000000002</v>
      </c>
      <c r="E35" s="6">
        <v>0.39878606</v>
      </c>
      <c r="F35" s="6">
        <v>0</v>
      </c>
      <c r="G35" s="6">
        <v>1.2161081000000001E-2</v>
      </c>
      <c r="H35" s="6">
        <v>3.2458130000000002E-3</v>
      </c>
      <c r="I35" s="6">
        <v>0.59630371999999998</v>
      </c>
      <c r="J35" s="6">
        <v>2.4380875999999999E-2</v>
      </c>
      <c r="K35" s="6">
        <v>3.1440997999999998E-2</v>
      </c>
      <c r="L35" s="6">
        <v>5.3882001999999998E-2</v>
      </c>
      <c r="M35" s="6">
        <v>3.5958150000000001E-2</v>
      </c>
      <c r="N35" s="6">
        <v>0.27869840000000001</v>
      </c>
      <c r="O35" s="6">
        <v>0</v>
      </c>
      <c r="P35" s="6">
        <v>0.11247153999999999</v>
      </c>
      <c r="Q35" s="6">
        <v>0.12200939</v>
      </c>
      <c r="R35" s="6">
        <v>5.704526E-2</v>
      </c>
      <c r="S35" s="6">
        <v>0.20786415999999999</v>
      </c>
      <c r="T35" s="6">
        <v>0</v>
      </c>
      <c r="U35" s="6">
        <v>0.12712232000000001</v>
      </c>
      <c r="V35" s="6">
        <v>8.5345244999999997E-3</v>
      </c>
      <c r="W35" s="6">
        <v>7.0107701E-3</v>
      </c>
      <c r="X35" s="6">
        <v>0</v>
      </c>
      <c r="Y35" s="6">
        <v>0.16922187999999999</v>
      </c>
      <c r="Z35" s="6">
        <v>1.7386807000000001E-2</v>
      </c>
      <c r="AA35" s="6">
        <v>3.2890282999999999E-2</v>
      </c>
      <c r="AB35" s="6">
        <v>2.2730277999999998E-3</v>
      </c>
      <c r="AC35" s="6">
        <v>0.26764879000000003</v>
      </c>
      <c r="AD35" s="6">
        <v>7.8465129999999994E-3</v>
      </c>
      <c r="AE35" s="6">
        <v>1.1644158</v>
      </c>
      <c r="AF35" s="6">
        <v>1.3353883</v>
      </c>
      <c r="AG35" s="6">
        <v>0.47534612999999998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0.16904406675299999</v>
      </c>
      <c r="D36" s="11">
        <v>5.8261791E-2</v>
      </c>
      <c r="E36" s="6">
        <v>1.2223751E-2</v>
      </c>
      <c r="F36" s="6">
        <v>0</v>
      </c>
      <c r="G36" s="6">
        <v>3.3302498000000003E-5</v>
      </c>
      <c r="H36" s="6">
        <v>0</v>
      </c>
      <c r="I36" s="6">
        <v>0</v>
      </c>
      <c r="J36" s="6">
        <v>1.9716088E-3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5.9971644999999997E-4</v>
      </c>
      <c r="R36" s="6">
        <v>0</v>
      </c>
      <c r="S36" s="6">
        <v>2.3433854E-3</v>
      </c>
      <c r="T36" s="6">
        <v>0</v>
      </c>
      <c r="U36" s="6">
        <v>0</v>
      </c>
      <c r="V36" s="6">
        <v>5.4759672000000001E-3</v>
      </c>
      <c r="W36" s="6">
        <v>0</v>
      </c>
      <c r="X36" s="6">
        <v>0</v>
      </c>
      <c r="Y36" s="6">
        <v>1.1350818999999999E-3</v>
      </c>
      <c r="Z36" s="6">
        <v>0</v>
      </c>
      <c r="AA36" s="6">
        <v>0</v>
      </c>
      <c r="AB36" s="6">
        <v>9.6462312000000002E-4</v>
      </c>
      <c r="AC36" s="6">
        <v>3.4615385E-5</v>
      </c>
      <c r="AD36" s="6">
        <v>0</v>
      </c>
      <c r="AE36" s="6">
        <v>0</v>
      </c>
      <c r="AF36" s="6">
        <v>8.6000224E-2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>
        <f t="shared" si="1"/>
        <v>33.899839117559999</v>
      </c>
      <c r="D37" s="11">
        <v>7.8542300999999995E-2</v>
      </c>
      <c r="E37" s="6">
        <v>0.84115171</v>
      </c>
      <c r="F37" s="6">
        <v>0</v>
      </c>
      <c r="G37" s="6">
        <v>2.5326107E-2</v>
      </c>
      <c r="H37" s="6">
        <v>4.1971259999999998E-3</v>
      </c>
      <c r="I37" s="6">
        <v>0</v>
      </c>
      <c r="J37" s="6">
        <v>8.5153895999999995E-4</v>
      </c>
      <c r="K37" s="6">
        <v>5.5559305999999999E-3</v>
      </c>
      <c r="L37" s="6">
        <v>0.18276047000000001</v>
      </c>
      <c r="M37" s="6">
        <v>9.9930935999999998E-2</v>
      </c>
      <c r="N37" s="6">
        <v>0.30571182000000002</v>
      </c>
      <c r="O37" s="6">
        <v>0</v>
      </c>
      <c r="P37" s="6">
        <v>0.31496555999999998</v>
      </c>
      <c r="Q37" s="6">
        <v>3.0175752999999998</v>
      </c>
      <c r="R37" s="6">
        <v>0.80338425999999996</v>
      </c>
      <c r="S37" s="6">
        <v>5.5738634000000002E-2</v>
      </c>
      <c r="T37" s="6">
        <v>6.2459829999999998</v>
      </c>
      <c r="U37" s="6">
        <v>0.25391415000000001</v>
      </c>
      <c r="V37" s="6">
        <v>3.4057444000000001</v>
      </c>
      <c r="W37" s="6">
        <v>1.5248383000000001</v>
      </c>
      <c r="X37" s="6">
        <v>0.69937857999999997</v>
      </c>
      <c r="Y37" s="6">
        <v>6.4001219999999996</v>
      </c>
      <c r="Z37" s="6">
        <v>2.0374048</v>
      </c>
      <c r="AA37" s="6">
        <v>1.4685043</v>
      </c>
      <c r="AB37" s="6">
        <v>7.8629077000000006E-2</v>
      </c>
      <c r="AC37" s="6">
        <v>0.35523884</v>
      </c>
      <c r="AD37" s="6">
        <v>1.7695171000000001</v>
      </c>
      <c r="AE37" s="6">
        <v>4.7359787E-2</v>
      </c>
      <c r="AF37" s="6">
        <v>3.5151398999999999</v>
      </c>
      <c r="AG37" s="6">
        <v>0.36237319000000001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15.096055091669999</v>
      </c>
      <c r="D38" s="11">
        <v>0.29757148</v>
      </c>
      <c r="E38" s="6">
        <v>0.29708775999999998</v>
      </c>
      <c r="F38" s="6">
        <v>0</v>
      </c>
      <c r="G38" s="6">
        <v>2.7311441999999998E-2</v>
      </c>
      <c r="H38" s="6">
        <v>0</v>
      </c>
      <c r="I38" s="6">
        <v>0</v>
      </c>
      <c r="J38" s="6">
        <v>6.9872273E-3</v>
      </c>
      <c r="K38" s="6">
        <v>5.7214534999999997E-2</v>
      </c>
      <c r="L38" s="6">
        <v>1.3766412E-2</v>
      </c>
      <c r="M38" s="6">
        <v>0.32486414000000002</v>
      </c>
      <c r="N38" s="6">
        <v>4.9342269000000001E-2</v>
      </c>
      <c r="O38" s="6">
        <v>0</v>
      </c>
      <c r="P38" s="6">
        <v>6.4407237000000002E-4</v>
      </c>
      <c r="Q38" s="6">
        <v>8.9107782999999996E-2</v>
      </c>
      <c r="R38" s="6">
        <v>3.5690073999999998</v>
      </c>
      <c r="S38" s="6">
        <v>0.10822045</v>
      </c>
      <c r="T38" s="6">
        <v>0.69483503999999996</v>
      </c>
      <c r="U38" s="6">
        <v>2.1550151E-2</v>
      </c>
      <c r="V38" s="6">
        <v>3.5923275000000001</v>
      </c>
      <c r="W38" s="6">
        <v>0.77327751</v>
      </c>
      <c r="X38" s="6">
        <v>0.46853545000000002</v>
      </c>
      <c r="Y38" s="6">
        <v>1.8935827999999999</v>
      </c>
      <c r="Z38" s="6">
        <v>1.1815743999999999</v>
      </c>
      <c r="AA38" s="6">
        <v>0.37802677000000001</v>
      </c>
      <c r="AB38" s="6">
        <v>0.40864634999999999</v>
      </c>
      <c r="AC38" s="6">
        <v>0.69355738</v>
      </c>
      <c r="AD38" s="6">
        <v>0.14901676999999999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5.6414217671699998</v>
      </c>
      <c r="D39" s="11">
        <v>0</v>
      </c>
      <c r="E39" s="6">
        <v>0</v>
      </c>
      <c r="F39" s="6">
        <v>0</v>
      </c>
      <c r="G39" s="6">
        <v>1.0033662E-2</v>
      </c>
      <c r="H39" s="6">
        <v>0</v>
      </c>
      <c r="I39" s="6">
        <v>0</v>
      </c>
      <c r="J39" s="6">
        <v>0</v>
      </c>
      <c r="K39" s="6">
        <v>4.4365355000000002E-2</v>
      </c>
      <c r="L39" s="6">
        <v>0.20105107</v>
      </c>
      <c r="M39" s="6">
        <v>4.1168478000000002E-4</v>
      </c>
      <c r="N39" s="6">
        <v>0</v>
      </c>
      <c r="O39" s="6">
        <v>0</v>
      </c>
      <c r="P39" s="6">
        <v>0</v>
      </c>
      <c r="Q39" s="6">
        <v>2.2444699E-4</v>
      </c>
      <c r="R39" s="6">
        <v>6.5584941999999993E-2</v>
      </c>
      <c r="S39" s="6">
        <v>7.8618804E-3</v>
      </c>
      <c r="T39" s="6">
        <v>2.1257668999999999</v>
      </c>
      <c r="U39" s="6">
        <v>3.713081E-2</v>
      </c>
      <c r="V39" s="6">
        <v>0.26479440999999998</v>
      </c>
      <c r="W39" s="6">
        <v>0.27291737999999999</v>
      </c>
      <c r="X39" s="6">
        <v>8.1621264999999998E-2</v>
      </c>
      <c r="Y39" s="6">
        <v>0.64114026000000002</v>
      </c>
      <c r="Z39" s="6">
        <v>1.3048135999999999</v>
      </c>
      <c r="AA39" s="6">
        <v>6.9512200999999996E-2</v>
      </c>
      <c r="AB39" s="6">
        <v>0.12491046</v>
      </c>
      <c r="AC39" s="6">
        <v>0.27448220000000001</v>
      </c>
      <c r="AD39" s="6">
        <v>0.11479924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0.86934024311000013</v>
      </c>
      <c r="D40" s="11">
        <v>1.2618763999999999E-2</v>
      </c>
      <c r="E40" s="6">
        <v>1.5303745000000001E-2</v>
      </c>
      <c r="F40" s="6">
        <v>0</v>
      </c>
      <c r="G40" s="6">
        <v>0</v>
      </c>
      <c r="H40" s="6">
        <v>0</v>
      </c>
      <c r="I40" s="6">
        <v>0</v>
      </c>
      <c r="J40" s="6">
        <v>4.4835007999999999E-3</v>
      </c>
      <c r="K40" s="6">
        <v>9.4629217000000002E-2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7.7786202999999998E-2</v>
      </c>
      <c r="S40" s="6">
        <v>4.0857571000000002E-3</v>
      </c>
      <c r="T40" s="6">
        <v>0.17250552999999999</v>
      </c>
      <c r="U40" s="6">
        <v>5.7980072000000001E-3</v>
      </c>
      <c r="V40" s="6">
        <v>3.1937433000000001E-2</v>
      </c>
      <c r="W40" s="6">
        <v>9.3369780999999995E-4</v>
      </c>
      <c r="X40" s="6">
        <v>2.9957531999999999E-2</v>
      </c>
      <c r="Y40" s="6">
        <v>7.1004800000000002E-3</v>
      </c>
      <c r="Z40" s="6">
        <v>0.20840036000000001</v>
      </c>
      <c r="AA40" s="6">
        <v>2.3567382000000001E-2</v>
      </c>
      <c r="AB40" s="6">
        <v>6.9945652000000004E-3</v>
      </c>
      <c r="AC40" s="6">
        <v>1.3476009000000001E-2</v>
      </c>
      <c r="AD40" s="6">
        <v>0.15976206000000001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13.354192278229002</v>
      </c>
      <c r="D41" s="11">
        <v>1.0558433000000001E-2</v>
      </c>
      <c r="E41" s="6">
        <v>1.5690767000000001E-2</v>
      </c>
      <c r="F41" s="6">
        <v>0</v>
      </c>
      <c r="G41" s="6">
        <v>0</v>
      </c>
      <c r="H41" s="6">
        <v>0</v>
      </c>
      <c r="I41" s="6">
        <v>3.9505578999999999E-4</v>
      </c>
      <c r="J41" s="6">
        <v>0</v>
      </c>
      <c r="K41" s="6">
        <v>0.33122637999999999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4.7090748000000002E-2</v>
      </c>
      <c r="R41" s="6">
        <v>11.367098</v>
      </c>
      <c r="S41" s="6">
        <v>7.0139594000000003E-3</v>
      </c>
      <c r="T41" s="6">
        <v>0.64042021000000005</v>
      </c>
      <c r="U41" s="6">
        <v>2.4763522999999999E-2</v>
      </c>
      <c r="V41" s="6">
        <v>7.2422259000000001E-5</v>
      </c>
      <c r="W41" s="6">
        <v>3.7349676000000002E-4</v>
      </c>
      <c r="X41" s="6">
        <v>0</v>
      </c>
      <c r="Y41" s="6">
        <v>1.8385834E-2</v>
      </c>
      <c r="Z41" s="6">
        <v>1.1281202E-4</v>
      </c>
      <c r="AA41" s="6">
        <v>0</v>
      </c>
      <c r="AB41" s="6">
        <v>0</v>
      </c>
      <c r="AC41" s="6">
        <v>5.3242460000000004E-3</v>
      </c>
      <c r="AD41" s="6">
        <v>0.37933999000000002</v>
      </c>
      <c r="AE41" s="6">
        <v>7.0147201000000006E-2</v>
      </c>
      <c r="AF41" s="6">
        <v>4.28349E-3</v>
      </c>
      <c r="AG41" s="6">
        <v>0.43189570999999999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13" width="6.140625" bestFit="1" customWidth="1"/>
    <col min="14" max="14" width="7.140625" bestFit="1" customWidth="1"/>
    <col min="15" max="16" width="6.140625" bestFit="1" customWidth="1"/>
    <col min="17" max="18" width="7.140625" bestFit="1" customWidth="1"/>
    <col min="19" max="22" width="6.140625" bestFit="1" customWidth="1"/>
    <col min="23" max="24" width="5.140625" bestFit="1" customWidth="1"/>
    <col min="25" max="25" width="7.140625" bestFit="1" customWidth="1"/>
    <col min="26" max="28" width="6.140625" bestFit="1" customWidth="1"/>
    <col min="29" max="33" width="7.140625" bestFit="1" customWidth="1"/>
    <col min="34" max="35" width="5.140625" bestFit="1" customWidth="1"/>
    <col min="36" max="36" width="6.140625" bestFit="1" customWidth="1"/>
    <col min="37" max="40" width="4.28515625" bestFit="1" customWidth="1"/>
    <col min="41" max="41" width="6.140625" bestFit="1" customWidth="1"/>
  </cols>
  <sheetData>
    <row r="1" spans="1:41" x14ac:dyDescent="0.25">
      <c r="A1" s="65" t="s">
        <v>46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42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2884902.5270000002</v>
      </c>
      <c r="D3" s="13">
        <f>SUM(D4:D41)</f>
        <v>29980.993999999999</v>
      </c>
      <c r="E3" s="14">
        <f t="shared" ref="E3:AO3" si="0">SUM(E4:E41)</f>
        <v>26467.511999999999</v>
      </c>
      <c r="F3" s="14">
        <f t="shared" si="0"/>
        <v>10235.223</v>
      </c>
      <c r="G3" s="14">
        <f t="shared" si="0"/>
        <v>21662.631999999998</v>
      </c>
      <c r="H3" s="14">
        <f t="shared" si="0"/>
        <v>40022.267</v>
      </c>
      <c r="I3" s="14">
        <f t="shared" si="0"/>
        <v>51000.683999999994</v>
      </c>
      <c r="J3" s="14">
        <f t="shared" si="0"/>
        <v>19346.660999999996</v>
      </c>
      <c r="K3" s="14">
        <f t="shared" si="0"/>
        <v>69050.107999999993</v>
      </c>
      <c r="L3" s="14">
        <f t="shared" si="0"/>
        <v>20767.906000000003</v>
      </c>
      <c r="M3" s="14">
        <f t="shared" si="0"/>
        <v>53726.431999999993</v>
      </c>
      <c r="N3" s="14">
        <f t="shared" si="0"/>
        <v>322212.24100000004</v>
      </c>
      <c r="O3" s="14">
        <f t="shared" si="0"/>
        <v>33718.53</v>
      </c>
      <c r="P3" s="14">
        <f t="shared" si="0"/>
        <v>53664.139999999985</v>
      </c>
      <c r="Q3" s="14">
        <f t="shared" si="0"/>
        <v>125200.61200000001</v>
      </c>
      <c r="R3" s="14">
        <f t="shared" si="0"/>
        <v>223833.69399999996</v>
      </c>
      <c r="S3" s="14">
        <f t="shared" si="0"/>
        <v>42359.875999999997</v>
      </c>
      <c r="T3" s="14">
        <f t="shared" si="0"/>
        <v>29714.665999999994</v>
      </c>
      <c r="U3" s="14">
        <f t="shared" si="0"/>
        <v>11538.754000000001</v>
      </c>
      <c r="V3" s="14">
        <f t="shared" si="0"/>
        <v>17254.732999999997</v>
      </c>
      <c r="W3" s="14">
        <f t="shared" si="0"/>
        <v>7058.6930000000011</v>
      </c>
      <c r="X3" s="14">
        <f t="shared" si="0"/>
        <v>5499.0719999999983</v>
      </c>
      <c r="Y3" s="14">
        <f t="shared" si="0"/>
        <v>101641.29700000005</v>
      </c>
      <c r="Z3" s="14">
        <f t="shared" si="0"/>
        <v>73321.452999999994</v>
      </c>
      <c r="AA3" s="14">
        <f t="shared" si="0"/>
        <v>15609.758000000003</v>
      </c>
      <c r="AB3" s="14">
        <f t="shared" si="0"/>
        <v>23148.626</v>
      </c>
      <c r="AC3" s="14">
        <f t="shared" si="0"/>
        <v>115768.95699999998</v>
      </c>
      <c r="AD3" s="14">
        <f t="shared" si="0"/>
        <v>370528.39900000009</v>
      </c>
      <c r="AE3" s="14">
        <f t="shared" si="0"/>
        <v>449849.02899999998</v>
      </c>
      <c r="AF3" s="14">
        <f t="shared" si="0"/>
        <v>270003.50600000005</v>
      </c>
      <c r="AG3" s="14">
        <f t="shared" si="0"/>
        <v>209495.73199999999</v>
      </c>
      <c r="AH3" s="14">
        <f t="shared" si="0"/>
        <v>1196.327</v>
      </c>
      <c r="AI3" s="14">
        <f t="shared" si="0"/>
        <v>7488.0129999999972</v>
      </c>
      <c r="AJ3" s="14">
        <f t="shared" si="0"/>
        <v>20566.464999999997</v>
      </c>
      <c r="AK3" s="14">
        <f t="shared" si="0"/>
        <v>0</v>
      </c>
      <c r="AL3" s="14">
        <f t="shared" si="0"/>
        <v>0</v>
      </c>
      <c r="AM3" s="14">
        <f t="shared" si="0"/>
        <v>0</v>
      </c>
      <c r="AN3" s="14">
        <f t="shared" si="0"/>
        <v>0</v>
      </c>
      <c r="AO3" s="14">
        <f t="shared" si="0"/>
        <v>11969.535</v>
      </c>
    </row>
    <row r="4" spans="1:41" ht="15.75" thickTop="1" x14ac:dyDescent="0.25">
      <c r="A4" s="7">
        <v>11</v>
      </c>
      <c r="B4" s="23" t="s">
        <v>0</v>
      </c>
      <c r="C4" s="20">
        <f>SUM(D4:AO4)</f>
        <v>30095.352000000003</v>
      </c>
      <c r="D4" s="10">
        <v>7967.6589999999997</v>
      </c>
      <c r="E4" s="8">
        <v>4788.509</v>
      </c>
      <c r="F4" s="8">
        <v>76.718999999999994</v>
      </c>
      <c r="G4" s="8">
        <v>4824.3710000000001</v>
      </c>
      <c r="H4" s="8">
        <v>586.48099999999999</v>
      </c>
      <c r="I4" s="8">
        <v>141.85900000000001</v>
      </c>
      <c r="J4" s="8">
        <v>2574.3939999999998</v>
      </c>
      <c r="K4" s="8">
        <v>99.616</v>
      </c>
      <c r="L4" s="8">
        <v>198.64599999999999</v>
      </c>
      <c r="M4" s="8">
        <v>40.966000000000001</v>
      </c>
      <c r="N4" s="8">
        <v>257.71800000000002</v>
      </c>
      <c r="O4" s="8">
        <v>80.067999999999998</v>
      </c>
      <c r="P4" s="8">
        <v>155.00800000000001</v>
      </c>
      <c r="Q4" s="8">
        <v>158.749</v>
      </c>
      <c r="R4" s="8">
        <v>1375.287</v>
      </c>
      <c r="S4" s="8">
        <v>261.77800000000002</v>
      </c>
      <c r="T4" s="8">
        <v>468.47800000000001</v>
      </c>
      <c r="U4" s="8">
        <v>172.041</v>
      </c>
      <c r="V4" s="8">
        <v>460.79199999999997</v>
      </c>
      <c r="W4" s="8">
        <v>52.313000000000002</v>
      </c>
      <c r="X4" s="8">
        <v>79.536000000000001</v>
      </c>
      <c r="Y4" s="8">
        <v>865.33299999999997</v>
      </c>
      <c r="Z4" s="8">
        <v>637.38800000000003</v>
      </c>
      <c r="AA4" s="8">
        <v>97.954999999999998</v>
      </c>
      <c r="AB4" s="8">
        <v>103.68899999999999</v>
      </c>
      <c r="AC4" s="8">
        <v>838.47299999999996</v>
      </c>
      <c r="AD4" s="8">
        <v>376.78300000000002</v>
      </c>
      <c r="AE4" s="8">
        <v>262.01799999999997</v>
      </c>
      <c r="AF4" s="8">
        <v>42.606999999999999</v>
      </c>
      <c r="AG4" s="8">
        <v>479.38200000000001</v>
      </c>
      <c r="AH4" s="8">
        <v>0</v>
      </c>
      <c r="AI4" s="8">
        <v>650.61699999999996</v>
      </c>
      <c r="AJ4" s="8">
        <v>342.791</v>
      </c>
      <c r="AK4" s="8">
        <v>0</v>
      </c>
      <c r="AL4" s="8">
        <v>0</v>
      </c>
      <c r="AM4" s="8">
        <v>0</v>
      </c>
      <c r="AN4" s="8">
        <v>0</v>
      </c>
      <c r="AO4" s="8">
        <v>577.32799999999997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26668.746999999999</v>
      </c>
      <c r="D5" s="11">
        <v>4748.4279999999999</v>
      </c>
      <c r="E5" s="6">
        <v>6740.3209999999999</v>
      </c>
      <c r="F5" s="6">
        <v>30.129000000000001</v>
      </c>
      <c r="G5" s="6">
        <v>4588.0559999999996</v>
      </c>
      <c r="H5" s="6">
        <v>482.947</v>
      </c>
      <c r="I5" s="6">
        <v>190.255</v>
      </c>
      <c r="J5" s="6">
        <v>2249.8000000000002</v>
      </c>
      <c r="K5" s="6">
        <v>90.763999999999996</v>
      </c>
      <c r="L5" s="6">
        <v>305.274</v>
      </c>
      <c r="M5" s="6">
        <v>39.481000000000002</v>
      </c>
      <c r="N5" s="6">
        <v>197.78899999999999</v>
      </c>
      <c r="O5" s="6">
        <v>61.914000000000001</v>
      </c>
      <c r="P5" s="6">
        <v>134.46299999999999</v>
      </c>
      <c r="Q5" s="6">
        <v>123.607</v>
      </c>
      <c r="R5" s="6">
        <v>880.173</v>
      </c>
      <c r="S5" s="6">
        <v>167.988</v>
      </c>
      <c r="T5" s="6">
        <v>472.63200000000001</v>
      </c>
      <c r="U5" s="6">
        <v>159.65600000000001</v>
      </c>
      <c r="V5" s="6">
        <v>471.51900000000001</v>
      </c>
      <c r="W5" s="6">
        <v>52.62</v>
      </c>
      <c r="X5" s="6">
        <v>60.341999999999999</v>
      </c>
      <c r="Y5" s="6">
        <v>755.52</v>
      </c>
      <c r="Z5" s="6">
        <v>594.21100000000001</v>
      </c>
      <c r="AA5" s="6">
        <v>90.965999999999994</v>
      </c>
      <c r="AB5" s="6">
        <v>118.38</v>
      </c>
      <c r="AC5" s="6">
        <v>575.10400000000004</v>
      </c>
      <c r="AD5" s="6">
        <v>309.49099999999999</v>
      </c>
      <c r="AE5" s="6">
        <v>196.471</v>
      </c>
      <c r="AF5" s="6">
        <v>26.617000000000001</v>
      </c>
      <c r="AG5" s="6">
        <v>357.77699999999999</v>
      </c>
      <c r="AH5" s="6">
        <v>0</v>
      </c>
      <c r="AI5" s="6">
        <v>613.81299999999999</v>
      </c>
      <c r="AJ5" s="6">
        <v>267.10599999999999</v>
      </c>
      <c r="AK5" s="6">
        <v>0</v>
      </c>
      <c r="AL5" s="6">
        <v>0</v>
      </c>
      <c r="AM5" s="6">
        <v>0</v>
      </c>
      <c r="AN5" s="6">
        <v>0</v>
      </c>
      <c r="AO5" s="6">
        <v>515.13300000000004</v>
      </c>
    </row>
    <row r="6" spans="1:41" x14ac:dyDescent="0.25">
      <c r="A6" s="5">
        <v>21</v>
      </c>
      <c r="B6" s="24" t="s">
        <v>2</v>
      </c>
      <c r="C6" s="21">
        <f t="shared" si="1"/>
        <v>10602.227999999999</v>
      </c>
      <c r="D6" s="11">
        <v>73.456000000000003</v>
      </c>
      <c r="E6" s="6">
        <v>31.75</v>
      </c>
      <c r="F6" s="6">
        <v>331.15100000000001</v>
      </c>
      <c r="G6" s="6">
        <v>182.596</v>
      </c>
      <c r="H6" s="6">
        <v>320.04700000000003</v>
      </c>
      <c r="I6" s="6">
        <v>163.38999999999999</v>
      </c>
      <c r="J6" s="6">
        <v>31.991</v>
      </c>
      <c r="K6" s="6">
        <v>177.91300000000001</v>
      </c>
      <c r="L6" s="6">
        <v>334.82600000000002</v>
      </c>
      <c r="M6" s="6">
        <v>168.43199999999999</v>
      </c>
      <c r="N6" s="6">
        <v>482.40100000000001</v>
      </c>
      <c r="O6" s="6">
        <v>27.11</v>
      </c>
      <c r="P6" s="6">
        <v>425.67099999999999</v>
      </c>
      <c r="Q6" s="6">
        <v>107.405</v>
      </c>
      <c r="R6" s="6">
        <v>2331.1219999999998</v>
      </c>
      <c r="S6" s="6">
        <v>262.185</v>
      </c>
      <c r="T6" s="6">
        <v>106.253</v>
      </c>
      <c r="U6" s="6">
        <v>57.55</v>
      </c>
      <c r="V6" s="6">
        <v>313.43299999999999</v>
      </c>
      <c r="W6" s="6">
        <v>360.59699999999998</v>
      </c>
      <c r="X6" s="6">
        <v>11.913</v>
      </c>
      <c r="Y6" s="6">
        <v>1117.663</v>
      </c>
      <c r="Z6" s="6">
        <v>695.60500000000002</v>
      </c>
      <c r="AA6" s="6">
        <v>33.51</v>
      </c>
      <c r="AB6" s="6">
        <v>224.297</v>
      </c>
      <c r="AC6" s="6">
        <v>1032.125</v>
      </c>
      <c r="AD6" s="6">
        <v>336.95600000000002</v>
      </c>
      <c r="AE6" s="6">
        <v>511.44</v>
      </c>
      <c r="AF6" s="6">
        <v>110.79300000000001</v>
      </c>
      <c r="AG6" s="6">
        <v>165.774</v>
      </c>
      <c r="AH6" s="6">
        <v>0</v>
      </c>
      <c r="AI6" s="6">
        <v>6.4829999999999997</v>
      </c>
      <c r="AJ6" s="6">
        <v>30.439</v>
      </c>
      <c r="AK6" s="6">
        <v>0</v>
      </c>
      <c r="AL6" s="6">
        <v>0</v>
      </c>
      <c r="AM6" s="6">
        <v>0</v>
      </c>
      <c r="AN6" s="6">
        <v>0</v>
      </c>
      <c r="AO6" s="6">
        <v>35.951000000000001</v>
      </c>
    </row>
    <row r="7" spans="1:41" x14ac:dyDescent="0.25">
      <c r="A7" s="5">
        <v>22</v>
      </c>
      <c r="B7" s="24" t="s">
        <v>22</v>
      </c>
      <c r="C7" s="21">
        <f t="shared" si="1"/>
        <v>21881.220999999994</v>
      </c>
      <c r="D7" s="11">
        <v>4814.4740000000002</v>
      </c>
      <c r="E7" s="6">
        <v>4536.232</v>
      </c>
      <c r="F7" s="6">
        <v>180.96600000000001</v>
      </c>
      <c r="G7" s="6">
        <v>1562.4380000000001</v>
      </c>
      <c r="H7" s="6">
        <v>1782.942</v>
      </c>
      <c r="I7" s="6">
        <v>1016.273</v>
      </c>
      <c r="J7" s="6">
        <v>364.697</v>
      </c>
      <c r="K7" s="6">
        <v>94.102999999999994</v>
      </c>
      <c r="L7" s="6">
        <v>81.739999999999995</v>
      </c>
      <c r="M7" s="6">
        <v>32.811</v>
      </c>
      <c r="N7" s="6">
        <v>311.45800000000003</v>
      </c>
      <c r="O7" s="6">
        <v>29.478000000000002</v>
      </c>
      <c r="P7" s="6">
        <v>155.54499999999999</v>
      </c>
      <c r="Q7" s="6">
        <v>252.41</v>
      </c>
      <c r="R7" s="6">
        <v>1784.6120000000001</v>
      </c>
      <c r="S7" s="6">
        <v>228.90700000000001</v>
      </c>
      <c r="T7" s="6">
        <v>355.91500000000002</v>
      </c>
      <c r="U7" s="6">
        <v>128.89699999999999</v>
      </c>
      <c r="V7" s="6">
        <v>540.70000000000005</v>
      </c>
      <c r="W7" s="6">
        <v>39.161999999999999</v>
      </c>
      <c r="X7" s="6">
        <v>114.90300000000001</v>
      </c>
      <c r="Y7" s="6">
        <v>1110.501</v>
      </c>
      <c r="Z7" s="6">
        <v>119.36199999999999</v>
      </c>
      <c r="AA7" s="6">
        <v>125.045</v>
      </c>
      <c r="AB7" s="6">
        <v>323.40199999999999</v>
      </c>
      <c r="AC7" s="6">
        <v>515.31200000000001</v>
      </c>
      <c r="AD7" s="6">
        <v>125.711</v>
      </c>
      <c r="AE7" s="6">
        <v>452.834</v>
      </c>
      <c r="AF7" s="6">
        <v>47.314999999999998</v>
      </c>
      <c r="AG7" s="6">
        <v>132.74100000000001</v>
      </c>
      <c r="AH7" s="6">
        <v>0</v>
      </c>
      <c r="AI7" s="6">
        <v>41.463999999999999</v>
      </c>
      <c r="AJ7" s="6">
        <v>155.96799999999999</v>
      </c>
      <c r="AK7" s="6">
        <v>0</v>
      </c>
      <c r="AL7" s="6">
        <v>0</v>
      </c>
      <c r="AM7" s="6">
        <v>0</v>
      </c>
      <c r="AN7" s="6">
        <v>0</v>
      </c>
      <c r="AO7" s="6">
        <v>322.90300000000002</v>
      </c>
    </row>
    <row r="8" spans="1:41" x14ac:dyDescent="0.25">
      <c r="A8" s="5">
        <v>23</v>
      </c>
      <c r="B8" s="24" t="s">
        <v>23</v>
      </c>
      <c r="C8" s="21">
        <f t="shared" si="1"/>
        <v>41425.741999999998</v>
      </c>
      <c r="D8" s="11">
        <v>771.17399999999998</v>
      </c>
      <c r="E8" s="6">
        <v>545.30700000000002</v>
      </c>
      <c r="F8" s="6">
        <v>334.31700000000001</v>
      </c>
      <c r="G8" s="6">
        <v>1813.3889999999999</v>
      </c>
      <c r="H8" s="6">
        <v>10081.289000000001</v>
      </c>
      <c r="I8" s="6">
        <v>963.101</v>
      </c>
      <c r="J8" s="6">
        <v>456.55399999999997</v>
      </c>
      <c r="K8" s="6">
        <v>71.638000000000005</v>
      </c>
      <c r="L8" s="6">
        <v>111.61499999999999</v>
      </c>
      <c r="M8" s="6">
        <v>424.48500000000001</v>
      </c>
      <c r="N8" s="6">
        <v>1457.5060000000001</v>
      </c>
      <c r="O8" s="6">
        <v>454.85599999999999</v>
      </c>
      <c r="P8" s="6">
        <v>739.79600000000005</v>
      </c>
      <c r="Q8" s="6">
        <v>753.16499999999996</v>
      </c>
      <c r="R8" s="6">
        <v>11898.648999999999</v>
      </c>
      <c r="S8" s="6">
        <v>632.56700000000001</v>
      </c>
      <c r="T8" s="6">
        <v>325.12</v>
      </c>
      <c r="U8" s="6">
        <v>186.02799999999999</v>
      </c>
      <c r="V8" s="6">
        <v>294.49400000000003</v>
      </c>
      <c r="W8" s="6">
        <v>26.552</v>
      </c>
      <c r="X8" s="6">
        <v>98.105000000000004</v>
      </c>
      <c r="Y8" s="6">
        <v>1959.6890000000001</v>
      </c>
      <c r="Z8" s="6">
        <v>938.68399999999997</v>
      </c>
      <c r="AA8" s="6">
        <v>143.58000000000001</v>
      </c>
      <c r="AB8" s="6">
        <v>435.29</v>
      </c>
      <c r="AC8" s="6">
        <v>462.661</v>
      </c>
      <c r="AD8" s="6">
        <v>866.93</v>
      </c>
      <c r="AE8" s="6">
        <v>1682.752</v>
      </c>
      <c r="AF8" s="6">
        <v>454.82900000000001</v>
      </c>
      <c r="AG8" s="6">
        <v>475.95299999999997</v>
      </c>
      <c r="AH8" s="6">
        <v>0</v>
      </c>
      <c r="AI8" s="6">
        <v>254.02199999999999</v>
      </c>
      <c r="AJ8" s="6">
        <v>1083.6310000000001</v>
      </c>
      <c r="AK8" s="6">
        <v>0</v>
      </c>
      <c r="AL8" s="6">
        <v>0</v>
      </c>
      <c r="AM8" s="6">
        <v>0</v>
      </c>
      <c r="AN8" s="6">
        <v>0</v>
      </c>
      <c r="AO8" s="6">
        <v>228.01400000000001</v>
      </c>
    </row>
    <row r="9" spans="1:41" x14ac:dyDescent="0.25">
      <c r="A9" s="5">
        <v>24</v>
      </c>
      <c r="B9" s="24" t="s">
        <v>24</v>
      </c>
      <c r="C9" s="21">
        <f t="shared" si="1"/>
        <v>51312.215999999979</v>
      </c>
      <c r="D9" s="11">
        <v>129.768</v>
      </c>
      <c r="E9" s="6">
        <v>189.703</v>
      </c>
      <c r="F9" s="6">
        <v>169.88300000000001</v>
      </c>
      <c r="G9" s="6">
        <v>993.85</v>
      </c>
      <c r="H9" s="6">
        <v>971.15800000000002</v>
      </c>
      <c r="I9" s="6">
        <v>29183.21</v>
      </c>
      <c r="J9" s="6">
        <v>182.768</v>
      </c>
      <c r="K9" s="6">
        <v>169.48099999999999</v>
      </c>
      <c r="L9" s="6">
        <v>323.46899999999999</v>
      </c>
      <c r="M9" s="6">
        <v>144.19900000000001</v>
      </c>
      <c r="N9" s="6">
        <v>772.96699999999998</v>
      </c>
      <c r="O9" s="6">
        <v>43.091999999999999</v>
      </c>
      <c r="P9" s="6">
        <v>234.32300000000001</v>
      </c>
      <c r="Q9" s="6">
        <v>491.06099999999998</v>
      </c>
      <c r="R9" s="6">
        <v>1137.971</v>
      </c>
      <c r="S9" s="6">
        <v>345.65300000000002</v>
      </c>
      <c r="T9" s="6">
        <v>1565.4259999999999</v>
      </c>
      <c r="U9" s="6">
        <v>1773.2139999999999</v>
      </c>
      <c r="V9" s="6">
        <v>236.691</v>
      </c>
      <c r="W9" s="6">
        <v>78.429000000000002</v>
      </c>
      <c r="X9" s="6">
        <v>217.40799999999999</v>
      </c>
      <c r="Y9" s="6">
        <v>1121.0940000000001</v>
      </c>
      <c r="Z9" s="6">
        <v>2231.7179999999998</v>
      </c>
      <c r="AA9" s="6">
        <v>498.20299999999997</v>
      </c>
      <c r="AB9" s="6">
        <v>3269.3879999999999</v>
      </c>
      <c r="AC9" s="6">
        <v>959.08799999999997</v>
      </c>
      <c r="AD9" s="6">
        <v>378.60399999999998</v>
      </c>
      <c r="AE9" s="6">
        <v>493.45499999999998</v>
      </c>
      <c r="AF9" s="6">
        <v>724.87599999999998</v>
      </c>
      <c r="AG9" s="6">
        <v>643.31200000000001</v>
      </c>
      <c r="AH9" s="6">
        <v>1196.327</v>
      </c>
      <c r="AI9" s="6">
        <v>123.71599999999999</v>
      </c>
      <c r="AJ9" s="6">
        <v>135.58099999999999</v>
      </c>
      <c r="AK9" s="6">
        <v>0</v>
      </c>
      <c r="AL9" s="6">
        <v>0</v>
      </c>
      <c r="AM9" s="6">
        <v>0</v>
      </c>
      <c r="AN9" s="6">
        <v>0</v>
      </c>
      <c r="AO9" s="6">
        <v>183.13</v>
      </c>
    </row>
    <row r="10" spans="1:41" x14ac:dyDescent="0.25">
      <c r="A10" s="5">
        <v>25</v>
      </c>
      <c r="B10" s="24" t="s">
        <v>3</v>
      </c>
      <c r="C10" s="21">
        <f t="shared" si="1"/>
        <v>19887.164000000004</v>
      </c>
      <c r="D10" s="11">
        <v>2580.1590000000001</v>
      </c>
      <c r="E10" s="6">
        <v>2340.9810000000002</v>
      </c>
      <c r="F10" s="6">
        <v>32.963000000000001</v>
      </c>
      <c r="G10" s="6">
        <v>371.178</v>
      </c>
      <c r="H10" s="6">
        <v>427.50099999999998</v>
      </c>
      <c r="I10" s="6">
        <v>177.227</v>
      </c>
      <c r="J10" s="6">
        <v>5221.8890000000001</v>
      </c>
      <c r="K10" s="6">
        <v>74.677999999999997</v>
      </c>
      <c r="L10" s="6">
        <v>246.404</v>
      </c>
      <c r="M10" s="6">
        <v>150.11500000000001</v>
      </c>
      <c r="N10" s="6">
        <v>343.13499999999999</v>
      </c>
      <c r="O10" s="6">
        <v>32.161999999999999</v>
      </c>
      <c r="P10" s="6">
        <v>524.46799999999996</v>
      </c>
      <c r="Q10" s="6">
        <v>162.04599999999999</v>
      </c>
      <c r="R10" s="6">
        <v>1085.722</v>
      </c>
      <c r="S10" s="6">
        <v>240.29599999999999</v>
      </c>
      <c r="T10" s="6">
        <v>174.994</v>
      </c>
      <c r="U10" s="6">
        <v>109.628</v>
      </c>
      <c r="V10" s="6">
        <v>197.31</v>
      </c>
      <c r="W10" s="6">
        <v>149.16900000000001</v>
      </c>
      <c r="X10" s="6">
        <v>77.938999999999993</v>
      </c>
      <c r="Y10" s="6">
        <v>1354.8019999999999</v>
      </c>
      <c r="Z10" s="6">
        <v>745.79399999999998</v>
      </c>
      <c r="AA10" s="6">
        <v>120.39400000000001</v>
      </c>
      <c r="AB10" s="6">
        <v>314.68</v>
      </c>
      <c r="AC10" s="6">
        <v>532.18100000000004</v>
      </c>
      <c r="AD10" s="6">
        <v>270.71499999999997</v>
      </c>
      <c r="AE10" s="6">
        <v>383.08800000000002</v>
      </c>
      <c r="AF10" s="6">
        <v>65.835999999999999</v>
      </c>
      <c r="AG10" s="6">
        <v>56.402999999999999</v>
      </c>
      <c r="AH10" s="6">
        <v>0</v>
      </c>
      <c r="AI10" s="6">
        <v>1030.057</v>
      </c>
      <c r="AJ10" s="6">
        <v>135.42400000000001</v>
      </c>
      <c r="AK10" s="6">
        <v>0</v>
      </c>
      <c r="AL10" s="6">
        <v>0</v>
      </c>
      <c r="AM10" s="6">
        <v>0</v>
      </c>
      <c r="AN10" s="6">
        <v>0</v>
      </c>
      <c r="AO10" s="6">
        <v>157.82599999999999</v>
      </c>
    </row>
    <row r="11" spans="1:41" x14ac:dyDescent="0.25">
      <c r="A11" s="5">
        <v>31</v>
      </c>
      <c r="B11" s="24" t="s">
        <v>14</v>
      </c>
      <c r="C11" s="21">
        <f t="shared" si="1"/>
        <v>66352.10100000001</v>
      </c>
      <c r="D11" s="11">
        <v>92.549000000000007</v>
      </c>
      <c r="E11" s="6">
        <v>61.241999999999997</v>
      </c>
      <c r="F11" s="6">
        <v>89.731999999999999</v>
      </c>
      <c r="G11" s="6">
        <v>92.100999999999999</v>
      </c>
      <c r="H11" s="6">
        <v>102.316</v>
      </c>
      <c r="I11" s="6">
        <v>221.42400000000001</v>
      </c>
      <c r="J11" s="6">
        <v>38.130000000000003</v>
      </c>
      <c r="K11" s="6">
        <v>4279.2529999999997</v>
      </c>
      <c r="L11" s="6">
        <v>1564.6679999999999</v>
      </c>
      <c r="M11" s="6">
        <v>2589.6950000000002</v>
      </c>
      <c r="N11" s="6">
        <v>4794.5680000000002</v>
      </c>
      <c r="O11" s="6">
        <v>559.971</v>
      </c>
      <c r="P11" s="6">
        <v>372.80599999999998</v>
      </c>
      <c r="Q11" s="6">
        <v>1484.5730000000001</v>
      </c>
      <c r="R11" s="6">
        <v>865.77300000000002</v>
      </c>
      <c r="S11" s="6">
        <v>200.685</v>
      </c>
      <c r="T11" s="6">
        <v>124.321</v>
      </c>
      <c r="U11" s="6">
        <v>90.513999999999996</v>
      </c>
      <c r="V11" s="6">
        <v>25.225000000000001</v>
      </c>
      <c r="W11" s="6">
        <v>16.614000000000001</v>
      </c>
      <c r="X11" s="6">
        <v>33.683</v>
      </c>
      <c r="Y11" s="6">
        <v>602.58199999999999</v>
      </c>
      <c r="Z11" s="6">
        <v>1706.5609999999999</v>
      </c>
      <c r="AA11" s="6">
        <v>96.286000000000001</v>
      </c>
      <c r="AB11" s="6">
        <v>242.71600000000001</v>
      </c>
      <c r="AC11" s="6">
        <v>8488.8320000000003</v>
      </c>
      <c r="AD11" s="6">
        <v>6634.27</v>
      </c>
      <c r="AE11" s="6">
        <v>14214.611999999999</v>
      </c>
      <c r="AF11" s="6">
        <v>10512.981</v>
      </c>
      <c r="AG11" s="6">
        <v>5908.6360000000004</v>
      </c>
      <c r="AH11" s="6">
        <v>0</v>
      </c>
      <c r="AI11" s="6">
        <v>37.390999999999998</v>
      </c>
      <c r="AJ11" s="6">
        <v>80.364000000000004</v>
      </c>
      <c r="AK11" s="6">
        <v>0</v>
      </c>
      <c r="AL11" s="6">
        <v>0</v>
      </c>
      <c r="AM11" s="6">
        <v>0</v>
      </c>
      <c r="AN11" s="6">
        <v>0</v>
      </c>
      <c r="AO11" s="6">
        <v>127.027</v>
      </c>
    </row>
    <row r="12" spans="1:41" x14ac:dyDescent="0.25">
      <c r="A12" s="5">
        <v>32</v>
      </c>
      <c r="B12" s="24" t="s">
        <v>15</v>
      </c>
      <c r="C12" s="21">
        <f t="shared" si="1"/>
        <v>20189.282999999996</v>
      </c>
      <c r="D12" s="11">
        <v>212.738</v>
      </c>
      <c r="E12" s="6">
        <v>224.75299999999999</v>
      </c>
      <c r="F12" s="6">
        <v>160.33699999999999</v>
      </c>
      <c r="G12" s="6">
        <v>118.47</v>
      </c>
      <c r="H12" s="6">
        <v>131.428</v>
      </c>
      <c r="I12" s="6">
        <v>327.77300000000002</v>
      </c>
      <c r="J12" s="6">
        <v>134.131</v>
      </c>
      <c r="K12" s="6">
        <v>1640.692</v>
      </c>
      <c r="L12" s="6">
        <v>13.744999999999999</v>
      </c>
      <c r="M12" s="6">
        <v>443.01499999999999</v>
      </c>
      <c r="N12" s="6">
        <v>769.57500000000005</v>
      </c>
      <c r="O12" s="6">
        <v>171.07599999999999</v>
      </c>
      <c r="P12" s="6">
        <v>473.19200000000001</v>
      </c>
      <c r="Q12" s="6">
        <v>1956.019</v>
      </c>
      <c r="R12" s="6">
        <v>687.55899999999997</v>
      </c>
      <c r="S12" s="6">
        <v>123.373</v>
      </c>
      <c r="T12" s="6">
        <v>110.5</v>
      </c>
      <c r="U12" s="6">
        <v>44.372999999999998</v>
      </c>
      <c r="V12" s="6">
        <v>106.31399999999999</v>
      </c>
      <c r="W12" s="6">
        <v>20.795000000000002</v>
      </c>
      <c r="X12" s="6">
        <v>83.159000000000006</v>
      </c>
      <c r="Y12" s="6">
        <v>380.6</v>
      </c>
      <c r="Z12" s="6">
        <v>1211.1479999999999</v>
      </c>
      <c r="AA12" s="6">
        <v>145.459</v>
      </c>
      <c r="AB12" s="6">
        <v>186.10900000000001</v>
      </c>
      <c r="AC12" s="6">
        <v>1783.1469999999999</v>
      </c>
      <c r="AD12" s="6">
        <v>2742.3</v>
      </c>
      <c r="AE12" s="6">
        <v>3389.19</v>
      </c>
      <c r="AF12" s="6">
        <v>265.017</v>
      </c>
      <c r="AG12" s="6">
        <v>2016.194</v>
      </c>
      <c r="AH12" s="6">
        <v>0</v>
      </c>
      <c r="AI12" s="6">
        <v>31.286999999999999</v>
      </c>
      <c r="AJ12" s="6">
        <v>54.514000000000003</v>
      </c>
      <c r="AK12" s="6">
        <v>0</v>
      </c>
      <c r="AL12" s="6">
        <v>0</v>
      </c>
      <c r="AM12" s="6">
        <v>0</v>
      </c>
      <c r="AN12" s="6">
        <v>0</v>
      </c>
      <c r="AO12" s="6">
        <v>31.300999999999998</v>
      </c>
    </row>
    <row r="13" spans="1:41" x14ac:dyDescent="0.25">
      <c r="A13" s="5">
        <v>33</v>
      </c>
      <c r="B13" s="24" t="s">
        <v>17</v>
      </c>
      <c r="C13" s="21">
        <f t="shared" si="1"/>
        <v>51522.474000000009</v>
      </c>
      <c r="D13" s="11">
        <v>23.193000000000001</v>
      </c>
      <c r="E13" s="6">
        <v>16.161000000000001</v>
      </c>
      <c r="F13" s="6">
        <v>241.67099999999999</v>
      </c>
      <c r="G13" s="6">
        <v>24.745999999999999</v>
      </c>
      <c r="H13" s="6">
        <v>501.49</v>
      </c>
      <c r="I13" s="6">
        <v>140.74600000000001</v>
      </c>
      <c r="J13" s="6">
        <v>81.343999999999994</v>
      </c>
      <c r="K13" s="6">
        <v>2976.5169999999998</v>
      </c>
      <c r="L13" s="6">
        <v>804.03899999999999</v>
      </c>
      <c r="M13" s="6">
        <v>3293.0390000000002</v>
      </c>
      <c r="N13" s="6">
        <v>6744.4110000000001</v>
      </c>
      <c r="O13" s="6">
        <v>662.65300000000002</v>
      </c>
      <c r="P13" s="6">
        <v>2533.181</v>
      </c>
      <c r="Q13" s="6">
        <v>5204.95</v>
      </c>
      <c r="R13" s="6">
        <v>3133.9560000000001</v>
      </c>
      <c r="S13" s="6">
        <v>1465.047</v>
      </c>
      <c r="T13" s="6">
        <v>34.545000000000002</v>
      </c>
      <c r="U13" s="6">
        <v>44.485999999999997</v>
      </c>
      <c r="V13" s="6">
        <v>82.576999999999998</v>
      </c>
      <c r="W13" s="6">
        <v>18.163</v>
      </c>
      <c r="X13" s="6">
        <v>19.449000000000002</v>
      </c>
      <c r="Y13" s="6">
        <v>1386.9829999999999</v>
      </c>
      <c r="Z13" s="6">
        <v>765.66700000000003</v>
      </c>
      <c r="AA13" s="6">
        <v>50.284999999999997</v>
      </c>
      <c r="AB13" s="6">
        <v>500.89699999999999</v>
      </c>
      <c r="AC13" s="6">
        <v>2869.2730000000001</v>
      </c>
      <c r="AD13" s="6">
        <v>1728.7449999999999</v>
      </c>
      <c r="AE13" s="6">
        <v>5851.5309999999999</v>
      </c>
      <c r="AF13" s="6">
        <v>8812.1589999999997</v>
      </c>
      <c r="AG13" s="6">
        <v>977.08399999999995</v>
      </c>
      <c r="AH13" s="6">
        <v>0</v>
      </c>
      <c r="AI13" s="6">
        <v>21.31</v>
      </c>
      <c r="AJ13" s="6">
        <v>450.84800000000001</v>
      </c>
      <c r="AK13" s="6">
        <v>0</v>
      </c>
      <c r="AL13" s="6">
        <v>0</v>
      </c>
      <c r="AM13" s="6">
        <v>0</v>
      </c>
      <c r="AN13" s="6">
        <v>0</v>
      </c>
      <c r="AO13" s="6">
        <v>61.328000000000003</v>
      </c>
    </row>
    <row r="14" spans="1:41" x14ac:dyDescent="0.25">
      <c r="A14" s="5">
        <v>40</v>
      </c>
      <c r="B14" s="24" t="s">
        <v>21</v>
      </c>
      <c r="C14" s="21">
        <f t="shared" si="1"/>
        <v>319858.94099999999</v>
      </c>
      <c r="D14" s="11">
        <v>338.75099999999998</v>
      </c>
      <c r="E14" s="6">
        <v>240.518</v>
      </c>
      <c r="F14" s="6">
        <v>573.50099999999998</v>
      </c>
      <c r="G14" s="6">
        <v>325.40499999999997</v>
      </c>
      <c r="H14" s="6">
        <v>1251.423</v>
      </c>
      <c r="I14" s="6">
        <v>870.44299999999998</v>
      </c>
      <c r="J14" s="6">
        <v>619.726</v>
      </c>
      <c r="K14" s="6">
        <v>4623.4939999999997</v>
      </c>
      <c r="L14" s="6">
        <v>503.26600000000002</v>
      </c>
      <c r="M14" s="6">
        <v>6585.4629999999997</v>
      </c>
      <c r="N14" s="6">
        <v>91962.866999999998</v>
      </c>
      <c r="O14" s="6">
        <v>8707.5869999999995</v>
      </c>
      <c r="P14" s="6">
        <v>5811.2250000000004</v>
      </c>
      <c r="Q14" s="6">
        <v>22672.417000000001</v>
      </c>
      <c r="R14" s="6">
        <v>11654.111000000001</v>
      </c>
      <c r="S14" s="6">
        <v>1924.046</v>
      </c>
      <c r="T14" s="6">
        <v>39.816000000000003</v>
      </c>
      <c r="U14" s="6">
        <v>259.48</v>
      </c>
      <c r="V14" s="6">
        <v>454.01499999999999</v>
      </c>
      <c r="W14" s="6">
        <v>103.792</v>
      </c>
      <c r="X14" s="6">
        <v>52.088000000000001</v>
      </c>
      <c r="Y14" s="6">
        <v>4246.42</v>
      </c>
      <c r="Z14" s="6">
        <v>1104.222</v>
      </c>
      <c r="AA14" s="6">
        <v>149.03200000000001</v>
      </c>
      <c r="AB14" s="6">
        <v>309.79700000000003</v>
      </c>
      <c r="AC14" s="6">
        <v>4278.41</v>
      </c>
      <c r="AD14" s="6">
        <v>13782.540999999999</v>
      </c>
      <c r="AE14" s="6">
        <v>51193.063999999998</v>
      </c>
      <c r="AF14" s="6">
        <v>75501.266000000003</v>
      </c>
      <c r="AG14" s="6">
        <v>7592.4520000000002</v>
      </c>
      <c r="AH14" s="6">
        <v>0</v>
      </c>
      <c r="AI14" s="6">
        <v>194.43199999999999</v>
      </c>
      <c r="AJ14" s="6">
        <v>1184.0350000000001</v>
      </c>
      <c r="AK14" s="6">
        <v>0</v>
      </c>
      <c r="AL14" s="6">
        <v>0</v>
      </c>
      <c r="AM14" s="6">
        <v>0</v>
      </c>
      <c r="AN14" s="6">
        <v>0</v>
      </c>
      <c r="AO14" s="6">
        <v>749.83600000000001</v>
      </c>
    </row>
    <row r="15" spans="1:41" x14ac:dyDescent="0.25">
      <c r="A15" s="5">
        <v>41</v>
      </c>
      <c r="B15" s="24" t="s">
        <v>38</v>
      </c>
      <c r="C15" s="21">
        <f t="shared" si="1"/>
        <v>36438.65</v>
      </c>
      <c r="D15" s="11">
        <v>60.22</v>
      </c>
      <c r="E15" s="6">
        <v>44.401000000000003</v>
      </c>
      <c r="F15" s="6">
        <v>23.501999999999999</v>
      </c>
      <c r="G15" s="6">
        <v>20.077999999999999</v>
      </c>
      <c r="H15" s="6">
        <v>402.38200000000001</v>
      </c>
      <c r="I15" s="6">
        <v>37.253</v>
      </c>
      <c r="J15" s="6">
        <v>30.228999999999999</v>
      </c>
      <c r="K15" s="6">
        <v>527.03899999999999</v>
      </c>
      <c r="L15" s="6">
        <v>272.30099999999999</v>
      </c>
      <c r="M15" s="6">
        <v>799.98800000000006</v>
      </c>
      <c r="N15" s="6">
        <v>10832.666999999999</v>
      </c>
      <c r="O15" s="6">
        <v>167.738</v>
      </c>
      <c r="P15" s="6">
        <v>647.452</v>
      </c>
      <c r="Q15" s="6">
        <v>7342.4780000000001</v>
      </c>
      <c r="R15" s="6">
        <v>1571.9469999999999</v>
      </c>
      <c r="S15" s="6">
        <v>168.953</v>
      </c>
      <c r="T15" s="6">
        <v>3631.3879999999999</v>
      </c>
      <c r="U15" s="6">
        <v>773.00699999999995</v>
      </c>
      <c r="V15" s="6">
        <v>49.828000000000003</v>
      </c>
      <c r="W15" s="6">
        <v>7.8529999999999998</v>
      </c>
      <c r="X15" s="6">
        <v>7.4690000000000003</v>
      </c>
      <c r="Y15" s="6">
        <v>313.32499999999999</v>
      </c>
      <c r="Z15" s="6">
        <v>118.247</v>
      </c>
      <c r="AA15" s="6">
        <v>10.714</v>
      </c>
      <c r="AB15" s="6">
        <v>16.713999999999999</v>
      </c>
      <c r="AC15" s="6">
        <v>844.57</v>
      </c>
      <c r="AD15" s="6">
        <v>236.93899999999999</v>
      </c>
      <c r="AE15" s="6">
        <v>2273.636</v>
      </c>
      <c r="AF15" s="6">
        <v>3279.326</v>
      </c>
      <c r="AG15" s="6">
        <v>421.50799999999998</v>
      </c>
      <c r="AH15" s="6">
        <v>0</v>
      </c>
      <c r="AI15" s="6">
        <v>606.93899999999996</v>
      </c>
      <c r="AJ15" s="6">
        <v>578.81799999999998</v>
      </c>
      <c r="AK15" s="6">
        <v>0</v>
      </c>
      <c r="AL15" s="6">
        <v>0</v>
      </c>
      <c r="AM15" s="6">
        <v>0</v>
      </c>
      <c r="AN15" s="6">
        <v>0</v>
      </c>
      <c r="AO15" s="6">
        <v>319.74099999999999</v>
      </c>
    </row>
    <row r="16" spans="1:41" x14ac:dyDescent="0.25">
      <c r="A16" s="5">
        <v>50</v>
      </c>
      <c r="B16" s="24" t="s">
        <v>16</v>
      </c>
      <c r="C16" s="21">
        <f t="shared" si="1"/>
        <v>52776.260999999999</v>
      </c>
      <c r="D16" s="11">
        <v>102.916</v>
      </c>
      <c r="E16" s="6">
        <v>81.278000000000006</v>
      </c>
      <c r="F16" s="6">
        <v>684.18100000000004</v>
      </c>
      <c r="G16" s="6">
        <v>110.004</v>
      </c>
      <c r="H16" s="6">
        <v>772.18299999999999</v>
      </c>
      <c r="I16" s="6">
        <v>232.81700000000001</v>
      </c>
      <c r="J16" s="6">
        <v>479.24900000000002</v>
      </c>
      <c r="K16" s="6">
        <v>236.71700000000001</v>
      </c>
      <c r="L16" s="6">
        <v>909.28099999999995</v>
      </c>
      <c r="M16" s="6">
        <v>2304.0810000000001</v>
      </c>
      <c r="N16" s="6">
        <v>6594.2809999999999</v>
      </c>
      <c r="O16" s="6">
        <v>487.37</v>
      </c>
      <c r="P16" s="6">
        <v>3379.1210000000001</v>
      </c>
      <c r="Q16" s="6">
        <v>5802.5910000000003</v>
      </c>
      <c r="R16" s="6">
        <v>6998.299</v>
      </c>
      <c r="S16" s="6">
        <v>2332.9740000000002</v>
      </c>
      <c r="T16" s="6">
        <v>114.256</v>
      </c>
      <c r="U16" s="6">
        <v>70.905000000000001</v>
      </c>
      <c r="V16" s="6">
        <v>191.30600000000001</v>
      </c>
      <c r="W16" s="6">
        <v>149.63999999999999</v>
      </c>
      <c r="X16" s="6">
        <v>54.235999999999997</v>
      </c>
      <c r="Y16" s="6">
        <v>3566.7930000000001</v>
      </c>
      <c r="Z16" s="6">
        <v>1505.6669999999999</v>
      </c>
      <c r="AA16" s="6">
        <v>205.97300000000001</v>
      </c>
      <c r="AB16" s="6">
        <v>106.434</v>
      </c>
      <c r="AC16" s="6">
        <v>2603.018</v>
      </c>
      <c r="AD16" s="6">
        <v>2436.4560000000001</v>
      </c>
      <c r="AE16" s="6">
        <v>3701.3539999999998</v>
      </c>
      <c r="AF16" s="6">
        <v>3087.5059999999999</v>
      </c>
      <c r="AG16" s="6">
        <v>2599.239</v>
      </c>
      <c r="AH16" s="6">
        <v>0</v>
      </c>
      <c r="AI16" s="6">
        <v>120.792</v>
      </c>
      <c r="AJ16" s="6">
        <v>589.16800000000001</v>
      </c>
      <c r="AK16" s="6">
        <v>0</v>
      </c>
      <c r="AL16" s="6">
        <v>0</v>
      </c>
      <c r="AM16" s="6">
        <v>0</v>
      </c>
      <c r="AN16" s="6">
        <v>0</v>
      </c>
      <c r="AO16" s="6">
        <v>166.17500000000001</v>
      </c>
    </row>
    <row r="17" spans="1:41" x14ac:dyDescent="0.25">
      <c r="A17" s="5">
        <v>51</v>
      </c>
      <c r="B17" s="24" t="s">
        <v>25</v>
      </c>
      <c r="C17" s="21">
        <f t="shared" si="1"/>
        <v>127661.72600000004</v>
      </c>
      <c r="D17" s="11">
        <v>280.21499999999997</v>
      </c>
      <c r="E17" s="6">
        <v>195.19200000000001</v>
      </c>
      <c r="F17" s="6">
        <v>126.197</v>
      </c>
      <c r="G17" s="6">
        <v>293.51100000000002</v>
      </c>
      <c r="H17" s="6">
        <v>813.90700000000004</v>
      </c>
      <c r="I17" s="6">
        <v>310.06400000000002</v>
      </c>
      <c r="J17" s="6">
        <v>229.97900000000001</v>
      </c>
      <c r="K17" s="6">
        <v>950.298</v>
      </c>
      <c r="L17" s="6">
        <v>3738.6239999999998</v>
      </c>
      <c r="M17" s="6">
        <v>4733.9830000000002</v>
      </c>
      <c r="N17" s="6">
        <v>25158.434000000001</v>
      </c>
      <c r="O17" s="6">
        <v>7550.7820000000002</v>
      </c>
      <c r="P17" s="6">
        <v>7068.1440000000002</v>
      </c>
      <c r="Q17" s="6">
        <v>34942.535000000003</v>
      </c>
      <c r="R17" s="6">
        <v>11989.022999999999</v>
      </c>
      <c r="S17" s="6">
        <v>1292.8679999999999</v>
      </c>
      <c r="T17" s="6">
        <v>775.36300000000006</v>
      </c>
      <c r="U17" s="6">
        <v>298.077</v>
      </c>
      <c r="V17" s="6">
        <v>89.816000000000003</v>
      </c>
      <c r="W17" s="6">
        <v>18.486000000000001</v>
      </c>
      <c r="X17" s="6">
        <v>4.944</v>
      </c>
      <c r="Y17" s="6">
        <v>1529.2529999999999</v>
      </c>
      <c r="Z17" s="6">
        <v>873.71299999999997</v>
      </c>
      <c r="AA17" s="6">
        <v>74.460999999999999</v>
      </c>
      <c r="AB17" s="6">
        <v>91.992000000000004</v>
      </c>
      <c r="AC17" s="6">
        <v>916.553</v>
      </c>
      <c r="AD17" s="6">
        <v>4569.5959999999995</v>
      </c>
      <c r="AE17" s="6">
        <v>8836.9979999999996</v>
      </c>
      <c r="AF17" s="6">
        <v>5411.8370000000004</v>
      </c>
      <c r="AG17" s="6">
        <v>3376.982</v>
      </c>
      <c r="AH17" s="6">
        <v>0</v>
      </c>
      <c r="AI17" s="6">
        <v>273.06799999999998</v>
      </c>
      <c r="AJ17" s="6">
        <v>286.36500000000001</v>
      </c>
      <c r="AK17" s="6">
        <v>0</v>
      </c>
      <c r="AL17" s="6">
        <v>0</v>
      </c>
      <c r="AM17" s="6">
        <v>0</v>
      </c>
      <c r="AN17" s="6">
        <v>0</v>
      </c>
      <c r="AO17" s="6">
        <v>560.46600000000001</v>
      </c>
    </row>
    <row r="18" spans="1:41" x14ac:dyDescent="0.25">
      <c r="A18" s="5">
        <v>52</v>
      </c>
      <c r="B18" s="24" t="s">
        <v>4</v>
      </c>
      <c r="C18" s="21">
        <f t="shared" si="1"/>
        <v>223668.32699999993</v>
      </c>
      <c r="D18" s="11">
        <v>1156.194</v>
      </c>
      <c r="E18" s="6">
        <v>736.48699999999997</v>
      </c>
      <c r="F18" s="6">
        <v>2102.962</v>
      </c>
      <c r="G18" s="6">
        <v>1580.518</v>
      </c>
      <c r="H18" s="6">
        <v>10488.808999999999</v>
      </c>
      <c r="I18" s="6">
        <v>764.14499999999998</v>
      </c>
      <c r="J18" s="6">
        <v>1235.1289999999999</v>
      </c>
      <c r="K18" s="6">
        <v>690.197</v>
      </c>
      <c r="L18" s="6">
        <v>794.43200000000002</v>
      </c>
      <c r="M18" s="6">
        <v>3285.73</v>
      </c>
      <c r="N18" s="6">
        <v>13457.218999999999</v>
      </c>
      <c r="O18" s="6">
        <v>1732.7940000000001</v>
      </c>
      <c r="P18" s="6">
        <v>6898.8220000000001</v>
      </c>
      <c r="Q18" s="6">
        <v>11713.724</v>
      </c>
      <c r="R18" s="6">
        <v>91622.936000000002</v>
      </c>
      <c r="S18" s="6">
        <v>11283.634</v>
      </c>
      <c r="T18" s="6">
        <v>2515.0430000000001</v>
      </c>
      <c r="U18" s="6">
        <v>765.61800000000005</v>
      </c>
      <c r="V18" s="6">
        <v>4203.0320000000002</v>
      </c>
      <c r="W18" s="6">
        <v>2592.9450000000002</v>
      </c>
      <c r="X18" s="6">
        <v>679.91399999999999</v>
      </c>
      <c r="Y18" s="6">
        <v>14596.422</v>
      </c>
      <c r="Z18" s="6">
        <v>3161.817</v>
      </c>
      <c r="AA18" s="6">
        <v>1720.38</v>
      </c>
      <c r="AB18" s="6">
        <v>350.89800000000002</v>
      </c>
      <c r="AC18" s="6">
        <v>1715.8979999999999</v>
      </c>
      <c r="AD18" s="6">
        <v>5632.2359999999999</v>
      </c>
      <c r="AE18" s="6">
        <v>9027.1849999999995</v>
      </c>
      <c r="AF18" s="6">
        <v>5732.71</v>
      </c>
      <c r="AG18" s="6">
        <v>3840.5749999999998</v>
      </c>
      <c r="AH18" s="6">
        <v>0</v>
      </c>
      <c r="AI18" s="6">
        <v>332.25400000000002</v>
      </c>
      <c r="AJ18" s="6">
        <v>5726.5910000000003</v>
      </c>
      <c r="AK18" s="6">
        <v>0</v>
      </c>
      <c r="AL18" s="6">
        <v>0</v>
      </c>
      <c r="AM18" s="6">
        <v>0</v>
      </c>
      <c r="AN18" s="6">
        <v>0</v>
      </c>
      <c r="AO18" s="6">
        <v>1531.077</v>
      </c>
    </row>
    <row r="19" spans="1:41" x14ac:dyDescent="0.25">
      <c r="A19" s="5">
        <v>53</v>
      </c>
      <c r="B19" s="24" t="s">
        <v>26</v>
      </c>
      <c r="C19" s="21">
        <f t="shared" si="1"/>
        <v>42178.870999999999</v>
      </c>
      <c r="D19" s="11">
        <v>193.88300000000001</v>
      </c>
      <c r="E19" s="6">
        <v>140.75899999999999</v>
      </c>
      <c r="F19" s="6">
        <v>265.983</v>
      </c>
      <c r="G19" s="6">
        <v>185.36799999999999</v>
      </c>
      <c r="H19" s="6">
        <v>615.40800000000002</v>
      </c>
      <c r="I19" s="6">
        <v>323.65199999999999</v>
      </c>
      <c r="J19" s="6">
        <v>226.078</v>
      </c>
      <c r="K19" s="6">
        <v>174.25800000000001</v>
      </c>
      <c r="L19" s="6">
        <v>88.674000000000007</v>
      </c>
      <c r="M19" s="6">
        <v>1453.9179999999999</v>
      </c>
      <c r="N19" s="6">
        <v>1870.8119999999999</v>
      </c>
      <c r="O19" s="6">
        <v>163.167</v>
      </c>
      <c r="P19" s="6">
        <v>2238.3000000000002</v>
      </c>
      <c r="Q19" s="6">
        <v>1426.239</v>
      </c>
      <c r="R19" s="6">
        <v>11317.436</v>
      </c>
      <c r="S19" s="6">
        <v>2649.777</v>
      </c>
      <c r="T19" s="6">
        <v>295.63299999999998</v>
      </c>
      <c r="U19" s="6">
        <v>109.244</v>
      </c>
      <c r="V19" s="6">
        <v>874.00900000000001</v>
      </c>
      <c r="W19" s="6">
        <v>264.21199999999999</v>
      </c>
      <c r="X19" s="6">
        <v>177.59100000000001</v>
      </c>
      <c r="Y19" s="6">
        <v>4437.1620000000003</v>
      </c>
      <c r="Z19" s="6">
        <v>2111.4949999999999</v>
      </c>
      <c r="AA19" s="6">
        <v>300.44900000000001</v>
      </c>
      <c r="AB19" s="6">
        <v>60.725999999999999</v>
      </c>
      <c r="AC19" s="6">
        <v>1960.0719999999999</v>
      </c>
      <c r="AD19" s="6">
        <v>1119.2809999999999</v>
      </c>
      <c r="AE19" s="6">
        <v>1480.3630000000001</v>
      </c>
      <c r="AF19" s="6">
        <v>1859.1210000000001</v>
      </c>
      <c r="AG19" s="6">
        <v>2898.694</v>
      </c>
      <c r="AH19" s="6">
        <v>0</v>
      </c>
      <c r="AI19" s="6">
        <v>82.992000000000004</v>
      </c>
      <c r="AJ19" s="6">
        <v>590.06299999999999</v>
      </c>
      <c r="AK19" s="6">
        <v>0</v>
      </c>
      <c r="AL19" s="6">
        <v>0</v>
      </c>
      <c r="AM19" s="6">
        <v>0</v>
      </c>
      <c r="AN19" s="6">
        <v>0</v>
      </c>
      <c r="AO19" s="6">
        <v>224.05199999999999</v>
      </c>
    </row>
    <row r="20" spans="1:41" x14ac:dyDescent="0.25">
      <c r="A20" s="5">
        <v>60</v>
      </c>
      <c r="B20" s="24" t="s">
        <v>5</v>
      </c>
      <c r="C20" s="21">
        <f t="shared" si="1"/>
        <v>30072.768000000004</v>
      </c>
      <c r="D20" s="11">
        <v>450.774</v>
      </c>
      <c r="E20" s="6">
        <v>491.76299999999998</v>
      </c>
      <c r="F20" s="6">
        <v>96.727000000000004</v>
      </c>
      <c r="G20" s="6">
        <v>363.83</v>
      </c>
      <c r="H20" s="6">
        <v>324.68099999999998</v>
      </c>
      <c r="I20" s="6">
        <v>1298.308</v>
      </c>
      <c r="J20" s="6">
        <v>189.54</v>
      </c>
      <c r="K20" s="6">
        <v>125.93899999999999</v>
      </c>
      <c r="L20" s="6">
        <v>108.17100000000001</v>
      </c>
      <c r="M20" s="6">
        <v>34.747</v>
      </c>
      <c r="N20" s="6">
        <v>45.064999999999998</v>
      </c>
      <c r="O20" s="6">
        <v>3678.6550000000002</v>
      </c>
      <c r="P20" s="6">
        <v>124.959</v>
      </c>
      <c r="Q20" s="6">
        <v>765.52700000000004</v>
      </c>
      <c r="R20" s="6">
        <v>2585.797</v>
      </c>
      <c r="S20" s="6">
        <v>319.47699999999998</v>
      </c>
      <c r="T20" s="6">
        <v>2384.6640000000002</v>
      </c>
      <c r="U20" s="6">
        <v>430.07</v>
      </c>
      <c r="V20" s="6">
        <v>1882.48</v>
      </c>
      <c r="W20" s="6">
        <v>140.595</v>
      </c>
      <c r="X20" s="6">
        <v>261.92</v>
      </c>
      <c r="Y20" s="6">
        <v>1954.1210000000001</v>
      </c>
      <c r="Z20" s="6">
        <v>1842.9369999999999</v>
      </c>
      <c r="AA20" s="6">
        <v>681.63400000000001</v>
      </c>
      <c r="AB20" s="6">
        <v>231.935</v>
      </c>
      <c r="AC20" s="6">
        <v>571.12</v>
      </c>
      <c r="AD20" s="6">
        <v>2607.4479999999999</v>
      </c>
      <c r="AE20" s="6">
        <v>313.68299999999999</v>
      </c>
      <c r="AF20" s="6">
        <v>21.361000000000001</v>
      </c>
      <c r="AG20" s="6">
        <v>1051.9829999999999</v>
      </c>
      <c r="AH20" s="6">
        <v>0</v>
      </c>
      <c r="AI20" s="6">
        <v>1160.356</v>
      </c>
      <c r="AJ20" s="6">
        <v>2076.5149999999999</v>
      </c>
      <c r="AK20" s="6">
        <v>0</v>
      </c>
      <c r="AL20" s="6">
        <v>0</v>
      </c>
      <c r="AM20" s="6">
        <v>0</v>
      </c>
      <c r="AN20" s="6">
        <v>0</v>
      </c>
      <c r="AO20" s="6">
        <v>1455.9860000000001</v>
      </c>
    </row>
    <row r="21" spans="1:41" x14ac:dyDescent="0.25">
      <c r="A21" s="5">
        <v>61</v>
      </c>
      <c r="B21" s="24" t="s">
        <v>6</v>
      </c>
      <c r="C21" s="21">
        <f t="shared" si="1"/>
        <v>11208.953</v>
      </c>
      <c r="D21" s="11">
        <v>167.499</v>
      </c>
      <c r="E21" s="6">
        <v>186.125</v>
      </c>
      <c r="F21" s="6">
        <v>68.697000000000003</v>
      </c>
      <c r="G21" s="6">
        <v>151.90799999999999</v>
      </c>
      <c r="H21" s="6">
        <v>185.095</v>
      </c>
      <c r="I21" s="6">
        <v>1401.3209999999999</v>
      </c>
      <c r="J21" s="6">
        <v>116.861</v>
      </c>
      <c r="K21" s="6">
        <v>85.052999999999997</v>
      </c>
      <c r="L21" s="6">
        <v>32.378999999999998</v>
      </c>
      <c r="M21" s="6">
        <v>50.284999999999997</v>
      </c>
      <c r="N21" s="6">
        <v>279.02499999999998</v>
      </c>
      <c r="O21" s="6">
        <v>818.69399999999996</v>
      </c>
      <c r="P21" s="6">
        <v>78.875</v>
      </c>
      <c r="Q21" s="6">
        <v>292.93299999999999</v>
      </c>
      <c r="R21" s="6">
        <v>811.93</v>
      </c>
      <c r="S21" s="6">
        <v>120.71</v>
      </c>
      <c r="T21" s="6">
        <v>490.87299999999999</v>
      </c>
      <c r="U21" s="6">
        <v>86.013999999999996</v>
      </c>
      <c r="V21" s="6">
        <v>423.46800000000002</v>
      </c>
      <c r="W21" s="6">
        <v>37.997</v>
      </c>
      <c r="X21" s="6">
        <v>62.226999999999997</v>
      </c>
      <c r="Y21" s="6">
        <v>516.70899999999995</v>
      </c>
      <c r="Z21" s="6">
        <v>486.30799999999999</v>
      </c>
      <c r="AA21" s="6">
        <v>159.535</v>
      </c>
      <c r="AB21" s="6">
        <v>377.66199999999998</v>
      </c>
      <c r="AC21" s="6">
        <v>358.411</v>
      </c>
      <c r="AD21" s="6">
        <v>870.35599999999999</v>
      </c>
      <c r="AE21" s="6">
        <v>473.50599999999997</v>
      </c>
      <c r="AF21" s="6">
        <v>148.48599999999999</v>
      </c>
      <c r="AG21" s="6">
        <v>669.21600000000001</v>
      </c>
      <c r="AH21" s="6">
        <v>0</v>
      </c>
      <c r="AI21" s="6">
        <v>330.38299999999998</v>
      </c>
      <c r="AJ21" s="6">
        <v>575.5</v>
      </c>
      <c r="AK21" s="6">
        <v>0</v>
      </c>
      <c r="AL21" s="6">
        <v>0</v>
      </c>
      <c r="AM21" s="6">
        <v>0</v>
      </c>
      <c r="AN21" s="6">
        <v>0</v>
      </c>
      <c r="AO21" s="6">
        <v>294.91199999999998</v>
      </c>
    </row>
    <row r="22" spans="1:41" x14ac:dyDescent="0.25">
      <c r="A22" s="5">
        <v>62</v>
      </c>
      <c r="B22" s="24" t="s">
        <v>7</v>
      </c>
      <c r="C22" s="21">
        <f t="shared" si="1"/>
        <v>17650.839000000004</v>
      </c>
      <c r="D22" s="11">
        <v>384.154</v>
      </c>
      <c r="E22" s="6">
        <v>377.584</v>
      </c>
      <c r="F22" s="6">
        <v>231.501</v>
      </c>
      <c r="G22" s="6">
        <v>454.63200000000001</v>
      </c>
      <c r="H22" s="6">
        <v>238.06899999999999</v>
      </c>
      <c r="I22" s="6">
        <v>137.66300000000001</v>
      </c>
      <c r="J22" s="6">
        <v>142.904</v>
      </c>
      <c r="K22" s="6">
        <v>54.670999999999999</v>
      </c>
      <c r="L22" s="6">
        <v>121.20699999999999</v>
      </c>
      <c r="M22" s="6">
        <v>129.94800000000001</v>
      </c>
      <c r="N22" s="6">
        <v>753.55200000000002</v>
      </c>
      <c r="O22" s="6">
        <v>31.821999999999999</v>
      </c>
      <c r="P22" s="6">
        <v>273.48099999999999</v>
      </c>
      <c r="Q22" s="6">
        <v>110.595</v>
      </c>
      <c r="R22" s="6">
        <v>3913.739</v>
      </c>
      <c r="S22" s="6">
        <v>1084.98</v>
      </c>
      <c r="T22" s="6">
        <v>1793.3679999999999</v>
      </c>
      <c r="U22" s="6">
        <v>386.137</v>
      </c>
      <c r="V22" s="6">
        <v>474.24599999999998</v>
      </c>
      <c r="W22" s="6">
        <v>198.46600000000001</v>
      </c>
      <c r="X22" s="6">
        <v>104.825</v>
      </c>
      <c r="Y22" s="6">
        <v>3574.0369999999998</v>
      </c>
      <c r="Z22" s="6">
        <v>476.274</v>
      </c>
      <c r="AA22" s="6">
        <v>645.28899999999999</v>
      </c>
      <c r="AB22" s="6">
        <v>94.334000000000003</v>
      </c>
      <c r="AC22" s="6">
        <v>98.108999999999995</v>
      </c>
      <c r="AD22" s="6">
        <v>145.81200000000001</v>
      </c>
      <c r="AE22" s="6">
        <v>386.16500000000002</v>
      </c>
      <c r="AF22" s="6">
        <v>251.67</v>
      </c>
      <c r="AG22" s="6">
        <v>202.809</v>
      </c>
      <c r="AH22" s="6">
        <v>0</v>
      </c>
      <c r="AI22" s="6">
        <v>40.46</v>
      </c>
      <c r="AJ22" s="6">
        <v>61.277999999999999</v>
      </c>
      <c r="AK22" s="6">
        <v>0</v>
      </c>
      <c r="AL22" s="6">
        <v>0</v>
      </c>
      <c r="AM22" s="6">
        <v>0</v>
      </c>
      <c r="AN22" s="6">
        <v>0</v>
      </c>
      <c r="AO22" s="6">
        <v>277.05799999999999</v>
      </c>
    </row>
    <row r="23" spans="1:41" x14ac:dyDescent="0.25">
      <c r="A23" s="5">
        <v>63</v>
      </c>
      <c r="B23" s="24" t="s">
        <v>8</v>
      </c>
      <c r="C23" s="21">
        <f t="shared" si="1"/>
        <v>7162.0350000000008</v>
      </c>
      <c r="D23" s="11">
        <v>57.253999999999998</v>
      </c>
      <c r="E23" s="6">
        <v>57.182000000000002</v>
      </c>
      <c r="F23" s="6">
        <v>314.60899999999998</v>
      </c>
      <c r="G23" s="6">
        <v>43.904000000000003</v>
      </c>
      <c r="H23" s="6">
        <v>28.742999999999999</v>
      </c>
      <c r="I23" s="6">
        <v>41.923000000000002</v>
      </c>
      <c r="J23" s="6">
        <v>159.62299999999999</v>
      </c>
      <c r="K23" s="6">
        <v>19.693000000000001</v>
      </c>
      <c r="L23" s="6">
        <v>20.068000000000001</v>
      </c>
      <c r="M23" s="6">
        <v>22.965</v>
      </c>
      <c r="N23" s="6">
        <v>169.881</v>
      </c>
      <c r="O23" s="6">
        <v>11.27</v>
      </c>
      <c r="P23" s="6">
        <v>189.47200000000001</v>
      </c>
      <c r="Q23" s="6">
        <v>21.81</v>
      </c>
      <c r="R23" s="6">
        <v>2540.0839999999998</v>
      </c>
      <c r="S23" s="6">
        <v>324.041</v>
      </c>
      <c r="T23" s="6">
        <v>139.94300000000001</v>
      </c>
      <c r="U23" s="6">
        <v>34.68</v>
      </c>
      <c r="V23" s="6">
        <v>168.69499999999999</v>
      </c>
      <c r="W23" s="6">
        <v>5.8849999999999998</v>
      </c>
      <c r="X23" s="6">
        <v>45.503999999999998</v>
      </c>
      <c r="Y23" s="6">
        <v>1384.662</v>
      </c>
      <c r="Z23" s="6">
        <v>169.06</v>
      </c>
      <c r="AA23" s="6">
        <v>131.65799999999999</v>
      </c>
      <c r="AB23" s="6">
        <v>49.113</v>
      </c>
      <c r="AC23" s="6">
        <v>477.83300000000003</v>
      </c>
      <c r="AD23" s="6">
        <v>54.363999999999997</v>
      </c>
      <c r="AE23" s="6">
        <v>156.66200000000001</v>
      </c>
      <c r="AF23" s="6">
        <v>98.519000000000005</v>
      </c>
      <c r="AG23" s="6">
        <v>121.206</v>
      </c>
      <c r="AH23" s="6">
        <v>0</v>
      </c>
      <c r="AI23" s="6">
        <v>16.806000000000001</v>
      </c>
      <c r="AJ23" s="6">
        <v>22.785</v>
      </c>
      <c r="AK23" s="6">
        <v>0</v>
      </c>
      <c r="AL23" s="6">
        <v>0</v>
      </c>
      <c r="AM23" s="6">
        <v>0</v>
      </c>
      <c r="AN23" s="6">
        <v>0</v>
      </c>
      <c r="AO23" s="6">
        <v>62.137999999999998</v>
      </c>
    </row>
    <row r="24" spans="1:41" x14ac:dyDescent="0.25">
      <c r="A24" s="5">
        <v>64</v>
      </c>
      <c r="B24" s="24" t="s">
        <v>9</v>
      </c>
      <c r="C24" s="21">
        <f t="shared" si="1"/>
        <v>5607.7080000000005</v>
      </c>
      <c r="D24" s="11">
        <v>87.272999999999996</v>
      </c>
      <c r="E24" s="6">
        <v>77.814999999999998</v>
      </c>
      <c r="F24" s="6">
        <v>12.763999999999999</v>
      </c>
      <c r="G24" s="6">
        <v>132.37799999999999</v>
      </c>
      <c r="H24" s="6">
        <v>108.32</v>
      </c>
      <c r="I24" s="6">
        <v>306.17200000000003</v>
      </c>
      <c r="J24" s="6">
        <v>40.478999999999999</v>
      </c>
      <c r="K24" s="6">
        <v>31.596</v>
      </c>
      <c r="L24" s="6">
        <v>56.036999999999999</v>
      </c>
      <c r="M24" s="6">
        <v>17.088000000000001</v>
      </c>
      <c r="N24" s="6">
        <v>63.280999999999999</v>
      </c>
      <c r="O24" s="6">
        <v>9.4190000000000005</v>
      </c>
      <c r="P24" s="6">
        <v>62.744</v>
      </c>
      <c r="Q24" s="6">
        <v>6.625</v>
      </c>
      <c r="R24" s="6">
        <v>464.31700000000001</v>
      </c>
      <c r="S24" s="6">
        <v>120.325</v>
      </c>
      <c r="T24" s="6">
        <v>266.077</v>
      </c>
      <c r="U24" s="6">
        <v>61.143000000000001</v>
      </c>
      <c r="V24" s="6">
        <v>87.968000000000004</v>
      </c>
      <c r="W24" s="6">
        <v>49.941000000000003</v>
      </c>
      <c r="X24" s="6">
        <v>209.55</v>
      </c>
      <c r="Y24" s="6">
        <v>813.83399999999995</v>
      </c>
      <c r="Z24" s="6">
        <v>986.6</v>
      </c>
      <c r="AA24" s="6">
        <v>591.42100000000005</v>
      </c>
      <c r="AB24" s="6">
        <v>452.56099999999998</v>
      </c>
      <c r="AC24" s="6">
        <v>122.014</v>
      </c>
      <c r="AD24" s="6">
        <v>45.701999999999998</v>
      </c>
      <c r="AE24" s="6">
        <v>83.99</v>
      </c>
      <c r="AF24" s="6">
        <v>35.578000000000003</v>
      </c>
      <c r="AG24" s="6">
        <v>125.217</v>
      </c>
      <c r="AH24" s="6">
        <v>0</v>
      </c>
      <c r="AI24" s="6">
        <v>7.1520000000000001</v>
      </c>
      <c r="AJ24" s="6">
        <v>22.184000000000001</v>
      </c>
      <c r="AK24" s="6">
        <v>0</v>
      </c>
      <c r="AL24" s="6">
        <v>0</v>
      </c>
      <c r="AM24" s="6">
        <v>0</v>
      </c>
      <c r="AN24" s="6">
        <v>0</v>
      </c>
      <c r="AO24" s="6">
        <v>50.143000000000001</v>
      </c>
    </row>
    <row r="25" spans="1:41" x14ac:dyDescent="0.25">
      <c r="A25" s="5">
        <v>65</v>
      </c>
      <c r="B25" s="24" t="s">
        <v>10</v>
      </c>
      <c r="C25" s="21">
        <f t="shared" si="1"/>
        <v>101326.17299999997</v>
      </c>
      <c r="D25" s="11">
        <v>849.58500000000004</v>
      </c>
      <c r="E25" s="6">
        <v>722.87199999999996</v>
      </c>
      <c r="F25" s="6">
        <v>1066.538</v>
      </c>
      <c r="G25" s="6">
        <v>1114.971</v>
      </c>
      <c r="H25" s="6">
        <v>1999.1110000000001</v>
      </c>
      <c r="I25" s="6">
        <v>1118.0740000000001</v>
      </c>
      <c r="J25" s="6">
        <v>1070.5250000000001</v>
      </c>
      <c r="K25" s="6">
        <v>809.83199999999999</v>
      </c>
      <c r="L25" s="6">
        <v>900.79600000000005</v>
      </c>
      <c r="M25" s="6">
        <v>2593.627</v>
      </c>
      <c r="N25" s="6">
        <v>4722.8490000000002</v>
      </c>
      <c r="O25" s="6">
        <v>346.56799999999998</v>
      </c>
      <c r="P25" s="6">
        <v>4171.8580000000002</v>
      </c>
      <c r="Q25" s="6">
        <v>1799.845</v>
      </c>
      <c r="R25" s="6">
        <v>14448.282999999999</v>
      </c>
      <c r="S25" s="6">
        <v>4559.9930000000004</v>
      </c>
      <c r="T25" s="6">
        <v>1912.8409999999999</v>
      </c>
      <c r="U25" s="6">
        <v>493.39400000000001</v>
      </c>
      <c r="V25" s="6">
        <v>3432.8989999999999</v>
      </c>
      <c r="W25" s="6">
        <v>1366.0709999999999</v>
      </c>
      <c r="X25" s="6">
        <v>1063.941</v>
      </c>
      <c r="Y25" s="6">
        <v>15230.442999999999</v>
      </c>
      <c r="Z25" s="6">
        <v>11974.191999999999</v>
      </c>
      <c r="AA25" s="6">
        <v>3307.3679999999999</v>
      </c>
      <c r="AB25" s="6">
        <v>978.44600000000003</v>
      </c>
      <c r="AC25" s="6">
        <v>5270.9840000000004</v>
      </c>
      <c r="AD25" s="6">
        <v>3572.268</v>
      </c>
      <c r="AE25" s="6">
        <v>4006.4639999999999</v>
      </c>
      <c r="AF25" s="6">
        <v>3032.43</v>
      </c>
      <c r="AG25" s="6">
        <v>1106.269</v>
      </c>
      <c r="AH25" s="6">
        <v>0</v>
      </c>
      <c r="AI25" s="6">
        <v>209.887</v>
      </c>
      <c r="AJ25" s="6">
        <v>1451.0329999999999</v>
      </c>
      <c r="AK25" s="6">
        <v>0</v>
      </c>
      <c r="AL25" s="6">
        <v>0</v>
      </c>
      <c r="AM25" s="6">
        <v>0</v>
      </c>
      <c r="AN25" s="6">
        <v>0</v>
      </c>
      <c r="AO25" s="6">
        <v>621.91600000000005</v>
      </c>
    </row>
    <row r="26" spans="1:41" x14ac:dyDescent="0.25">
      <c r="A26" s="5">
        <v>66</v>
      </c>
      <c r="B26" s="24" t="s">
        <v>13</v>
      </c>
      <c r="C26" s="21">
        <f t="shared" si="1"/>
        <v>71928.998000000007</v>
      </c>
      <c r="D26" s="11">
        <v>800.32399999999996</v>
      </c>
      <c r="E26" s="6">
        <v>720.072</v>
      </c>
      <c r="F26" s="6">
        <v>774.79399999999998</v>
      </c>
      <c r="G26" s="6">
        <v>146.74199999999999</v>
      </c>
      <c r="H26" s="6">
        <v>1019.006</v>
      </c>
      <c r="I26" s="6">
        <v>2529.1019999999999</v>
      </c>
      <c r="J26" s="6">
        <v>507.76600000000002</v>
      </c>
      <c r="K26" s="6">
        <v>891.79600000000005</v>
      </c>
      <c r="L26" s="6">
        <v>1406.432</v>
      </c>
      <c r="M26" s="6">
        <v>745.08900000000006</v>
      </c>
      <c r="N26" s="6">
        <v>1549.364</v>
      </c>
      <c r="O26" s="6">
        <v>164.691</v>
      </c>
      <c r="P26" s="6">
        <v>1610.0029999999999</v>
      </c>
      <c r="Q26" s="6">
        <v>1004.296</v>
      </c>
      <c r="R26" s="6">
        <v>3421.2750000000001</v>
      </c>
      <c r="S26" s="6">
        <v>2795.2159999999999</v>
      </c>
      <c r="T26" s="6">
        <v>1753.7159999999999</v>
      </c>
      <c r="U26" s="6">
        <v>472.10700000000003</v>
      </c>
      <c r="V26" s="6">
        <v>385.01799999999997</v>
      </c>
      <c r="W26" s="6">
        <v>173.42400000000001</v>
      </c>
      <c r="X26" s="6">
        <v>856.83699999999999</v>
      </c>
      <c r="Y26" s="6">
        <v>13104.376</v>
      </c>
      <c r="Z26" s="6">
        <v>15846.579</v>
      </c>
      <c r="AA26" s="6">
        <v>2356.5619999999999</v>
      </c>
      <c r="AB26" s="6">
        <v>3902.297</v>
      </c>
      <c r="AC26" s="6">
        <v>5407.768</v>
      </c>
      <c r="AD26" s="6">
        <v>864.08600000000001</v>
      </c>
      <c r="AE26" s="6">
        <v>1981.787</v>
      </c>
      <c r="AF26" s="6">
        <v>1432.7950000000001</v>
      </c>
      <c r="AG26" s="6">
        <v>2119.7269999999999</v>
      </c>
      <c r="AH26" s="6">
        <v>0</v>
      </c>
      <c r="AI26" s="6">
        <v>181.54300000000001</v>
      </c>
      <c r="AJ26" s="6">
        <v>421.02</v>
      </c>
      <c r="AK26" s="6">
        <v>0</v>
      </c>
      <c r="AL26" s="6">
        <v>0</v>
      </c>
      <c r="AM26" s="6">
        <v>0</v>
      </c>
      <c r="AN26" s="6">
        <v>0</v>
      </c>
      <c r="AO26" s="6">
        <v>583.38800000000003</v>
      </c>
    </row>
    <row r="27" spans="1:41" x14ac:dyDescent="0.25">
      <c r="A27" s="5">
        <v>67</v>
      </c>
      <c r="B27" s="24" t="s">
        <v>27</v>
      </c>
      <c r="C27" s="21">
        <f t="shared" si="1"/>
        <v>15221.722</v>
      </c>
      <c r="D27" s="11">
        <v>115.527</v>
      </c>
      <c r="E27" s="6">
        <v>110.56</v>
      </c>
      <c r="F27" s="6">
        <v>42.456000000000003</v>
      </c>
      <c r="G27" s="6">
        <v>165.83699999999999</v>
      </c>
      <c r="H27" s="6">
        <v>146.59299999999999</v>
      </c>
      <c r="I27" s="6">
        <v>545.93299999999999</v>
      </c>
      <c r="J27" s="6">
        <v>70.525000000000006</v>
      </c>
      <c r="K27" s="6">
        <v>75.477999999999994</v>
      </c>
      <c r="L27" s="6">
        <v>79.194999999999993</v>
      </c>
      <c r="M27" s="6">
        <v>33.814999999999998</v>
      </c>
      <c r="N27" s="6">
        <v>194.87799999999999</v>
      </c>
      <c r="O27" s="6">
        <v>17.533000000000001</v>
      </c>
      <c r="P27" s="6">
        <v>198.81200000000001</v>
      </c>
      <c r="Q27" s="6">
        <v>98.117000000000004</v>
      </c>
      <c r="R27" s="6">
        <v>1480.4929999999999</v>
      </c>
      <c r="S27" s="6">
        <v>371.608</v>
      </c>
      <c r="T27" s="6">
        <v>655.42</v>
      </c>
      <c r="U27" s="6">
        <v>156.65100000000001</v>
      </c>
      <c r="V27" s="6">
        <v>562.18399999999997</v>
      </c>
      <c r="W27" s="6">
        <v>120.79900000000001</v>
      </c>
      <c r="X27" s="6">
        <v>511.28</v>
      </c>
      <c r="Y27" s="6">
        <v>2838.77</v>
      </c>
      <c r="Z27" s="6">
        <v>2288.6089999999999</v>
      </c>
      <c r="AA27" s="6">
        <v>842.46</v>
      </c>
      <c r="AB27" s="6">
        <v>1661.027</v>
      </c>
      <c r="AC27" s="6">
        <v>501.303</v>
      </c>
      <c r="AD27" s="6">
        <v>139.62299999999999</v>
      </c>
      <c r="AE27" s="6">
        <v>286.04899999999998</v>
      </c>
      <c r="AF27" s="6">
        <v>158.65</v>
      </c>
      <c r="AG27" s="6">
        <v>507.79199999999997</v>
      </c>
      <c r="AH27" s="6">
        <v>0</v>
      </c>
      <c r="AI27" s="6">
        <v>27.28</v>
      </c>
      <c r="AJ27" s="6">
        <v>57.823999999999998</v>
      </c>
      <c r="AK27" s="6">
        <v>0</v>
      </c>
      <c r="AL27" s="6">
        <v>0</v>
      </c>
      <c r="AM27" s="6">
        <v>0</v>
      </c>
      <c r="AN27" s="6">
        <v>0</v>
      </c>
      <c r="AO27" s="6">
        <v>158.64099999999999</v>
      </c>
    </row>
    <row r="28" spans="1:41" x14ac:dyDescent="0.25">
      <c r="A28" s="5">
        <v>68</v>
      </c>
      <c r="B28" s="24" t="s">
        <v>28</v>
      </c>
      <c r="C28" s="21">
        <f t="shared" si="1"/>
        <v>22781.542000000001</v>
      </c>
      <c r="D28" s="11">
        <v>135.667</v>
      </c>
      <c r="E28" s="6">
        <v>157.608</v>
      </c>
      <c r="F28" s="6">
        <v>241.27799999999999</v>
      </c>
      <c r="G28" s="6">
        <v>400.55099999999999</v>
      </c>
      <c r="H28" s="6">
        <v>435.88799999999998</v>
      </c>
      <c r="I28" s="6">
        <v>3447.8789999999999</v>
      </c>
      <c r="J28" s="6">
        <v>241.739</v>
      </c>
      <c r="K28" s="6">
        <v>234.29499999999999</v>
      </c>
      <c r="L28" s="6">
        <v>307.262</v>
      </c>
      <c r="M28" s="6">
        <v>553.48500000000001</v>
      </c>
      <c r="N28" s="6">
        <v>469.03699999999998</v>
      </c>
      <c r="O28" s="6">
        <v>6.3769999999999998</v>
      </c>
      <c r="P28" s="6">
        <v>78.81</v>
      </c>
      <c r="Q28" s="6">
        <v>65.003</v>
      </c>
      <c r="R28" s="6">
        <v>251.815</v>
      </c>
      <c r="S28" s="6">
        <v>28.850999999999999</v>
      </c>
      <c r="T28" s="6">
        <v>219.994</v>
      </c>
      <c r="U28" s="6">
        <v>583.78399999999999</v>
      </c>
      <c r="V28" s="6">
        <v>62.448</v>
      </c>
      <c r="W28" s="6">
        <v>35.445</v>
      </c>
      <c r="X28" s="6">
        <v>176.749</v>
      </c>
      <c r="Y28" s="6">
        <v>736.88</v>
      </c>
      <c r="Z28" s="6">
        <v>3561.415</v>
      </c>
      <c r="AA28" s="6">
        <v>1154.5229999999999</v>
      </c>
      <c r="AB28" s="6">
        <v>5719.5429999999997</v>
      </c>
      <c r="AC28" s="6">
        <v>549.23599999999999</v>
      </c>
      <c r="AD28" s="6">
        <v>259.512</v>
      </c>
      <c r="AE28" s="6">
        <v>758.11099999999999</v>
      </c>
      <c r="AF28" s="6">
        <v>559.33900000000006</v>
      </c>
      <c r="AG28" s="6">
        <v>984.60299999999995</v>
      </c>
      <c r="AH28" s="6">
        <v>0</v>
      </c>
      <c r="AI28" s="6">
        <v>54.594999999999999</v>
      </c>
      <c r="AJ28" s="6">
        <v>117.24</v>
      </c>
      <c r="AK28" s="6">
        <v>0</v>
      </c>
      <c r="AL28" s="6">
        <v>0</v>
      </c>
      <c r="AM28" s="6">
        <v>0</v>
      </c>
      <c r="AN28" s="6">
        <v>0</v>
      </c>
      <c r="AO28" s="6">
        <v>192.58</v>
      </c>
    </row>
    <row r="29" spans="1:41" x14ac:dyDescent="0.25">
      <c r="A29" s="5">
        <v>70</v>
      </c>
      <c r="B29" s="24" t="s">
        <v>12</v>
      </c>
      <c r="C29" s="21">
        <f t="shared" si="1"/>
        <v>116611.10799999998</v>
      </c>
      <c r="D29" s="11">
        <v>688.77700000000004</v>
      </c>
      <c r="E29" s="6">
        <v>447.988</v>
      </c>
      <c r="F29" s="6">
        <v>660.697</v>
      </c>
      <c r="G29" s="6">
        <v>342.16899999999998</v>
      </c>
      <c r="H29" s="6">
        <v>348.76400000000001</v>
      </c>
      <c r="I29" s="6">
        <v>855.42899999999997</v>
      </c>
      <c r="J29" s="6">
        <v>324.96899999999999</v>
      </c>
      <c r="K29" s="6">
        <v>9559.7049999999999</v>
      </c>
      <c r="L29" s="6">
        <v>915.399</v>
      </c>
      <c r="M29" s="6">
        <v>1848.3030000000001</v>
      </c>
      <c r="N29" s="6">
        <v>6648.2759999999998</v>
      </c>
      <c r="O29" s="6">
        <v>687.34400000000005</v>
      </c>
      <c r="P29" s="6">
        <v>1902.047</v>
      </c>
      <c r="Q29" s="6">
        <v>1285.5930000000001</v>
      </c>
      <c r="R29" s="6">
        <v>1374.384</v>
      </c>
      <c r="S29" s="6">
        <v>1654.106</v>
      </c>
      <c r="T29" s="6">
        <v>490.19499999999999</v>
      </c>
      <c r="U29" s="6">
        <v>361.43700000000001</v>
      </c>
      <c r="V29" s="6">
        <v>53.365000000000002</v>
      </c>
      <c r="W29" s="6">
        <v>459</v>
      </c>
      <c r="X29" s="6">
        <v>83.513000000000005</v>
      </c>
      <c r="Y29" s="6">
        <v>2737.634</v>
      </c>
      <c r="Z29" s="6">
        <v>6738.45</v>
      </c>
      <c r="AA29" s="6">
        <v>481.89499999999998</v>
      </c>
      <c r="AB29" s="6">
        <v>549.90700000000004</v>
      </c>
      <c r="AC29" s="6">
        <v>16412.870999999999</v>
      </c>
      <c r="AD29" s="6">
        <v>20268.608</v>
      </c>
      <c r="AE29" s="6">
        <v>13441.358</v>
      </c>
      <c r="AF29" s="6">
        <v>10036.337</v>
      </c>
      <c r="AG29" s="6">
        <v>13985.647000000001</v>
      </c>
      <c r="AH29" s="6">
        <v>0</v>
      </c>
      <c r="AI29" s="6">
        <v>155.749</v>
      </c>
      <c r="AJ29" s="6">
        <v>171.01900000000001</v>
      </c>
      <c r="AK29" s="6">
        <v>0</v>
      </c>
      <c r="AL29" s="6">
        <v>0</v>
      </c>
      <c r="AM29" s="6">
        <v>0</v>
      </c>
      <c r="AN29" s="6">
        <v>0</v>
      </c>
      <c r="AO29" s="6">
        <v>640.173</v>
      </c>
    </row>
    <row r="30" spans="1:41" x14ac:dyDescent="0.25">
      <c r="A30" s="5">
        <v>81</v>
      </c>
      <c r="B30" s="24" t="s">
        <v>18</v>
      </c>
      <c r="C30" s="21">
        <f t="shared" si="1"/>
        <v>372291.30800000008</v>
      </c>
      <c r="D30" s="11">
        <v>390.83100000000002</v>
      </c>
      <c r="E30" s="6">
        <v>268.78100000000001</v>
      </c>
      <c r="F30" s="6">
        <v>324.77699999999999</v>
      </c>
      <c r="G30" s="6">
        <v>120.07</v>
      </c>
      <c r="H30" s="6">
        <v>1010.336</v>
      </c>
      <c r="I30" s="6">
        <v>412.81400000000002</v>
      </c>
      <c r="J30" s="6">
        <v>327.77699999999999</v>
      </c>
      <c r="K30" s="6">
        <v>8447.3089999999993</v>
      </c>
      <c r="L30" s="6">
        <v>1877.3869999999999</v>
      </c>
      <c r="M30" s="6">
        <v>1674.472</v>
      </c>
      <c r="N30" s="6">
        <v>13557.982</v>
      </c>
      <c r="O30" s="6">
        <v>300.166</v>
      </c>
      <c r="P30" s="6">
        <v>2460.761</v>
      </c>
      <c r="Q30" s="6">
        <v>5221.4780000000001</v>
      </c>
      <c r="R30" s="6">
        <v>4953.3890000000001</v>
      </c>
      <c r="S30" s="6">
        <v>826.94100000000003</v>
      </c>
      <c r="T30" s="6">
        <v>2609.2159999999999</v>
      </c>
      <c r="U30" s="6">
        <v>893.37</v>
      </c>
      <c r="V30" s="6">
        <v>108.202</v>
      </c>
      <c r="W30" s="6">
        <v>87.483999999999995</v>
      </c>
      <c r="X30" s="6">
        <v>58.932000000000002</v>
      </c>
      <c r="Y30" s="6">
        <v>8103.433</v>
      </c>
      <c r="Z30" s="6">
        <v>1482.7159999999999</v>
      </c>
      <c r="AA30" s="6">
        <v>143.31399999999999</v>
      </c>
      <c r="AB30" s="6">
        <v>271.47800000000001</v>
      </c>
      <c r="AC30" s="6">
        <v>18517.413</v>
      </c>
      <c r="AD30" s="6">
        <v>132323.6</v>
      </c>
      <c r="AE30" s="6">
        <v>81772.402000000002</v>
      </c>
      <c r="AF30" s="6">
        <v>22065.624</v>
      </c>
      <c r="AG30" s="6">
        <v>59840.781000000003</v>
      </c>
      <c r="AH30" s="6">
        <v>0</v>
      </c>
      <c r="AI30" s="6">
        <v>261.02499999999998</v>
      </c>
      <c r="AJ30" s="6">
        <v>1096.7270000000001</v>
      </c>
      <c r="AK30" s="6">
        <v>0</v>
      </c>
      <c r="AL30" s="6">
        <v>0</v>
      </c>
      <c r="AM30" s="6">
        <v>0</v>
      </c>
      <c r="AN30" s="6">
        <v>0</v>
      </c>
      <c r="AO30" s="6">
        <v>480.32</v>
      </c>
    </row>
    <row r="31" spans="1:41" x14ac:dyDescent="0.25">
      <c r="A31" s="5">
        <v>82</v>
      </c>
      <c r="B31" s="24" t="s">
        <v>19</v>
      </c>
      <c r="C31" s="21">
        <f t="shared" si="1"/>
        <v>449440.98200000002</v>
      </c>
      <c r="D31" s="11">
        <v>315.62299999999999</v>
      </c>
      <c r="E31" s="6">
        <v>229.76900000000001</v>
      </c>
      <c r="F31" s="6">
        <v>584.54</v>
      </c>
      <c r="G31" s="6">
        <v>520.197</v>
      </c>
      <c r="H31" s="6">
        <v>1842.2170000000001</v>
      </c>
      <c r="I31" s="6">
        <v>579.79200000000003</v>
      </c>
      <c r="J31" s="6">
        <v>608.09900000000005</v>
      </c>
      <c r="K31" s="6">
        <v>13449.136</v>
      </c>
      <c r="L31" s="6">
        <v>3344.3710000000001</v>
      </c>
      <c r="M31" s="6">
        <v>6543.674</v>
      </c>
      <c r="N31" s="6">
        <v>51542.237999999998</v>
      </c>
      <c r="O31" s="6">
        <v>2348.3409999999999</v>
      </c>
      <c r="P31" s="6">
        <v>3549.3049999999998</v>
      </c>
      <c r="Q31" s="6">
        <v>8693.1939999999995</v>
      </c>
      <c r="R31" s="6">
        <v>9508.3829999999998</v>
      </c>
      <c r="S31" s="6">
        <v>1388.6869999999999</v>
      </c>
      <c r="T31" s="6">
        <v>323.45299999999997</v>
      </c>
      <c r="U31" s="6">
        <v>493.56400000000002</v>
      </c>
      <c r="V31" s="6">
        <v>230.77</v>
      </c>
      <c r="W31" s="6">
        <v>109.69799999999999</v>
      </c>
      <c r="X31" s="6">
        <v>81.391000000000005</v>
      </c>
      <c r="Y31" s="6">
        <v>4349.3900000000003</v>
      </c>
      <c r="Z31" s="6">
        <v>3122.11</v>
      </c>
      <c r="AA31" s="6">
        <v>316.08</v>
      </c>
      <c r="AB31" s="6">
        <v>575.31399999999996</v>
      </c>
      <c r="AC31" s="6">
        <v>13996.511</v>
      </c>
      <c r="AD31" s="6">
        <v>78141.538</v>
      </c>
      <c r="AE31" s="6">
        <v>152653.81</v>
      </c>
      <c r="AF31" s="6">
        <v>64849.152999999998</v>
      </c>
      <c r="AG31" s="6">
        <v>22632.53</v>
      </c>
      <c r="AH31" s="6">
        <v>0</v>
      </c>
      <c r="AI31" s="6">
        <v>262.29599999999999</v>
      </c>
      <c r="AJ31" s="6">
        <v>1544.973</v>
      </c>
      <c r="AK31" s="6">
        <v>0</v>
      </c>
      <c r="AL31" s="6">
        <v>0</v>
      </c>
      <c r="AM31" s="6">
        <v>0</v>
      </c>
      <c r="AN31" s="6">
        <v>0</v>
      </c>
      <c r="AO31" s="6">
        <v>710.83500000000004</v>
      </c>
    </row>
    <row r="32" spans="1:41" x14ac:dyDescent="0.25">
      <c r="A32" s="5">
        <v>83</v>
      </c>
      <c r="B32" s="24" t="s">
        <v>20</v>
      </c>
      <c r="C32" s="21">
        <f t="shared" si="1"/>
        <v>269909.40600000002</v>
      </c>
      <c r="D32" s="11">
        <v>40.048999999999999</v>
      </c>
      <c r="E32" s="6">
        <v>27.212</v>
      </c>
      <c r="F32" s="6">
        <v>175.33099999999999</v>
      </c>
      <c r="G32" s="6">
        <v>44.055999999999997</v>
      </c>
      <c r="H32" s="6">
        <v>463.41899999999998</v>
      </c>
      <c r="I32" s="6">
        <v>955.94500000000005</v>
      </c>
      <c r="J32" s="6">
        <v>103.807</v>
      </c>
      <c r="K32" s="6">
        <v>11356.337</v>
      </c>
      <c r="L32" s="6">
        <v>202.36</v>
      </c>
      <c r="M32" s="6">
        <v>11603.244000000001</v>
      </c>
      <c r="N32" s="6">
        <v>67288.407000000007</v>
      </c>
      <c r="O32" s="6">
        <v>2524.4340000000002</v>
      </c>
      <c r="P32" s="6">
        <v>3156.681</v>
      </c>
      <c r="Q32" s="6">
        <v>5254.0619999999999</v>
      </c>
      <c r="R32" s="6">
        <v>5864.8770000000004</v>
      </c>
      <c r="S32" s="6">
        <v>1945.1479999999999</v>
      </c>
      <c r="T32" s="6">
        <v>18.106000000000002</v>
      </c>
      <c r="U32" s="6">
        <v>144.57599999999999</v>
      </c>
      <c r="V32" s="6">
        <v>203.988</v>
      </c>
      <c r="W32" s="6">
        <v>102.968</v>
      </c>
      <c r="X32" s="6">
        <v>29.222000000000001</v>
      </c>
      <c r="Y32" s="6">
        <v>2767.1610000000001</v>
      </c>
      <c r="Z32" s="6">
        <v>1280.6569999999999</v>
      </c>
      <c r="AA32" s="6">
        <v>151.672</v>
      </c>
      <c r="AB32" s="6">
        <v>315.31900000000002</v>
      </c>
      <c r="AC32" s="6">
        <v>12828.775</v>
      </c>
      <c r="AD32" s="6">
        <v>22979.201000000001</v>
      </c>
      <c r="AE32" s="6">
        <v>65874.793000000005</v>
      </c>
      <c r="AF32" s="6">
        <v>43780.940999999999</v>
      </c>
      <c r="AG32" s="6">
        <v>7736.7179999999998</v>
      </c>
      <c r="AH32" s="6">
        <v>0</v>
      </c>
      <c r="AI32" s="6">
        <v>53.918999999999997</v>
      </c>
      <c r="AJ32" s="6">
        <v>326.96199999999999</v>
      </c>
      <c r="AK32" s="6">
        <v>0</v>
      </c>
      <c r="AL32" s="6">
        <v>0</v>
      </c>
      <c r="AM32" s="6">
        <v>0</v>
      </c>
      <c r="AN32" s="6">
        <v>0</v>
      </c>
      <c r="AO32" s="6">
        <v>309.05900000000003</v>
      </c>
    </row>
    <row r="33" spans="1:41" x14ac:dyDescent="0.25">
      <c r="A33" s="5">
        <v>84</v>
      </c>
      <c r="B33" s="24" t="s">
        <v>11</v>
      </c>
      <c r="C33" s="21">
        <f t="shared" si="1"/>
        <v>211507.97999999998</v>
      </c>
      <c r="D33" s="11">
        <v>404.92</v>
      </c>
      <c r="E33" s="6">
        <v>340.471</v>
      </c>
      <c r="F33" s="6">
        <v>161.262</v>
      </c>
      <c r="G33" s="6">
        <v>111.997</v>
      </c>
      <c r="H33" s="6">
        <v>524.774</v>
      </c>
      <c r="I33" s="6">
        <v>686.35799999999995</v>
      </c>
      <c r="J33" s="6">
        <v>72.174999999999997</v>
      </c>
      <c r="K33" s="6">
        <v>6817.6080000000002</v>
      </c>
      <c r="L33" s="6">
        <v>953.78099999999995</v>
      </c>
      <c r="M33" s="6">
        <v>964.05600000000004</v>
      </c>
      <c r="N33" s="6">
        <v>6947.2120000000004</v>
      </c>
      <c r="O33" s="6">
        <v>363.65600000000001</v>
      </c>
      <c r="P33" s="6">
        <v>3297.9749999999999</v>
      </c>
      <c r="Q33" s="6">
        <v>4961.0590000000002</v>
      </c>
      <c r="R33" s="6">
        <v>4526.058</v>
      </c>
      <c r="S33" s="6">
        <v>2418.4960000000001</v>
      </c>
      <c r="T33" s="6">
        <v>1127.4739999999999</v>
      </c>
      <c r="U33" s="6">
        <v>722.76</v>
      </c>
      <c r="V33" s="6">
        <v>156.023</v>
      </c>
      <c r="W33" s="6">
        <v>136.60300000000001</v>
      </c>
      <c r="X33" s="6">
        <v>109.223</v>
      </c>
      <c r="Y33" s="6">
        <v>1693.221</v>
      </c>
      <c r="Z33" s="6">
        <v>3522.8719999999998</v>
      </c>
      <c r="AA33" s="6">
        <v>590.36699999999996</v>
      </c>
      <c r="AB33" s="6">
        <v>1055.7190000000001</v>
      </c>
      <c r="AC33" s="6">
        <v>9141.3790000000008</v>
      </c>
      <c r="AD33" s="6">
        <v>64684.324000000001</v>
      </c>
      <c r="AE33" s="6">
        <v>21625.378000000001</v>
      </c>
      <c r="AF33" s="6">
        <v>6990.9430000000002</v>
      </c>
      <c r="AG33" s="6">
        <v>65691.991999999998</v>
      </c>
      <c r="AH33" s="6">
        <v>0</v>
      </c>
      <c r="AI33" s="6">
        <v>118.093</v>
      </c>
      <c r="AJ33" s="6">
        <v>414.60899999999998</v>
      </c>
      <c r="AK33" s="6">
        <v>0</v>
      </c>
      <c r="AL33" s="6">
        <v>0</v>
      </c>
      <c r="AM33" s="6">
        <v>0</v>
      </c>
      <c r="AN33" s="6">
        <v>0</v>
      </c>
      <c r="AO33" s="6">
        <v>175.142</v>
      </c>
    </row>
    <row r="34" spans="1:41" x14ac:dyDescent="0.25">
      <c r="A34" s="5">
        <v>91</v>
      </c>
      <c r="B34" s="24" t="s">
        <v>30</v>
      </c>
      <c r="C34" s="21">
        <f t="shared" si="1"/>
        <v>1217.711</v>
      </c>
      <c r="D34" s="11">
        <v>0</v>
      </c>
      <c r="E34" s="6">
        <v>0</v>
      </c>
      <c r="F34" s="6">
        <v>0</v>
      </c>
      <c r="G34" s="6">
        <v>0</v>
      </c>
      <c r="H34" s="6">
        <v>0</v>
      </c>
      <c r="I34" s="6">
        <v>1217.711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7725.8090000000011</v>
      </c>
      <c r="D35" s="11">
        <v>649.98099999999999</v>
      </c>
      <c r="E35" s="6">
        <v>641.44799999999998</v>
      </c>
      <c r="F35" s="6">
        <v>4.8620000000000001</v>
      </c>
      <c r="G35" s="6">
        <v>36.927</v>
      </c>
      <c r="H35" s="6">
        <v>147.203</v>
      </c>
      <c r="I35" s="6">
        <v>114.94799999999999</v>
      </c>
      <c r="J35" s="6">
        <v>995.13300000000004</v>
      </c>
      <c r="K35" s="6">
        <v>44.918999999999997</v>
      </c>
      <c r="L35" s="6">
        <v>74.341999999999999</v>
      </c>
      <c r="M35" s="6">
        <v>43.658000000000001</v>
      </c>
      <c r="N35" s="6">
        <v>167.96100000000001</v>
      </c>
      <c r="O35" s="6">
        <v>555.43399999999997</v>
      </c>
      <c r="P35" s="6">
        <v>163.702</v>
      </c>
      <c r="Q35" s="6">
        <v>281.15499999999997</v>
      </c>
      <c r="R35" s="6">
        <v>362.108</v>
      </c>
      <c r="S35" s="6">
        <v>102.426</v>
      </c>
      <c r="T35" s="6">
        <v>1131.817</v>
      </c>
      <c r="U35" s="6">
        <v>312.64699999999999</v>
      </c>
      <c r="V35" s="6">
        <v>60.122</v>
      </c>
      <c r="W35" s="6">
        <v>11.994</v>
      </c>
      <c r="X35" s="6">
        <v>6.3920000000000003</v>
      </c>
      <c r="Y35" s="6">
        <v>243.63300000000001</v>
      </c>
      <c r="Z35" s="6">
        <v>162.935</v>
      </c>
      <c r="AA35" s="6">
        <v>23.024999999999999</v>
      </c>
      <c r="AB35" s="6">
        <v>33.698999999999998</v>
      </c>
      <c r="AC35" s="6">
        <v>252.684</v>
      </c>
      <c r="AD35" s="6">
        <v>288.74200000000002</v>
      </c>
      <c r="AE35" s="6">
        <v>279.10000000000002</v>
      </c>
      <c r="AF35" s="6">
        <v>53.941000000000003</v>
      </c>
      <c r="AG35" s="6">
        <v>131.03100000000001</v>
      </c>
      <c r="AH35" s="6">
        <v>0</v>
      </c>
      <c r="AI35" s="6">
        <v>0</v>
      </c>
      <c r="AJ35" s="6">
        <v>347.84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19211.801999999996</v>
      </c>
      <c r="D36" s="11">
        <v>149.57300000000001</v>
      </c>
      <c r="E36" s="6">
        <v>101.072</v>
      </c>
      <c r="F36" s="6">
        <v>17.484999999999999</v>
      </c>
      <c r="G36" s="6">
        <v>135.24700000000001</v>
      </c>
      <c r="H36" s="6">
        <v>1231.2439999999999</v>
      </c>
      <c r="I36" s="6">
        <v>116.533</v>
      </c>
      <c r="J36" s="6">
        <v>49.798999999999999</v>
      </c>
      <c r="K36" s="6">
        <v>55.9</v>
      </c>
      <c r="L36" s="6">
        <v>53.04</v>
      </c>
      <c r="M36" s="6">
        <v>311.71600000000001</v>
      </c>
      <c r="N36" s="6">
        <v>1115.8240000000001</v>
      </c>
      <c r="O36" s="6">
        <v>575.02099999999996</v>
      </c>
      <c r="P36" s="6">
        <v>345.11200000000002</v>
      </c>
      <c r="Q36" s="6">
        <v>300.55599999999998</v>
      </c>
      <c r="R36" s="6">
        <v>5394.2920000000004</v>
      </c>
      <c r="S36" s="6">
        <v>470.00400000000002</v>
      </c>
      <c r="T36" s="6">
        <v>2078.14</v>
      </c>
      <c r="U36" s="6">
        <v>553.37199999999996</v>
      </c>
      <c r="V36" s="6">
        <v>73.546000000000006</v>
      </c>
      <c r="W36" s="6">
        <v>17.77</v>
      </c>
      <c r="X36" s="6">
        <v>23.08</v>
      </c>
      <c r="Y36" s="6">
        <v>1608.4449999999999</v>
      </c>
      <c r="Z36" s="6">
        <v>434.00900000000001</v>
      </c>
      <c r="AA36" s="6">
        <v>50.706000000000003</v>
      </c>
      <c r="AB36" s="6">
        <v>107.69499999999999</v>
      </c>
      <c r="AC36" s="6">
        <v>347.87299999999999</v>
      </c>
      <c r="AD36" s="6">
        <v>1276.0050000000001</v>
      </c>
      <c r="AE36" s="6">
        <v>1106.0329999999999</v>
      </c>
      <c r="AF36" s="6">
        <v>278.10700000000003</v>
      </c>
      <c r="AG36" s="6">
        <v>480.815</v>
      </c>
      <c r="AH36" s="6">
        <v>0</v>
      </c>
      <c r="AI36" s="6">
        <v>187.83199999999999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165.95599999999999</v>
      </c>
    </row>
    <row r="37" spans="1:41" x14ac:dyDescent="0.25">
      <c r="A37" s="5">
        <v>94</v>
      </c>
      <c r="B37" s="24" t="s">
        <v>31</v>
      </c>
      <c r="C37" s="21">
        <f t="shared" si="1"/>
        <v>0</v>
      </c>
      <c r="D37" s="11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0</v>
      </c>
      <c r="D38" s="11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0</v>
      </c>
      <c r="D39" s="11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0</v>
      </c>
      <c r="D40" s="11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11506.379000000001</v>
      </c>
      <c r="D41" s="11">
        <v>747.40599999999995</v>
      </c>
      <c r="E41" s="6">
        <v>595.596</v>
      </c>
      <c r="F41" s="6">
        <v>32.710999999999999</v>
      </c>
      <c r="G41" s="6">
        <v>291.137</v>
      </c>
      <c r="H41" s="6">
        <v>237.09299999999999</v>
      </c>
      <c r="I41" s="6">
        <v>171.14699999999999</v>
      </c>
      <c r="J41" s="6">
        <v>168.852</v>
      </c>
      <c r="K41" s="6">
        <v>114.18300000000001</v>
      </c>
      <c r="L41" s="6">
        <v>24.675000000000001</v>
      </c>
      <c r="M41" s="6">
        <v>66.858999999999995</v>
      </c>
      <c r="N41" s="6">
        <v>689.601</v>
      </c>
      <c r="O41" s="6">
        <v>347.28699999999998</v>
      </c>
      <c r="P41" s="6">
        <v>208.02600000000001</v>
      </c>
      <c r="Q41" s="6">
        <v>444.79500000000002</v>
      </c>
      <c r="R41" s="6">
        <v>1597.894</v>
      </c>
      <c r="S41" s="6">
        <v>248.136</v>
      </c>
      <c r="T41" s="6">
        <v>1209.6859999999999</v>
      </c>
      <c r="U41" s="6">
        <v>310.33</v>
      </c>
      <c r="V41" s="6">
        <v>298.25</v>
      </c>
      <c r="W41" s="6">
        <v>53.210999999999999</v>
      </c>
      <c r="X41" s="6">
        <v>41.807000000000002</v>
      </c>
      <c r="Y41" s="6">
        <v>640.40599999999995</v>
      </c>
      <c r="Z41" s="6">
        <v>424.43099999999998</v>
      </c>
      <c r="AA41" s="6">
        <v>119.557</v>
      </c>
      <c r="AB41" s="6">
        <v>117.16800000000001</v>
      </c>
      <c r="AC41" s="6">
        <v>539.95600000000002</v>
      </c>
      <c r="AD41" s="6">
        <v>459.65600000000001</v>
      </c>
      <c r="AE41" s="6">
        <v>699.74699999999996</v>
      </c>
      <c r="AF41" s="6">
        <v>274.83600000000001</v>
      </c>
      <c r="AG41" s="6">
        <v>164.69</v>
      </c>
      <c r="AH41" s="6">
        <v>0</v>
      </c>
      <c r="AI41" s="6">
        <v>0</v>
      </c>
      <c r="AJ41" s="6">
        <v>167.25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N19"/>
  <sheetViews>
    <sheetView tabSelected="1" workbookViewId="0">
      <selection activeCell="E19" sqref="E19"/>
    </sheetView>
  </sheetViews>
  <sheetFormatPr defaultRowHeight="15" x14ac:dyDescent="0.25"/>
  <cols>
    <col min="1" max="1" width="2.7109375" style="29" customWidth="1"/>
    <col min="2" max="3" width="14.42578125" style="29" customWidth="1"/>
    <col min="4" max="4" width="18.28515625" style="29" bestFit="1" customWidth="1"/>
    <col min="5" max="5" width="17.85546875" style="29" bestFit="1" customWidth="1"/>
    <col min="6" max="6" width="11.140625" style="29" bestFit="1" customWidth="1"/>
    <col min="7" max="7" width="10.28515625" style="29" customWidth="1"/>
    <col min="8" max="8" width="9.5703125" style="29" customWidth="1"/>
    <col min="9" max="9" width="16" style="29" customWidth="1"/>
    <col min="10" max="10" width="16" style="30" customWidth="1"/>
    <col min="11" max="11" width="11.28515625" style="30" customWidth="1"/>
    <col min="12" max="12" width="8" style="30" customWidth="1"/>
    <col min="13" max="16384" width="9.140625" style="29"/>
  </cols>
  <sheetData>
    <row r="3" spans="2:14" x14ac:dyDescent="0.25">
      <c r="B3" s="40" t="s">
        <v>66</v>
      </c>
      <c r="C3" s="40" t="s">
        <v>81</v>
      </c>
      <c r="D3" s="40" t="s">
        <v>84</v>
      </c>
      <c r="E3" s="61" t="s">
        <v>65</v>
      </c>
      <c r="F3" s="61"/>
      <c r="G3" s="39" t="s">
        <v>64</v>
      </c>
      <c r="H3" s="39"/>
      <c r="I3" s="39" t="s">
        <v>63</v>
      </c>
      <c r="J3" s="39"/>
      <c r="K3" s="38" t="s">
        <v>62</v>
      </c>
      <c r="L3" s="37"/>
    </row>
    <row r="4" spans="2:14" x14ac:dyDescent="0.25">
      <c r="B4" s="34"/>
      <c r="C4" s="62" t="s">
        <v>85</v>
      </c>
      <c r="D4" s="63"/>
      <c r="E4" s="64"/>
      <c r="F4" s="36" t="s">
        <v>60</v>
      </c>
      <c r="G4" s="36" t="s">
        <v>61</v>
      </c>
      <c r="H4" s="36" t="s">
        <v>60</v>
      </c>
      <c r="I4" s="36" t="s">
        <v>78</v>
      </c>
      <c r="J4" s="36" t="s">
        <v>60</v>
      </c>
      <c r="K4" s="36" t="s">
        <v>61</v>
      </c>
      <c r="L4" s="36" t="s">
        <v>60</v>
      </c>
    </row>
    <row r="5" spans="2:14" x14ac:dyDescent="0.25">
      <c r="B5" s="49" t="s">
        <v>82</v>
      </c>
      <c r="C5" s="56">
        <v>30000</v>
      </c>
      <c r="D5" s="56">
        <f>E5/C5/320*60</f>
        <v>6.6543518652367224</v>
      </c>
      <c r="E5" s="35">
        <f>'J-VHD JTS existing '!C3*'J- Parameters'!D2</f>
        <v>1064696.2984378755</v>
      </c>
      <c r="F5" s="35">
        <f>261000+293000</f>
        <v>554000</v>
      </c>
      <c r="G5" s="35">
        <f>H5/F5*E5</f>
        <v>442.02192895435263</v>
      </c>
      <c r="H5" s="35">
        <v>230</v>
      </c>
      <c r="I5" s="34"/>
      <c r="J5" s="33"/>
      <c r="K5" s="33"/>
      <c r="L5" s="33"/>
    </row>
    <row r="6" spans="2:14" x14ac:dyDescent="0.25">
      <c r="B6" s="34" t="s">
        <v>59</v>
      </c>
      <c r="C6" s="56">
        <f>'J- Induced VHD OD'!C3</f>
        <v>761.53884949390658</v>
      </c>
      <c r="D6" s="56">
        <f>E6/C6/320*60</f>
        <v>14.148323725071798</v>
      </c>
      <c r="E6" s="35">
        <f>'J- INDUCED VHD JTS '!C3*'J- Parameters'!D2</f>
        <v>57463.990249912102</v>
      </c>
      <c r="F6" s="35">
        <v>206000</v>
      </c>
      <c r="G6" s="35">
        <f>H6/F6*E6</f>
        <v>11.158056359206235</v>
      </c>
      <c r="H6" s="35">
        <v>40</v>
      </c>
      <c r="I6" s="34"/>
      <c r="J6" s="33"/>
      <c r="K6" s="33"/>
      <c r="L6" s="33"/>
      <c r="N6" s="29">
        <f>E6/C6/'J- Parameters'!D2*60</f>
        <v>14.043001215952158</v>
      </c>
    </row>
    <row r="7" spans="2:14" x14ac:dyDescent="0.25">
      <c r="B7" s="34" t="s">
        <v>58</v>
      </c>
      <c r="C7" s="57"/>
      <c r="D7" s="58"/>
      <c r="E7" s="59"/>
      <c r="F7" s="35">
        <v>534046</v>
      </c>
      <c r="G7" s="35">
        <f>H7/F7*E7</f>
        <v>0</v>
      </c>
      <c r="H7" s="35">
        <v>186</v>
      </c>
      <c r="I7" s="34"/>
      <c r="J7" s="33"/>
      <c r="K7" s="33"/>
      <c r="L7" s="33"/>
    </row>
    <row r="8" spans="2:14" x14ac:dyDescent="0.25">
      <c r="B8" s="54" t="s">
        <v>86</v>
      </c>
      <c r="C8" s="56">
        <f>'J-IAD-VHD OD ELASTIC-MODE SHIFT'!C3</f>
        <v>5550.8698226142296</v>
      </c>
      <c r="D8" s="56">
        <f>E8/C8/320*60</f>
        <v>12.060984078138789</v>
      </c>
      <c r="E8" s="35">
        <f>'J- IAD-OA MODE SHIFT JTS NOTROH'!C3*'J- Parameters'!D2</f>
        <v>357061.08026864694</v>
      </c>
      <c r="F8" s="35">
        <v>1274000</v>
      </c>
      <c r="G8" s="35">
        <f>H8/F8*E8</f>
        <v>129.48368844906977</v>
      </c>
      <c r="H8" s="35">
        <v>462</v>
      </c>
      <c r="I8" s="48">
        <f>J8*0.7*E8/F8</f>
        <v>49.046851685253699</v>
      </c>
      <c r="J8" s="32">
        <v>250</v>
      </c>
      <c r="K8" s="33"/>
      <c r="L8" s="33"/>
      <c r="N8" s="51">
        <f>E8/C8/'J- Parameters'!$D$2*60</f>
        <v>11.971200077557111</v>
      </c>
    </row>
    <row r="9" spans="2:14" x14ac:dyDescent="0.25">
      <c r="B9" s="34" t="s">
        <v>57</v>
      </c>
      <c r="C9" s="55"/>
      <c r="D9" s="56"/>
      <c r="E9" s="32">
        <f t="shared" ref="E9:J9" si="0">SUM(E5:E8)</f>
        <v>1479221.3689564345</v>
      </c>
      <c r="F9" s="32">
        <f t="shared" si="0"/>
        <v>2568046</v>
      </c>
      <c r="G9" s="32">
        <f t="shared" si="0"/>
        <v>582.6636737626286</v>
      </c>
      <c r="H9" s="32">
        <f t="shared" si="0"/>
        <v>918</v>
      </c>
      <c r="I9" s="48">
        <f t="shared" si="0"/>
        <v>49.046851685253699</v>
      </c>
      <c r="J9" s="32">
        <f t="shared" si="0"/>
        <v>250</v>
      </c>
      <c r="K9" s="32">
        <f>G9+I9</f>
        <v>631.71052544788233</v>
      </c>
      <c r="L9" s="32">
        <f>H9+J9</f>
        <v>1168</v>
      </c>
    </row>
    <row r="11" spans="2:14" x14ac:dyDescent="0.25">
      <c r="B11" s="29" t="s">
        <v>67</v>
      </c>
      <c r="F11" s="53">
        <f>F6/814/320*60</f>
        <v>47.45085995085995</v>
      </c>
      <c r="H11" s="43"/>
    </row>
    <row r="12" spans="2:14" x14ac:dyDescent="0.25">
      <c r="C12" s="44"/>
      <c r="D12" s="44"/>
    </row>
    <row r="13" spans="2:14" x14ac:dyDescent="0.25">
      <c r="B13" s="60" t="s">
        <v>87</v>
      </c>
      <c r="D13" s="44"/>
      <c r="E13" s="53">
        <f>E8/C8/'J- Parameters'!D2*60</f>
        <v>11.971200077557111</v>
      </c>
      <c r="F13" s="53">
        <f>F8/14000/320*60</f>
        <v>17.0625</v>
      </c>
    </row>
    <row r="14" spans="2:14" x14ac:dyDescent="0.25">
      <c r="B14" s="50"/>
      <c r="C14" s="44"/>
      <c r="D14" s="44"/>
      <c r="E14" s="30"/>
    </row>
    <row r="15" spans="2:14" x14ac:dyDescent="0.25">
      <c r="F15" s="53">
        <f>F8/14000/320*60</f>
        <v>17.0625</v>
      </c>
      <c r="H15" s="31"/>
    </row>
    <row r="16" spans="2:14" x14ac:dyDescent="0.25">
      <c r="E16" s="52"/>
    </row>
    <row r="17" spans="5:8" x14ac:dyDescent="0.25">
      <c r="H17" s="31"/>
    </row>
    <row r="18" spans="5:8" x14ac:dyDescent="0.25">
      <c r="F18" s="53"/>
      <c r="G18" s="53"/>
    </row>
    <row r="19" spans="5:8" x14ac:dyDescent="0.25">
      <c r="E19" s="71">
        <f>E8/F8</f>
        <v>0.28026772391573546</v>
      </c>
      <c r="F19" s="53"/>
      <c r="G19" s="53"/>
    </row>
  </sheetData>
  <mergeCells count="2">
    <mergeCell ref="E3:F3"/>
    <mergeCell ref="C4:E4"/>
  </mergeCells>
  <pageMargins left="0.7" right="0.7" top="0.75" bottom="0.75" header="0.3" footer="0.3"/>
  <pageSetup paperSize="9" orientation="portrait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46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48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10">
        <v>20.303190000000001</v>
      </c>
      <c r="E4" s="8">
        <v>25.233011999999999</v>
      </c>
      <c r="F4" s="8">
        <v>35.538330999999999</v>
      </c>
      <c r="G4" s="8">
        <v>23.782183</v>
      </c>
      <c r="H4" s="8">
        <v>38.264437000000001</v>
      </c>
      <c r="I4" s="8">
        <v>43.200127999999999</v>
      </c>
      <c r="J4" s="8">
        <v>25.863227999999999</v>
      </c>
      <c r="K4" s="8">
        <v>64.248783000000003</v>
      </c>
      <c r="L4" s="8">
        <v>56.351792000000003</v>
      </c>
      <c r="M4" s="8">
        <v>64.111395000000002</v>
      </c>
      <c r="N4" s="8">
        <v>68.545558999999997</v>
      </c>
      <c r="O4" s="8">
        <v>56.237119</v>
      </c>
      <c r="P4" s="8">
        <v>60.034984999999999</v>
      </c>
      <c r="Q4" s="8">
        <v>53.487982000000002</v>
      </c>
      <c r="R4" s="8">
        <v>44.208024999999999</v>
      </c>
      <c r="S4" s="8">
        <v>52.054310000000001</v>
      </c>
      <c r="T4" s="8">
        <v>55.824598000000002</v>
      </c>
      <c r="U4" s="8">
        <v>37.240516999999997</v>
      </c>
      <c r="V4" s="8">
        <v>34.991942999999999</v>
      </c>
      <c r="W4" s="8">
        <v>39.215829999999997</v>
      </c>
      <c r="X4" s="8">
        <v>41.445583999999997</v>
      </c>
      <c r="Y4" s="8">
        <v>45.635395000000003</v>
      </c>
      <c r="Z4" s="8">
        <v>55.135511000000001</v>
      </c>
      <c r="AA4" s="8">
        <v>42.732962999999998</v>
      </c>
      <c r="AB4" s="8">
        <v>44.749547999999997</v>
      </c>
      <c r="AC4" s="8">
        <v>62.402424000000003</v>
      </c>
      <c r="AD4" s="8">
        <v>60.821143999999997</v>
      </c>
      <c r="AE4" s="8">
        <v>68.909711000000001</v>
      </c>
      <c r="AF4" s="8">
        <v>70.382260000000002</v>
      </c>
      <c r="AG4" s="8">
        <v>49.936799999999998</v>
      </c>
      <c r="AH4" s="8">
        <v>0</v>
      </c>
      <c r="AI4" s="8">
        <v>27.534040000000001</v>
      </c>
      <c r="AJ4" s="8">
        <v>39.753278999999999</v>
      </c>
      <c r="AK4" s="8">
        <v>0</v>
      </c>
      <c r="AL4" s="8">
        <v>0</v>
      </c>
      <c r="AM4" s="8">
        <v>0</v>
      </c>
      <c r="AN4" s="8">
        <v>0</v>
      </c>
      <c r="AO4" s="8">
        <v>28.780445</v>
      </c>
    </row>
    <row r="5" spans="1:41" x14ac:dyDescent="0.25">
      <c r="A5" s="5">
        <v>12</v>
      </c>
      <c r="B5" s="24" t="s">
        <v>1</v>
      </c>
      <c r="C5" s="21"/>
      <c r="D5" s="11">
        <v>25.524794</v>
      </c>
      <c r="E5" s="6">
        <v>17.367581999999999</v>
      </c>
      <c r="F5" s="6">
        <v>32.878292000000002</v>
      </c>
      <c r="G5" s="6">
        <v>25.766074</v>
      </c>
      <c r="H5" s="6">
        <v>36.217177999999997</v>
      </c>
      <c r="I5" s="6">
        <v>45.640011999999999</v>
      </c>
      <c r="J5" s="6">
        <v>22.997644000000001</v>
      </c>
      <c r="K5" s="6">
        <v>62.149203999999997</v>
      </c>
      <c r="L5" s="6">
        <v>55.775703</v>
      </c>
      <c r="M5" s="6">
        <v>63.265177000000001</v>
      </c>
      <c r="N5" s="6">
        <v>67.192420999999996</v>
      </c>
      <c r="O5" s="6">
        <v>54.767116000000001</v>
      </c>
      <c r="P5" s="6">
        <v>58.385097000000002</v>
      </c>
      <c r="Q5" s="6">
        <v>53.137712000000001</v>
      </c>
      <c r="R5" s="6">
        <v>43.003948999999999</v>
      </c>
      <c r="S5" s="6">
        <v>47.598599</v>
      </c>
      <c r="T5" s="6">
        <v>58.103760000000001</v>
      </c>
      <c r="U5" s="6">
        <v>38.640037</v>
      </c>
      <c r="V5" s="6">
        <v>35.882843000000001</v>
      </c>
      <c r="W5" s="6">
        <v>40.450380000000003</v>
      </c>
      <c r="X5" s="6">
        <v>43.369414999999996</v>
      </c>
      <c r="Y5" s="6">
        <v>45.137101000000001</v>
      </c>
      <c r="Z5" s="6">
        <v>55.179743000000002</v>
      </c>
      <c r="AA5" s="6">
        <v>43.355929000000003</v>
      </c>
      <c r="AB5" s="6">
        <v>46.253340000000001</v>
      </c>
      <c r="AC5" s="6">
        <v>61.948096999999997</v>
      </c>
      <c r="AD5" s="6">
        <v>62.295085</v>
      </c>
      <c r="AE5" s="6">
        <v>67.588410999999994</v>
      </c>
      <c r="AF5" s="6">
        <v>69.205901999999995</v>
      </c>
      <c r="AG5" s="6">
        <v>51.276083</v>
      </c>
      <c r="AH5" s="6">
        <v>0</v>
      </c>
      <c r="AI5" s="6">
        <v>26.029178000000002</v>
      </c>
      <c r="AJ5" s="6">
        <v>37.275776</v>
      </c>
      <c r="AK5" s="6">
        <v>0</v>
      </c>
      <c r="AL5" s="6">
        <v>0</v>
      </c>
      <c r="AM5" s="6">
        <v>0</v>
      </c>
      <c r="AN5" s="6">
        <v>0</v>
      </c>
      <c r="AO5" s="6">
        <v>31.236720999999999</v>
      </c>
    </row>
    <row r="6" spans="1:41" x14ac:dyDescent="0.25">
      <c r="A6" s="5">
        <v>21</v>
      </c>
      <c r="B6" s="24" t="s">
        <v>2</v>
      </c>
      <c r="C6" s="21"/>
      <c r="D6" s="11">
        <v>35.480637999999999</v>
      </c>
      <c r="E6" s="6">
        <v>33.140148000000003</v>
      </c>
      <c r="F6" s="6">
        <v>20.481863000000001</v>
      </c>
      <c r="G6" s="6">
        <v>31.554677999999999</v>
      </c>
      <c r="H6" s="6">
        <v>23.838598000000001</v>
      </c>
      <c r="I6" s="6">
        <v>39.518140000000002</v>
      </c>
      <c r="J6" s="6">
        <v>19.680132</v>
      </c>
      <c r="K6" s="6">
        <v>50.710883000000003</v>
      </c>
      <c r="L6" s="6">
        <v>46.521237999999997</v>
      </c>
      <c r="M6" s="6">
        <v>51.032845999999999</v>
      </c>
      <c r="N6" s="6">
        <v>52.746549999999999</v>
      </c>
      <c r="O6" s="6">
        <v>39.682774999999999</v>
      </c>
      <c r="P6" s="6">
        <v>46.97054</v>
      </c>
      <c r="Q6" s="6">
        <v>39.279555000000002</v>
      </c>
      <c r="R6" s="6">
        <v>31.427382000000001</v>
      </c>
      <c r="S6" s="6">
        <v>34.874775999999997</v>
      </c>
      <c r="T6" s="6">
        <v>50.923510999999998</v>
      </c>
      <c r="U6" s="6">
        <v>27.892759999999999</v>
      </c>
      <c r="V6" s="6">
        <v>19.531609</v>
      </c>
      <c r="W6" s="6">
        <v>26.647601999999999</v>
      </c>
      <c r="X6" s="6">
        <v>26.736205000000002</v>
      </c>
      <c r="Y6" s="6">
        <v>29.896605000000001</v>
      </c>
      <c r="Z6" s="6">
        <v>43.269410000000001</v>
      </c>
      <c r="AA6" s="6">
        <v>30.946315999999999</v>
      </c>
      <c r="AB6" s="6">
        <v>35.503920999999998</v>
      </c>
      <c r="AC6" s="6">
        <v>50.724496000000002</v>
      </c>
      <c r="AD6" s="6">
        <v>48.778497000000002</v>
      </c>
      <c r="AE6" s="6">
        <v>54.829403999999997</v>
      </c>
      <c r="AF6" s="6">
        <v>53.991430999999999</v>
      </c>
      <c r="AG6" s="6">
        <v>39.969247000000003</v>
      </c>
      <c r="AH6" s="6">
        <v>0</v>
      </c>
      <c r="AI6" s="6">
        <v>31.648895</v>
      </c>
      <c r="AJ6" s="6">
        <v>32.224839000000003</v>
      </c>
      <c r="AK6" s="6">
        <v>0</v>
      </c>
      <c r="AL6" s="6">
        <v>0</v>
      </c>
      <c r="AM6" s="6">
        <v>0</v>
      </c>
      <c r="AN6" s="6">
        <v>0</v>
      </c>
      <c r="AO6" s="6">
        <v>36.355060000000002</v>
      </c>
    </row>
    <row r="7" spans="1:41" x14ac:dyDescent="0.25">
      <c r="A7" s="5">
        <v>22</v>
      </c>
      <c r="B7" s="24" t="s">
        <v>22</v>
      </c>
      <c r="C7" s="21"/>
      <c r="D7" s="11">
        <v>23.879515999999999</v>
      </c>
      <c r="E7" s="6">
        <v>25.793495</v>
      </c>
      <c r="F7" s="6">
        <v>30.533207999999998</v>
      </c>
      <c r="G7" s="6">
        <v>16.058910999999998</v>
      </c>
      <c r="H7" s="6">
        <v>32.001359000000001</v>
      </c>
      <c r="I7" s="6">
        <v>28.429106999999998</v>
      </c>
      <c r="J7" s="6">
        <v>26.850411999999999</v>
      </c>
      <c r="K7" s="6">
        <v>57.415818000000002</v>
      </c>
      <c r="L7" s="6">
        <v>49.548499999999997</v>
      </c>
      <c r="M7" s="6">
        <v>55.742975999999999</v>
      </c>
      <c r="N7" s="6">
        <v>59.947764999999997</v>
      </c>
      <c r="O7" s="6">
        <v>44.601540999999997</v>
      </c>
      <c r="P7" s="6">
        <v>52.232033000000001</v>
      </c>
      <c r="Q7" s="6">
        <v>42.511502999999998</v>
      </c>
      <c r="R7" s="6">
        <v>34.961703</v>
      </c>
      <c r="S7" s="6">
        <v>40.937871999999999</v>
      </c>
      <c r="T7" s="6">
        <v>48.117271000000002</v>
      </c>
      <c r="U7" s="6">
        <v>29.639900000000001</v>
      </c>
      <c r="V7" s="6">
        <v>24.545791999999999</v>
      </c>
      <c r="W7" s="6">
        <v>26.838501000000001</v>
      </c>
      <c r="X7" s="6">
        <v>31.901482999999999</v>
      </c>
      <c r="Y7" s="6">
        <v>35.649292000000003</v>
      </c>
      <c r="Z7" s="6">
        <v>46.627803999999998</v>
      </c>
      <c r="AA7" s="6">
        <v>31.508049</v>
      </c>
      <c r="AB7" s="6">
        <v>33.975340000000003</v>
      </c>
      <c r="AC7" s="6">
        <v>58.004255000000001</v>
      </c>
      <c r="AD7" s="6">
        <v>50.473993999999998</v>
      </c>
      <c r="AE7" s="6">
        <v>58.955576000000001</v>
      </c>
      <c r="AF7" s="6">
        <v>59.001125000000002</v>
      </c>
      <c r="AG7" s="6">
        <v>40.689003999999997</v>
      </c>
      <c r="AH7" s="6">
        <v>0</v>
      </c>
      <c r="AI7" s="6">
        <v>33.917169000000001</v>
      </c>
      <c r="AJ7" s="6">
        <v>37.364753</v>
      </c>
      <c r="AK7" s="6">
        <v>0</v>
      </c>
      <c r="AL7" s="6">
        <v>0</v>
      </c>
      <c r="AM7" s="6">
        <v>0</v>
      </c>
      <c r="AN7" s="6">
        <v>0</v>
      </c>
      <c r="AO7" s="6">
        <v>26.322202000000001</v>
      </c>
    </row>
    <row r="8" spans="1:41" x14ac:dyDescent="0.25">
      <c r="A8" s="5">
        <v>23</v>
      </c>
      <c r="B8" s="24" t="s">
        <v>23</v>
      </c>
      <c r="C8" s="21"/>
      <c r="D8" s="11">
        <v>37.765642999999997</v>
      </c>
      <c r="E8" s="6">
        <v>36.115709000000003</v>
      </c>
      <c r="F8" s="6">
        <v>24.111037</v>
      </c>
      <c r="G8" s="6">
        <v>32.532297</v>
      </c>
      <c r="H8" s="6">
        <v>15.239812000000001</v>
      </c>
      <c r="I8" s="6">
        <v>41.899253999999999</v>
      </c>
      <c r="J8" s="6">
        <v>25.650535000000001</v>
      </c>
      <c r="K8" s="6">
        <v>54.644043000000003</v>
      </c>
      <c r="L8" s="6">
        <v>48.241754</v>
      </c>
      <c r="M8" s="6">
        <v>52.109228000000002</v>
      </c>
      <c r="N8" s="6">
        <v>48.359569999999998</v>
      </c>
      <c r="O8" s="6">
        <v>37.256957999999997</v>
      </c>
      <c r="P8" s="6">
        <v>49.050924000000002</v>
      </c>
      <c r="Q8" s="6">
        <v>34.322175000000001</v>
      </c>
      <c r="R8" s="6">
        <v>28.075576999999999</v>
      </c>
      <c r="S8" s="6">
        <v>34.722251</v>
      </c>
      <c r="T8" s="6">
        <v>54.821018000000002</v>
      </c>
      <c r="U8" s="6">
        <v>29.598461</v>
      </c>
      <c r="V8" s="6">
        <v>22.437982000000002</v>
      </c>
      <c r="W8" s="6">
        <v>31.781694999999999</v>
      </c>
      <c r="X8" s="6">
        <v>29.952884000000001</v>
      </c>
      <c r="Y8" s="6">
        <v>35.646597</v>
      </c>
      <c r="Z8" s="6">
        <v>45.220480999999999</v>
      </c>
      <c r="AA8" s="6">
        <v>33.110548000000001</v>
      </c>
      <c r="AB8" s="6">
        <v>36.089547000000003</v>
      </c>
      <c r="AC8" s="6">
        <v>54.339385</v>
      </c>
      <c r="AD8" s="6">
        <v>52.906019000000001</v>
      </c>
      <c r="AE8" s="6">
        <v>55.212521000000002</v>
      </c>
      <c r="AF8" s="6">
        <v>47.536782000000002</v>
      </c>
      <c r="AG8" s="6">
        <v>42.083188999999997</v>
      </c>
      <c r="AH8" s="6">
        <v>0</v>
      </c>
      <c r="AI8" s="6">
        <v>35.216363000000001</v>
      </c>
      <c r="AJ8" s="6">
        <v>13.024262999999999</v>
      </c>
      <c r="AK8" s="6">
        <v>0</v>
      </c>
      <c r="AL8" s="6">
        <v>0</v>
      </c>
      <c r="AM8" s="6">
        <v>0</v>
      </c>
      <c r="AN8" s="6">
        <v>0</v>
      </c>
      <c r="AO8" s="6">
        <v>41.438211000000003</v>
      </c>
    </row>
    <row r="9" spans="1:41" x14ac:dyDescent="0.25">
      <c r="A9" s="5">
        <v>24</v>
      </c>
      <c r="B9" s="24" t="s">
        <v>24</v>
      </c>
      <c r="C9" s="21"/>
      <c r="D9" s="11">
        <v>43.657454999999999</v>
      </c>
      <c r="E9" s="6">
        <v>45.847293000000001</v>
      </c>
      <c r="F9" s="6">
        <v>38.844016000000003</v>
      </c>
      <c r="G9" s="6">
        <v>28.612739000000001</v>
      </c>
      <c r="H9" s="6">
        <v>41.687074000000003</v>
      </c>
      <c r="I9" s="6">
        <v>22.092029</v>
      </c>
      <c r="J9" s="6">
        <v>41.111927999999999</v>
      </c>
      <c r="K9" s="6">
        <v>49.739820999999999</v>
      </c>
      <c r="L9" s="6">
        <v>47.929594999999999</v>
      </c>
      <c r="M9" s="6">
        <v>53.267156999999997</v>
      </c>
      <c r="N9" s="6">
        <v>59.079709000000001</v>
      </c>
      <c r="O9" s="6">
        <v>53.353825000000001</v>
      </c>
      <c r="P9" s="6">
        <v>53.877941999999997</v>
      </c>
      <c r="Q9" s="6">
        <v>50.614134999999997</v>
      </c>
      <c r="R9" s="6">
        <v>41.619315999999998</v>
      </c>
      <c r="S9" s="6">
        <v>45.555349</v>
      </c>
      <c r="T9" s="6">
        <v>57.462800000000001</v>
      </c>
      <c r="U9" s="6">
        <v>26.108436000000001</v>
      </c>
      <c r="V9" s="6">
        <v>31.242577000000001</v>
      </c>
      <c r="W9" s="6">
        <v>35.507849999999998</v>
      </c>
      <c r="X9" s="6">
        <v>33.312409000000002</v>
      </c>
      <c r="Y9" s="6">
        <v>37.584015000000001</v>
      </c>
      <c r="Z9" s="6">
        <v>35.776893999999999</v>
      </c>
      <c r="AA9" s="6">
        <v>29.297588999999999</v>
      </c>
      <c r="AB9" s="6">
        <v>26.891656999999999</v>
      </c>
      <c r="AC9" s="6">
        <v>46.897512999999996</v>
      </c>
      <c r="AD9" s="6">
        <v>45.615282000000001</v>
      </c>
      <c r="AE9" s="6">
        <v>50.410905999999997</v>
      </c>
      <c r="AF9" s="6">
        <v>56.413251000000002</v>
      </c>
      <c r="AG9" s="6">
        <v>33.000278000000002</v>
      </c>
      <c r="AH9" s="6">
        <v>19.459264999999998</v>
      </c>
      <c r="AI9" s="6">
        <v>51.386715000000002</v>
      </c>
      <c r="AJ9" s="6">
        <v>49.481968000000002</v>
      </c>
      <c r="AK9" s="6">
        <v>0</v>
      </c>
      <c r="AL9" s="6">
        <v>0</v>
      </c>
      <c r="AM9" s="6">
        <v>0</v>
      </c>
      <c r="AN9" s="6">
        <v>0</v>
      </c>
      <c r="AO9" s="6">
        <v>35.486342999999998</v>
      </c>
    </row>
    <row r="10" spans="1:41" x14ac:dyDescent="0.25">
      <c r="A10" s="5">
        <v>25</v>
      </c>
      <c r="B10" s="24" t="s">
        <v>3</v>
      </c>
      <c r="C10" s="21"/>
      <c r="D10" s="11">
        <v>25.80509</v>
      </c>
      <c r="E10" s="6">
        <v>22.830418999999999</v>
      </c>
      <c r="F10" s="6">
        <v>19.934538</v>
      </c>
      <c r="G10" s="6">
        <v>27.254794</v>
      </c>
      <c r="H10" s="6">
        <v>25.453855000000001</v>
      </c>
      <c r="I10" s="6">
        <v>40.848435000000002</v>
      </c>
      <c r="J10" s="6">
        <v>10.899063999999999</v>
      </c>
      <c r="K10" s="6">
        <v>50.654079000000003</v>
      </c>
      <c r="L10" s="6">
        <v>47.399180999999999</v>
      </c>
      <c r="M10" s="6">
        <v>52.539866000000004</v>
      </c>
      <c r="N10" s="6">
        <v>56.681728999999997</v>
      </c>
      <c r="O10" s="6">
        <v>45.539790000000004</v>
      </c>
      <c r="P10" s="6">
        <v>48.257941000000002</v>
      </c>
      <c r="Q10" s="6">
        <v>45.694929000000002</v>
      </c>
      <c r="R10" s="6">
        <v>31.675439000000001</v>
      </c>
      <c r="S10" s="6">
        <v>41.464436999999997</v>
      </c>
      <c r="T10" s="6">
        <v>54.790497999999999</v>
      </c>
      <c r="U10" s="6">
        <v>28.871005</v>
      </c>
      <c r="V10" s="6">
        <v>25.261558000000001</v>
      </c>
      <c r="W10" s="6">
        <v>28.251507</v>
      </c>
      <c r="X10" s="6">
        <v>31.525663000000002</v>
      </c>
      <c r="Y10" s="6">
        <v>33.742204999999998</v>
      </c>
      <c r="Z10" s="6">
        <v>45.512704999999997</v>
      </c>
      <c r="AA10" s="6">
        <v>33.617561000000002</v>
      </c>
      <c r="AB10" s="6">
        <v>37.613717999999999</v>
      </c>
      <c r="AC10" s="6">
        <v>52.735182000000002</v>
      </c>
      <c r="AD10" s="6">
        <v>52.928199999999997</v>
      </c>
      <c r="AE10" s="6">
        <v>58.458536000000002</v>
      </c>
      <c r="AF10" s="6">
        <v>57.017876999999999</v>
      </c>
      <c r="AG10" s="6">
        <v>41.873148</v>
      </c>
      <c r="AH10" s="6">
        <v>0</v>
      </c>
      <c r="AI10" s="6">
        <v>20.347874000000001</v>
      </c>
      <c r="AJ10" s="6">
        <v>28.628461000000001</v>
      </c>
      <c r="AK10" s="6">
        <v>0</v>
      </c>
      <c r="AL10" s="6">
        <v>0</v>
      </c>
      <c r="AM10" s="6">
        <v>0</v>
      </c>
      <c r="AN10" s="6">
        <v>0</v>
      </c>
      <c r="AO10" s="6">
        <v>31.255036</v>
      </c>
    </row>
    <row r="11" spans="1:41" x14ac:dyDescent="0.25">
      <c r="A11" s="5">
        <v>31</v>
      </c>
      <c r="B11" s="24" t="s">
        <v>14</v>
      </c>
      <c r="C11" s="21"/>
      <c r="D11" s="11">
        <v>54.461982999999996</v>
      </c>
      <c r="E11" s="6">
        <v>52.069572999999998</v>
      </c>
      <c r="F11" s="6">
        <v>41.305909</v>
      </c>
      <c r="G11" s="6">
        <v>48.314250999999999</v>
      </c>
      <c r="H11" s="6">
        <v>46.455753000000001</v>
      </c>
      <c r="I11" s="6">
        <v>42.025461999999997</v>
      </c>
      <c r="J11" s="6">
        <v>42.406112999999998</v>
      </c>
      <c r="K11" s="6">
        <v>30.984534</v>
      </c>
      <c r="L11" s="6">
        <v>36.802540999999998</v>
      </c>
      <c r="M11" s="6">
        <v>32.626173999999999</v>
      </c>
      <c r="N11" s="6">
        <v>43.998804999999997</v>
      </c>
      <c r="O11" s="6">
        <v>45.636015</v>
      </c>
      <c r="P11" s="6">
        <v>35.116892</v>
      </c>
      <c r="Q11" s="6">
        <v>39.892100999999997</v>
      </c>
      <c r="R11" s="6">
        <v>39.031025999999997</v>
      </c>
      <c r="S11" s="6">
        <v>31.942360000000001</v>
      </c>
      <c r="T11" s="6">
        <v>63.122065999999997</v>
      </c>
      <c r="U11" s="6">
        <v>39.016092999999998</v>
      </c>
      <c r="V11" s="6">
        <v>31.056182</v>
      </c>
      <c r="W11" s="6">
        <v>32.938754000000003</v>
      </c>
      <c r="X11" s="6">
        <v>31.528784000000002</v>
      </c>
      <c r="Y11" s="6">
        <v>34.077354999999997</v>
      </c>
      <c r="Z11" s="6">
        <v>34.359954000000002</v>
      </c>
      <c r="AA11" s="6">
        <v>30.758224999999999</v>
      </c>
      <c r="AB11" s="6">
        <v>35.339298999999997</v>
      </c>
      <c r="AC11" s="6">
        <v>33.394204999999999</v>
      </c>
      <c r="AD11" s="6">
        <v>33.931848000000002</v>
      </c>
      <c r="AE11" s="6">
        <v>28.714424000000001</v>
      </c>
      <c r="AF11" s="6">
        <v>34.797575000000002</v>
      </c>
      <c r="AG11" s="6">
        <v>35.486075999999997</v>
      </c>
      <c r="AH11" s="6">
        <v>0</v>
      </c>
      <c r="AI11" s="6">
        <v>51.356243999999997</v>
      </c>
      <c r="AJ11" s="6">
        <v>50.014952999999998</v>
      </c>
      <c r="AK11" s="6">
        <v>0</v>
      </c>
      <c r="AL11" s="6">
        <v>0</v>
      </c>
      <c r="AM11" s="6">
        <v>0</v>
      </c>
      <c r="AN11" s="6">
        <v>0</v>
      </c>
      <c r="AO11" s="6">
        <v>51.185569000000001</v>
      </c>
    </row>
    <row r="12" spans="1:41" x14ac:dyDescent="0.25">
      <c r="A12" s="5">
        <v>32</v>
      </c>
      <c r="B12" s="24" t="s">
        <v>15</v>
      </c>
      <c r="C12" s="21"/>
      <c r="D12" s="11">
        <v>46.848854000000003</v>
      </c>
      <c r="E12" s="6">
        <v>46.083469000000001</v>
      </c>
      <c r="F12" s="6">
        <v>36.297620999999999</v>
      </c>
      <c r="G12" s="6">
        <v>39.073162000000004</v>
      </c>
      <c r="H12" s="6">
        <v>39.395561000000001</v>
      </c>
      <c r="I12" s="6">
        <v>39.690154999999997</v>
      </c>
      <c r="J12" s="6">
        <v>36.930382000000002</v>
      </c>
      <c r="K12" s="6">
        <v>35.500194999999998</v>
      </c>
      <c r="L12" s="6">
        <v>28.648472999999999</v>
      </c>
      <c r="M12" s="6">
        <v>32.192287999999998</v>
      </c>
      <c r="N12" s="6">
        <v>43.608564999999999</v>
      </c>
      <c r="O12" s="6">
        <v>41.099418999999997</v>
      </c>
      <c r="P12" s="6">
        <v>30.314073</v>
      </c>
      <c r="Q12" s="6">
        <v>33.274121000000001</v>
      </c>
      <c r="R12" s="6">
        <v>29.737349999999999</v>
      </c>
      <c r="S12" s="6">
        <v>27.004322999999999</v>
      </c>
      <c r="T12" s="6">
        <v>58.332574999999999</v>
      </c>
      <c r="U12" s="6">
        <v>33.090921999999999</v>
      </c>
      <c r="V12" s="6">
        <v>28.889917000000001</v>
      </c>
      <c r="W12" s="6">
        <v>30.169561000000002</v>
      </c>
      <c r="X12" s="6">
        <v>26.465398</v>
      </c>
      <c r="Y12" s="6">
        <v>27.802561000000001</v>
      </c>
      <c r="Z12" s="6">
        <v>30.664797</v>
      </c>
      <c r="AA12" s="6">
        <v>24.304986</v>
      </c>
      <c r="AB12" s="6">
        <v>31.358702000000001</v>
      </c>
      <c r="AC12" s="6">
        <v>35.204926999999998</v>
      </c>
      <c r="AD12" s="6">
        <v>39.999319</v>
      </c>
      <c r="AE12" s="6">
        <v>35.024614</v>
      </c>
      <c r="AF12" s="6">
        <v>39.293939000000002</v>
      </c>
      <c r="AG12" s="6">
        <v>36.474930999999998</v>
      </c>
      <c r="AH12" s="6">
        <v>0</v>
      </c>
      <c r="AI12" s="6">
        <v>45.491912999999997</v>
      </c>
      <c r="AJ12" s="6">
        <v>42.222039000000002</v>
      </c>
      <c r="AK12" s="6">
        <v>0</v>
      </c>
      <c r="AL12" s="6">
        <v>0</v>
      </c>
      <c r="AM12" s="6">
        <v>0</v>
      </c>
      <c r="AN12" s="6">
        <v>0</v>
      </c>
      <c r="AO12" s="6">
        <v>44.417149999999999</v>
      </c>
    </row>
    <row r="13" spans="1:41" x14ac:dyDescent="0.25">
      <c r="A13" s="5">
        <v>33</v>
      </c>
      <c r="B13" s="24" t="s">
        <v>17</v>
      </c>
      <c r="C13" s="21"/>
      <c r="D13" s="11">
        <v>52.767730999999998</v>
      </c>
      <c r="E13" s="6">
        <v>52.376032000000002</v>
      </c>
      <c r="F13" s="6">
        <v>40.842073999999997</v>
      </c>
      <c r="G13" s="6">
        <v>45.456949999999999</v>
      </c>
      <c r="H13" s="6">
        <v>42.310611000000002</v>
      </c>
      <c r="I13" s="6">
        <v>44.325603999999998</v>
      </c>
      <c r="J13" s="6">
        <v>42.179175000000001</v>
      </c>
      <c r="K13" s="6">
        <v>33.833831000000004</v>
      </c>
      <c r="L13" s="6">
        <v>34.723446000000003</v>
      </c>
      <c r="M13" s="6">
        <v>29.181054</v>
      </c>
      <c r="N13" s="6">
        <v>38.527807000000003</v>
      </c>
      <c r="O13" s="6">
        <v>41.637830999999998</v>
      </c>
      <c r="P13" s="6">
        <v>30.213743999999998</v>
      </c>
      <c r="Q13" s="6">
        <v>34.520159</v>
      </c>
      <c r="R13" s="6">
        <v>32.639327999999999</v>
      </c>
      <c r="S13" s="6">
        <v>28.031801000000002</v>
      </c>
      <c r="T13" s="6">
        <v>62.251918000000003</v>
      </c>
      <c r="U13" s="6">
        <v>37.204003</v>
      </c>
      <c r="V13" s="6">
        <v>33.311796999999999</v>
      </c>
      <c r="W13" s="6">
        <v>31.627822999999999</v>
      </c>
      <c r="X13" s="6">
        <v>32.044936</v>
      </c>
      <c r="Y13" s="6">
        <v>33.908096</v>
      </c>
      <c r="Z13" s="6">
        <v>36.047038999999998</v>
      </c>
      <c r="AA13" s="6">
        <v>30.540158000000002</v>
      </c>
      <c r="AB13" s="6">
        <v>36.436373000000003</v>
      </c>
      <c r="AC13" s="6">
        <v>37.727933999999998</v>
      </c>
      <c r="AD13" s="6">
        <v>36.972734000000003</v>
      </c>
      <c r="AE13" s="6">
        <v>33.127025000000003</v>
      </c>
      <c r="AF13" s="6">
        <v>27.697202999999998</v>
      </c>
      <c r="AG13" s="6">
        <v>39.316009000000001</v>
      </c>
      <c r="AH13" s="6">
        <v>0</v>
      </c>
      <c r="AI13" s="6">
        <v>48.729689</v>
      </c>
      <c r="AJ13" s="6">
        <v>46.227361999999999</v>
      </c>
      <c r="AK13" s="6">
        <v>0</v>
      </c>
      <c r="AL13" s="6">
        <v>0</v>
      </c>
      <c r="AM13" s="6">
        <v>0</v>
      </c>
      <c r="AN13" s="6">
        <v>0</v>
      </c>
      <c r="AO13" s="6">
        <v>49.512901999999997</v>
      </c>
    </row>
    <row r="14" spans="1:41" x14ac:dyDescent="0.25">
      <c r="A14" s="5">
        <v>40</v>
      </c>
      <c r="B14" s="24" t="s">
        <v>21</v>
      </c>
      <c r="C14" s="21"/>
      <c r="D14" s="11">
        <v>67.184111000000001</v>
      </c>
      <c r="E14" s="6">
        <v>65.782400999999993</v>
      </c>
      <c r="F14" s="6">
        <v>52.389221999999997</v>
      </c>
      <c r="G14" s="6">
        <v>58.871713</v>
      </c>
      <c r="H14" s="6">
        <v>47.132939999999998</v>
      </c>
      <c r="I14" s="6">
        <v>57.904558999999999</v>
      </c>
      <c r="J14" s="6">
        <v>55.087335000000003</v>
      </c>
      <c r="K14" s="6">
        <v>52.744852999999999</v>
      </c>
      <c r="L14" s="6">
        <v>52.810671999999997</v>
      </c>
      <c r="M14" s="6">
        <v>47.938018999999997</v>
      </c>
      <c r="N14" s="6">
        <v>32.107174000000001</v>
      </c>
      <c r="O14" s="6">
        <v>26.792541</v>
      </c>
      <c r="P14" s="6">
        <v>47.874322999999997</v>
      </c>
      <c r="Q14" s="6">
        <v>35.150624000000001</v>
      </c>
      <c r="R14" s="6">
        <v>43.482142000000003</v>
      </c>
      <c r="S14" s="6">
        <v>44.337117999999997</v>
      </c>
      <c r="T14" s="6">
        <v>77.902195000000006</v>
      </c>
      <c r="U14" s="6">
        <v>49.527343000000002</v>
      </c>
      <c r="V14" s="6">
        <v>48.759599999999999</v>
      </c>
      <c r="W14" s="6">
        <v>48.414790000000004</v>
      </c>
      <c r="X14" s="6">
        <v>49.290711000000002</v>
      </c>
      <c r="Y14" s="6">
        <v>48.171264999999998</v>
      </c>
      <c r="Z14" s="6">
        <v>53.370820000000002</v>
      </c>
      <c r="AA14" s="6">
        <v>50.019629000000002</v>
      </c>
      <c r="AB14" s="6">
        <v>48.929029</v>
      </c>
      <c r="AC14" s="6">
        <v>57.142918000000002</v>
      </c>
      <c r="AD14" s="6">
        <v>50.843397000000003</v>
      </c>
      <c r="AE14" s="6">
        <v>45.823174000000002</v>
      </c>
      <c r="AF14" s="6">
        <v>37.711103999999999</v>
      </c>
      <c r="AG14" s="6">
        <v>55.426501000000002</v>
      </c>
      <c r="AH14" s="6">
        <v>0</v>
      </c>
      <c r="AI14" s="6">
        <v>63.215662000000002</v>
      </c>
      <c r="AJ14" s="6">
        <v>55.238436999999998</v>
      </c>
      <c r="AK14" s="6">
        <v>0</v>
      </c>
      <c r="AL14" s="6">
        <v>0</v>
      </c>
      <c r="AM14" s="6">
        <v>0</v>
      </c>
      <c r="AN14" s="6">
        <v>0</v>
      </c>
      <c r="AO14" s="6">
        <v>61.910573999999997</v>
      </c>
    </row>
    <row r="15" spans="1:41" x14ac:dyDescent="0.25">
      <c r="A15" s="5">
        <v>41</v>
      </c>
      <c r="B15" s="24" t="s">
        <v>38</v>
      </c>
      <c r="C15" s="21"/>
      <c r="D15" s="11">
        <v>55.802934999999998</v>
      </c>
      <c r="E15" s="6">
        <v>54.802681999999997</v>
      </c>
      <c r="F15" s="6">
        <v>40.230891</v>
      </c>
      <c r="G15" s="6">
        <v>45.271006</v>
      </c>
      <c r="H15" s="6">
        <v>38.064565000000002</v>
      </c>
      <c r="I15" s="6">
        <v>54.047333000000002</v>
      </c>
      <c r="J15" s="6">
        <v>45.414698000000001</v>
      </c>
      <c r="K15" s="6">
        <v>55.387936000000003</v>
      </c>
      <c r="L15" s="6">
        <v>51.237966999999998</v>
      </c>
      <c r="M15" s="6">
        <v>51.207531000000003</v>
      </c>
      <c r="N15" s="6">
        <v>27.437964000000001</v>
      </c>
      <c r="O15" s="6">
        <v>17.382563000000001</v>
      </c>
      <c r="P15" s="6">
        <v>48.335320000000003</v>
      </c>
      <c r="Q15" s="6">
        <v>26.352072</v>
      </c>
      <c r="R15" s="6">
        <v>36.572175000000001</v>
      </c>
      <c r="S15" s="6">
        <v>43.954452000000003</v>
      </c>
      <c r="T15" s="6">
        <v>65.290090000000006</v>
      </c>
      <c r="U15" s="6">
        <v>40.479208999999997</v>
      </c>
      <c r="V15" s="6">
        <v>39.500939000000002</v>
      </c>
      <c r="W15" s="6">
        <v>41.525933000000002</v>
      </c>
      <c r="X15" s="6">
        <v>42.698950000000004</v>
      </c>
      <c r="Y15" s="6">
        <v>45.417265</v>
      </c>
      <c r="Z15" s="6">
        <v>51.610936000000002</v>
      </c>
      <c r="AA15" s="6">
        <v>45.994425</v>
      </c>
      <c r="AB15" s="6">
        <v>48.989690000000003</v>
      </c>
      <c r="AC15" s="6">
        <v>58.387779999999999</v>
      </c>
      <c r="AD15" s="6">
        <v>48.593313000000002</v>
      </c>
      <c r="AE15" s="6">
        <v>45.287928000000001</v>
      </c>
      <c r="AF15" s="6">
        <v>34.624732000000002</v>
      </c>
      <c r="AG15" s="6">
        <v>52.494601000000003</v>
      </c>
      <c r="AH15" s="6">
        <v>0</v>
      </c>
      <c r="AI15" s="6">
        <v>52.426786999999997</v>
      </c>
      <c r="AJ15" s="6">
        <v>43.716487000000001</v>
      </c>
      <c r="AK15" s="6">
        <v>0</v>
      </c>
      <c r="AL15" s="6">
        <v>0</v>
      </c>
      <c r="AM15" s="6">
        <v>0</v>
      </c>
      <c r="AN15" s="6">
        <v>0</v>
      </c>
      <c r="AO15" s="6">
        <v>52.156317000000001</v>
      </c>
    </row>
    <row r="16" spans="1:41" x14ac:dyDescent="0.25">
      <c r="A16" s="5">
        <v>50</v>
      </c>
      <c r="B16" s="24" t="s">
        <v>16</v>
      </c>
      <c r="C16" s="21"/>
      <c r="D16" s="11">
        <v>49.609414999999998</v>
      </c>
      <c r="E16" s="6">
        <v>47.822814999999999</v>
      </c>
      <c r="F16" s="6">
        <v>38.280501000000001</v>
      </c>
      <c r="G16" s="6">
        <v>41.918196999999999</v>
      </c>
      <c r="H16" s="6">
        <v>39.361165999999997</v>
      </c>
      <c r="I16" s="6">
        <v>42.029086999999997</v>
      </c>
      <c r="J16" s="6">
        <v>38.223872999999998</v>
      </c>
      <c r="K16" s="6">
        <v>36.844467999999999</v>
      </c>
      <c r="L16" s="6">
        <v>31.008737</v>
      </c>
      <c r="M16" s="6">
        <v>30.794536999999998</v>
      </c>
      <c r="N16" s="6">
        <v>39.463009</v>
      </c>
      <c r="O16" s="6">
        <v>38.624997999999998</v>
      </c>
      <c r="P16" s="6">
        <v>27.83343</v>
      </c>
      <c r="Q16" s="6">
        <v>27.847736999999999</v>
      </c>
      <c r="R16" s="6">
        <v>28.885200000000001</v>
      </c>
      <c r="S16" s="6">
        <v>24.241904999999999</v>
      </c>
      <c r="T16" s="6">
        <v>58.855671000000001</v>
      </c>
      <c r="U16" s="6">
        <v>34.411814999999997</v>
      </c>
      <c r="V16" s="6">
        <v>29.511545999999999</v>
      </c>
      <c r="W16" s="6">
        <v>28.554791999999999</v>
      </c>
      <c r="X16" s="6">
        <v>30.991516000000001</v>
      </c>
      <c r="Y16" s="6">
        <v>27.953250000000001</v>
      </c>
      <c r="Z16" s="6">
        <v>33.447828999999999</v>
      </c>
      <c r="AA16" s="6">
        <v>28.979105000000001</v>
      </c>
      <c r="AB16" s="6">
        <v>34.495421999999998</v>
      </c>
      <c r="AC16" s="6">
        <v>38.288606999999999</v>
      </c>
      <c r="AD16" s="6">
        <v>44.437561000000002</v>
      </c>
      <c r="AE16" s="6">
        <v>38.719099</v>
      </c>
      <c r="AF16" s="6">
        <v>34.627769000000001</v>
      </c>
      <c r="AG16" s="6">
        <v>40.257241</v>
      </c>
      <c r="AH16" s="6">
        <v>0</v>
      </c>
      <c r="AI16" s="6">
        <v>46.213605000000001</v>
      </c>
      <c r="AJ16" s="6">
        <v>42.499406</v>
      </c>
      <c r="AK16" s="6">
        <v>0</v>
      </c>
      <c r="AL16" s="6">
        <v>0</v>
      </c>
      <c r="AM16" s="6">
        <v>0</v>
      </c>
      <c r="AN16" s="6">
        <v>0</v>
      </c>
      <c r="AO16" s="6">
        <v>46.540501999999996</v>
      </c>
    </row>
    <row r="17" spans="1:41" x14ac:dyDescent="0.25">
      <c r="A17" s="5">
        <v>51</v>
      </c>
      <c r="B17" s="24" t="s">
        <v>25</v>
      </c>
      <c r="C17" s="21"/>
      <c r="D17" s="11">
        <v>53.709524000000002</v>
      </c>
      <c r="E17" s="6">
        <v>52.135913000000002</v>
      </c>
      <c r="F17" s="6">
        <v>36.904657999999998</v>
      </c>
      <c r="G17" s="6">
        <v>43.685170999999997</v>
      </c>
      <c r="H17" s="6">
        <v>32.820118999999998</v>
      </c>
      <c r="I17" s="6">
        <v>48.254421999999998</v>
      </c>
      <c r="J17" s="6">
        <v>39.799979999999998</v>
      </c>
      <c r="K17" s="6">
        <v>48.602778000000001</v>
      </c>
      <c r="L17" s="6">
        <v>43.626195000000003</v>
      </c>
      <c r="M17" s="6">
        <v>43.998528</v>
      </c>
      <c r="N17" s="6">
        <v>34.498261999999997</v>
      </c>
      <c r="O17" s="6">
        <v>26.119938000000001</v>
      </c>
      <c r="P17" s="6">
        <v>37.421129999999998</v>
      </c>
      <c r="Q17" s="6">
        <v>24.929030999999998</v>
      </c>
      <c r="R17" s="6">
        <v>29.962897000000002</v>
      </c>
      <c r="S17" s="6">
        <v>35.373525999999998</v>
      </c>
      <c r="T17" s="6">
        <v>62.464351999999998</v>
      </c>
      <c r="U17" s="6">
        <v>36.968431000000002</v>
      </c>
      <c r="V17" s="6">
        <v>34.561402000000001</v>
      </c>
      <c r="W17" s="6">
        <v>33.447816000000003</v>
      </c>
      <c r="X17" s="6">
        <v>33.396763</v>
      </c>
      <c r="Y17" s="6">
        <v>36.807689000000003</v>
      </c>
      <c r="Z17" s="6">
        <v>41.957017</v>
      </c>
      <c r="AA17" s="6">
        <v>36.072183000000003</v>
      </c>
      <c r="AB17" s="6">
        <v>42.479368000000001</v>
      </c>
      <c r="AC17" s="6">
        <v>50.736840000000001</v>
      </c>
      <c r="AD17" s="6">
        <v>48.921444999999999</v>
      </c>
      <c r="AE17" s="6">
        <v>45.167133999999997</v>
      </c>
      <c r="AF17" s="6">
        <v>36.127149000000003</v>
      </c>
      <c r="AG17" s="6">
        <v>47.538952000000002</v>
      </c>
      <c r="AH17" s="6">
        <v>0</v>
      </c>
      <c r="AI17" s="6">
        <v>49.524782999999999</v>
      </c>
      <c r="AJ17" s="6">
        <v>40.975251</v>
      </c>
      <c r="AK17" s="6">
        <v>0</v>
      </c>
      <c r="AL17" s="6">
        <v>0</v>
      </c>
      <c r="AM17" s="6">
        <v>0</v>
      </c>
      <c r="AN17" s="6">
        <v>0</v>
      </c>
      <c r="AO17" s="6">
        <v>49.247506999999999</v>
      </c>
    </row>
    <row r="18" spans="1:41" x14ac:dyDescent="0.25">
      <c r="A18" s="5">
        <v>52</v>
      </c>
      <c r="B18" s="24" t="s">
        <v>4</v>
      </c>
      <c r="C18" s="21"/>
      <c r="D18" s="11">
        <v>43.731973000000004</v>
      </c>
      <c r="E18" s="6">
        <v>42.348455000000001</v>
      </c>
      <c r="F18" s="6">
        <v>31.016748</v>
      </c>
      <c r="G18" s="6">
        <v>34.794935000000002</v>
      </c>
      <c r="H18" s="6">
        <v>27.773264000000001</v>
      </c>
      <c r="I18" s="6">
        <v>40.204120000000003</v>
      </c>
      <c r="J18" s="6">
        <v>31.942163999999998</v>
      </c>
      <c r="K18" s="6">
        <v>47.947218999999997</v>
      </c>
      <c r="L18" s="6">
        <v>38.213588999999999</v>
      </c>
      <c r="M18" s="6">
        <v>41.878373000000003</v>
      </c>
      <c r="N18" s="6">
        <v>43.582101999999999</v>
      </c>
      <c r="O18" s="6">
        <v>36.708880999999998</v>
      </c>
      <c r="P18" s="6">
        <v>36.753397999999997</v>
      </c>
      <c r="Q18" s="6">
        <v>30.281551</v>
      </c>
      <c r="R18" s="6">
        <v>20.825877999999999</v>
      </c>
      <c r="S18" s="6">
        <v>28.691680000000002</v>
      </c>
      <c r="T18" s="6">
        <v>50.582445999999997</v>
      </c>
      <c r="U18" s="6">
        <v>26.891110999999999</v>
      </c>
      <c r="V18" s="6">
        <v>23.103898999999998</v>
      </c>
      <c r="W18" s="6">
        <v>27.51501</v>
      </c>
      <c r="X18" s="6">
        <v>31.195042000000001</v>
      </c>
      <c r="Y18" s="6">
        <v>27.414437</v>
      </c>
      <c r="Z18" s="6">
        <v>39.745266000000001</v>
      </c>
      <c r="AA18" s="6">
        <v>33.423217000000001</v>
      </c>
      <c r="AB18" s="6">
        <v>36.075595</v>
      </c>
      <c r="AC18" s="6">
        <v>48.318506999999997</v>
      </c>
      <c r="AD18" s="6">
        <v>52.175707000000003</v>
      </c>
      <c r="AE18" s="6">
        <v>49.568446999999999</v>
      </c>
      <c r="AF18" s="6">
        <v>41.471423999999999</v>
      </c>
      <c r="AG18" s="6">
        <v>44.801875000000003</v>
      </c>
      <c r="AH18" s="6">
        <v>0</v>
      </c>
      <c r="AI18" s="6">
        <v>38.428300999999998</v>
      </c>
      <c r="AJ18" s="6">
        <v>31.707162</v>
      </c>
      <c r="AK18" s="6">
        <v>0</v>
      </c>
      <c r="AL18" s="6">
        <v>0</v>
      </c>
      <c r="AM18" s="6">
        <v>0</v>
      </c>
      <c r="AN18" s="6">
        <v>0</v>
      </c>
      <c r="AO18" s="6">
        <v>40.335127999999997</v>
      </c>
    </row>
    <row r="19" spans="1:41" x14ac:dyDescent="0.25">
      <c r="A19" s="5">
        <v>53</v>
      </c>
      <c r="B19" s="24" t="s">
        <v>26</v>
      </c>
      <c r="C19" s="21"/>
      <c r="D19" s="11">
        <v>47.263716000000002</v>
      </c>
      <c r="E19" s="6">
        <v>45.008592999999998</v>
      </c>
      <c r="F19" s="6">
        <v>30.871601999999999</v>
      </c>
      <c r="G19" s="6">
        <v>37.519485000000003</v>
      </c>
      <c r="H19" s="6">
        <v>34.576282999999997</v>
      </c>
      <c r="I19" s="6">
        <v>43.507156999999999</v>
      </c>
      <c r="J19" s="6">
        <v>36.222441000000003</v>
      </c>
      <c r="K19" s="6">
        <v>39.980649</v>
      </c>
      <c r="L19" s="6">
        <v>33.907530000000001</v>
      </c>
      <c r="M19" s="6">
        <v>35.696219999999997</v>
      </c>
      <c r="N19" s="6">
        <v>42.742952000000002</v>
      </c>
      <c r="O19" s="6">
        <v>41.771006</v>
      </c>
      <c r="P19" s="6">
        <v>31.580487999999999</v>
      </c>
      <c r="Q19" s="6">
        <v>32.824910000000003</v>
      </c>
      <c r="R19" s="6">
        <v>25.656390999999999</v>
      </c>
      <c r="S19" s="6">
        <v>23.188827</v>
      </c>
      <c r="T19" s="6">
        <v>57.345834000000004</v>
      </c>
      <c r="U19" s="6">
        <v>31.708243</v>
      </c>
      <c r="V19" s="6">
        <v>25.383313000000001</v>
      </c>
      <c r="W19" s="6">
        <v>25.865646999999999</v>
      </c>
      <c r="X19" s="6">
        <v>29.688770000000002</v>
      </c>
      <c r="Y19" s="6">
        <v>25.425484000000001</v>
      </c>
      <c r="Z19" s="6">
        <v>34.261923000000003</v>
      </c>
      <c r="AA19" s="6">
        <v>32.131959999999999</v>
      </c>
      <c r="AB19" s="6">
        <v>36.844155000000001</v>
      </c>
      <c r="AC19" s="6">
        <v>42.316087000000003</v>
      </c>
      <c r="AD19" s="6">
        <v>45.785552000000003</v>
      </c>
      <c r="AE19" s="6">
        <v>42.361176</v>
      </c>
      <c r="AF19" s="6">
        <v>40.119194999999998</v>
      </c>
      <c r="AG19" s="6">
        <v>41.756224000000003</v>
      </c>
      <c r="AH19" s="6">
        <v>0</v>
      </c>
      <c r="AI19" s="6">
        <v>42.892896</v>
      </c>
      <c r="AJ19" s="6">
        <v>39.003965000000001</v>
      </c>
      <c r="AK19" s="6">
        <v>0</v>
      </c>
      <c r="AL19" s="6">
        <v>0</v>
      </c>
      <c r="AM19" s="6">
        <v>0</v>
      </c>
      <c r="AN19" s="6">
        <v>0</v>
      </c>
      <c r="AO19" s="6">
        <v>43.733629000000001</v>
      </c>
    </row>
    <row r="20" spans="1:41" x14ac:dyDescent="0.25">
      <c r="A20" s="5">
        <v>60</v>
      </c>
      <c r="B20" s="24" t="s">
        <v>5</v>
      </c>
      <c r="C20" s="21"/>
      <c r="D20" s="11">
        <v>36.949651000000003</v>
      </c>
      <c r="E20" s="6">
        <v>38.465767999999997</v>
      </c>
      <c r="F20" s="6">
        <v>29.9086</v>
      </c>
      <c r="G20" s="6">
        <v>28.588903999999999</v>
      </c>
      <c r="H20" s="6">
        <v>34.460487000000001</v>
      </c>
      <c r="I20" s="6">
        <v>36.866993000000001</v>
      </c>
      <c r="J20" s="6">
        <v>34.487102999999998</v>
      </c>
      <c r="K20" s="6">
        <v>53.553933000000001</v>
      </c>
      <c r="L20" s="6">
        <v>48.153744000000003</v>
      </c>
      <c r="M20" s="6">
        <v>54.534821999999998</v>
      </c>
      <c r="N20" s="6">
        <v>58.459584</v>
      </c>
      <c r="O20" s="6">
        <v>44.831128999999997</v>
      </c>
      <c r="P20" s="6">
        <v>49.418120000000002</v>
      </c>
      <c r="Q20" s="6">
        <v>41.618188000000004</v>
      </c>
      <c r="R20" s="6">
        <v>30.802458000000001</v>
      </c>
      <c r="S20" s="6">
        <v>42.526040000000002</v>
      </c>
      <c r="T20" s="6">
        <v>41.653995000000002</v>
      </c>
      <c r="U20" s="6">
        <v>24.552728999999999</v>
      </c>
      <c r="V20" s="6">
        <v>18.089943999999999</v>
      </c>
      <c r="W20" s="6">
        <v>26.260777000000001</v>
      </c>
      <c r="X20" s="6">
        <v>28.869969999999999</v>
      </c>
      <c r="Y20" s="6">
        <v>32.613534000000001</v>
      </c>
      <c r="Z20" s="6">
        <v>41.488746999999996</v>
      </c>
      <c r="AA20" s="6">
        <v>28.641857000000002</v>
      </c>
      <c r="AB20" s="6">
        <v>31.486422000000001</v>
      </c>
      <c r="AC20" s="6">
        <v>53.382193999999998</v>
      </c>
      <c r="AD20" s="6">
        <v>49.439197999999998</v>
      </c>
      <c r="AE20" s="6">
        <v>56.052692999999998</v>
      </c>
      <c r="AF20" s="6">
        <v>52.631104000000001</v>
      </c>
      <c r="AG20" s="6">
        <v>35.283464000000002</v>
      </c>
      <c r="AH20" s="6">
        <v>0</v>
      </c>
      <c r="AI20" s="6">
        <v>40.637548000000002</v>
      </c>
      <c r="AJ20" s="6">
        <v>37.856583000000001</v>
      </c>
      <c r="AK20" s="6">
        <v>0</v>
      </c>
      <c r="AL20" s="6">
        <v>0</v>
      </c>
      <c r="AM20" s="6">
        <v>0</v>
      </c>
      <c r="AN20" s="6">
        <v>0</v>
      </c>
      <c r="AO20" s="6">
        <v>30.398367</v>
      </c>
    </row>
    <row r="21" spans="1:41" x14ac:dyDescent="0.25">
      <c r="A21" s="5">
        <v>61</v>
      </c>
      <c r="B21" s="24" t="s">
        <v>6</v>
      </c>
      <c r="C21" s="21"/>
      <c r="D21" s="11">
        <v>37.846758999999999</v>
      </c>
      <c r="E21" s="6">
        <v>36.953501000000003</v>
      </c>
      <c r="F21" s="6">
        <v>27.337060000000001</v>
      </c>
      <c r="G21" s="6">
        <v>30.623052999999999</v>
      </c>
      <c r="H21" s="6">
        <v>28.699784000000001</v>
      </c>
      <c r="I21" s="6">
        <v>26.54889</v>
      </c>
      <c r="J21" s="6">
        <v>28.434585999999999</v>
      </c>
      <c r="K21" s="6">
        <v>48.592294000000003</v>
      </c>
      <c r="L21" s="6">
        <v>43.154983000000001</v>
      </c>
      <c r="M21" s="6">
        <v>48.950853000000002</v>
      </c>
      <c r="N21" s="6">
        <v>50.42606</v>
      </c>
      <c r="O21" s="6">
        <v>39.871492000000003</v>
      </c>
      <c r="P21" s="6">
        <v>44.451779000000002</v>
      </c>
      <c r="Q21" s="6">
        <v>36.547314999999998</v>
      </c>
      <c r="R21" s="6">
        <v>26.746241999999999</v>
      </c>
      <c r="S21" s="6">
        <v>35.095467999999997</v>
      </c>
      <c r="T21" s="6">
        <v>45.080165000000001</v>
      </c>
      <c r="U21" s="6">
        <v>25.274262</v>
      </c>
      <c r="V21" s="6">
        <v>14.523759999999999</v>
      </c>
      <c r="W21" s="6">
        <v>21.163944000000001</v>
      </c>
      <c r="X21" s="6">
        <v>22.696619999999999</v>
      </c>
      <c r="Y21" s="6">
        <v>27.508243</v>
      </c>
      <c r="Z21" s="6">
        <v>36.310561999999997</v>
      </c>
      <c r="AA21" s="6">
        <v>26.249296999999999</v>
      </c>
      <c r="AB21" s="6">
        <v>27.570328</v>
      </c>
      <c r="AC21" s="6">
        <v>47.272286999999999</v>
      </c>
      <c r="AD21" s="6">
        <v>47.043039999999998</v>
      </c>
      <c r="AE21" s="6">
        <v>52.636794999999999</v>
      </c>
      <c r="AF21" s="6">
        <v>51.663722999999997</v>
      </c>
      <c r="AG21" s="6">
        <v>34.902912000000001</v>
      </c>
      <c r="AH21" s="6">
        <v>0</v>
      </c>
      <c r="AI21" s="6">
        <v>35.423017999999999</v>
      </c>
      <c r="AJ21" s="6">
        <v>32.623990999999997</v>
      </c>
      <c r="AK21" s="6">
        <v>0</v>
      </c>
      <c r="AL21" s="6">
        <v>0</v>
      </c>
      <c r="AM21" s="6">
        <v>0</v>
      </c>
      <c r="AN21" s="6">
        <v>0</v>
      </c>
      <c r="AO21" s="6">
        <v>32.904696000000001</v>
      </c>
    </row>
    <row r="22" spans="1:41" x14ac:dyDescent="0.25">
      <c r="A22" s="5">
        <v>62</v>
      </c>
      <c r="B22" s="24" t="s">
        <v>7</v>
      </c>
      <c r="C22" s="21"/>
      <c r="D22" s="11">
        <v>34.183605</v>
      </c>
      <c r="E22" s="6">
        <v>34.392392000000001</v>
      </c>
      <c r="F22" s="6">
        <v>19.019237</v>
      </c>
      <c r="G22" s="6">
        <v>24.042038999999999</v>
      </c>
      <c r="H22" s="6">
        <v>23.065863</v>
      </c>
      <c r="I22" s="6">
        <v>29.771708</v>
      </c>
      <c r="J22" s="6">
        <v>24.328351999999999</v>
      </c>
      <c r="K22" s="6">
        <v>41.814748000000002</v>
      </c>
      <c r="L22" s="6">
        <v>40.103048000000001</v>
      </c>
      <c r="M22" s="6">
        <v>45.937542999999998</v>
      </c>
      <c r="N22" s="6">
        <v>51.872647999999998</v>
      </c>
      <c r="O22" s="6">
        <v>38.477876999999999</v>
      </c>
      <c r="P22" s="6">
        <v>40.736392000000002</v>
      </c>
      <c r="Q22" s="6">
        <v>36.534847999999997</v>
      </c>
      <c r="R22" s="6">
        <v>23.693549000000001</v>
      </c>
      <c r="S22" s="6">
        <v>30.790464</v>
      </c>
      <c r="T22" s="6">
        <v>38.394905000000001</v>
      </c>
      <c r="U22" s="6">
        <v>13.325281</v>
      </c>
      <c r="V22" s="6">
        <v>12.292109999999999</v>
      </c>
      <c r="W22" s="6">
        <v>14.966737999999999</v>
      </c>
      <c r="X22" s="6">
        <v>16.766003000000001</v>
      </c>
      <c r="Y22" s="6">
        <v>24.005592</v>
      </c>
      <c r="Z22" s="6">
        <v>32.049475000000001</v>
      </c>
      <c r="AA22" s="6">
        <v>23.459389999999999</v>
      </c>
      <c r="AB22" s="6">
        <v>25.063980000000001</v>
      </c>
      <c r="AC22" s="6">
        <v>42.126809999999999</v>
      </c>
      <c r="AD22" s="6">
        <v>45.540362000000002</v>
      </c>
      <c r="AE22" s="6">
        <v>51.442146000000001</v>
      </c>
      <c r="AF22" s="6">
        <v>52.579732</v>
      </c>
      <c r="AG22" s="6">
        <v>31.065370000000001</v>
      </c>
      <c r="AH22" s="6">
        <v>0</v>
      </c>
      <c r="AI22" s="6">
        <v>32.886795999999997</v>
      </c>
      <c r="AJ22" s="6">
        <v>28.553266000000001</v>
      </c>
      <c r="AK22" s="6">
        <v>0</v>
      </c>
      <c r="AL22" s="6">
        <v>0</v>
      </c>
      <c r="AM22" s="6">
        <v>0</v>
      </c>
      <c r="AN22" s="6">
        <v>0</v>
      </c>
      <c r="AO22" s="6">
        <v>29.153462999999999</v>
      </c>
    </row>
    <row r="23" spans="1:41" x14ac:dyDescent="0.25">
      <c r="A23" s="5">
        <v>63</v>
      </c>
      <c r="B23" s="24" t="s">
        <v>8</v>
      </c>
      <c r="C23" s="21"/>
      <c r="D23" s="11">
        <v>38.860135</v>
      </c>
      <c r="E23" s="6">
        <v>39.74212</v>
      </c>
      <c r="F23" s="6">
        <v>26.507439999999999</v>
      </c>
      <c r="G23" s="6">
        <v>26.969687</v>
      </c>
      <c r="H23" s="6">
        <v>32.010798000000001</v>
      </c>
      <c r="I23" s="6">
        <v>35.313094</v>
      </c>
      <c r="J23" s="6">
        <v>28.261406999999998</v>
      </c>
      <c r="K23" s="6">
        <v>43.635725999999998</v>
      </c>
      <c r="L23" s="6">
        <v>41.173014999999999</v>
      </c>
      <c r="M23" s="6">
        <v>43.853259999999999</v>
      </c>
      <c r="N23" s="6">
        <v>52.661431</v>
      </c>
      <c r="O23" s="6">
        <v>42.190970999999998</v>
      </c>
      <c r="P23" s="6">
        <v>40.972245000000001</v>
      </c>
      <c r="Q23" s="6">
        <v>38.894818000000001</v>
      </c>
      <c r="R23" s="6">
        <v>28.059830000000002</v>
      </c>
      <c r="S23" s="6">
        <v>30.485315</v>
      </c>
      <c r="T23" s="6">
        <v>46.159118999999997</v>
      </c>
      <c r="U23" s="6">
        <v>21.185549000000002</v>
      </c>
      <c r="V23" s="6">
        <v>15.512905999999999</v>
      </c>
      <c r="W23" s="6">
        <v>17.17333</v>
      </c>
      <c r="X23" s="6">
        <v>19.009343000000001</v>
      </c>
      <c r="Y23" s="6">
        <v>23.333072000000001</v>
      </c>
      <c r="Z23" s="6">
        <v>34.056614000000003</v>
      </c>
      <c r="AA23" s="6">
        <v>24.616046999999998</v>
      </c>
      <c r="AB23" s="6">
        <v>30.673535999999999</v>
      </c>
      <c r="AC23" s="6">
        <v>46.918920999999997</v>
      </c>
      <c r="AD23" s="6">
        <v>48.343418</v>
      </c>
      <c r="AE23" s="6">
        <v>52.195278000000002</v>
      </c>
      <c r="AF23" s="6">
        <v>50.735461999999998</v>
      </c>
      <c r="AG23" s="6">
        <v>36.454137000000003</v>
      </c>
      <c r="AH23" s="6">
        <v>0</v>
      </c>
      <c r="AI23" s="6">
        <v>37.900765</v>
      </c>
      <c r="AJ23" s="6">
        <v>34.911262000000001</v>
      </c>
      <c r="AK23" s="6">
        <v>0</v>
      </c>
      <c r="AL23" s="6">
        <v>0</v>
      </c>
      <c r="AM23" s="6">
        <v>0</v>
      </c>
      <c r="AN23" s="6">
        <v>0</v>
      </c>
      <c r="AO23" s="6">
        <v>33.640059999999998</v>
      </c>
    </row>
    <row r="24" spans="1:41" x14ac:dyDescent="0.25">
      <c r="A24" s="5">
        <v>64</v>
      </c>
      <c r="B24" s="24" t="s">
        <v>9</v>
      </c>
      <c r="C24" s="21"/>
      <c r="D24" s="11">
        <v>41.442574</v>
      </c>
      <c r="E24" s="6">
        <v>42.127001999999997</v>
      </c>
      <c r="F24" s="6">
        <v>26.830704999999998</v>
      </c>
      <c r="G24" s="6">
        <v>31.648085999999999</v>
      </c>
      <c r="H24" s="6">
        <v>30.191448000000001</v>
      </c>
      <c r="I24" s="6">
        <v>33.670231999999999</v>
      </c>
      <c r="J24" s="6">
        <v>31.040984000000002</v>
      </c>
      <c r="K24" s="6">
        <v>41.240451999999998</v>
      </c>
      <c r="L24" s="6">
        <v>37.156613</v>
      </c>
      <c r="M24" s="6">
        <v>42.419927000000001</v>
      </c>
      <c r="N24" s="6">
        <v>51.192208999999998</v>
      </c>
      <c r="O24" s="6">
        <v>43.570397999999997</v>
      </c>
      <c r="P24" s="6">
        <v>40.441991000000002</v>
      </c>
      <c r="Q24" s="6">
        <v>37.964170000000003</v>
      </c>
      <c r="R24" s="6">
        <v>30.661501000000001</v>
      </c>
      <c r="S24" s="6">
        <v>30.762689000000002</v>
      </c>
      <c r="T24" s="6">
        <v>48.523884000000002</v>
      </c>
      <c r="U24" s="6">
        <v>22.30949</v>
      </c>
      <c r="V24" s="6">
        <v>16.872416000000001</v>
      </c>
      <c r="W24" s="6">
        <v>18.439865999999999</v>
      </c>
      <c r="X24" s="6">
        <v>16.671866000000001</v>
      </c>
      <c r="Y24" s="6">
        <v>23.950768</v>
      </c>
      <c r="Z24" s="6">
        <v>31.234708000000001</v>
      </c>
      <c r="AA24" s="6">
        <v>21.423155000000001</v>
      </c>
      <c r="AB24" s="6">
        <v>31.923763999999998</v>
      </c>
      <c r="AC24" s="6">
        <v>39.160632999999997</v>
      </c>
      <c r="AD24" s="6">
        <v>43.583416</v>
      </c>
      <c r="AE24" s="6">
        <v>47.263821999999998</v>
      </c>
      <c r="AF24" s="6">
        <v>48.388572000000003</v>
      </c>
      <c r="AG24" s="6">
        <v>35.838451999999997</v>
      </c>
      <c r="AH24" s="6">
        <v>0</v>
      </c>
      <c r="AI24" s="6">
        <v>38.822465999999999</v>
      </c>
      <c r="AJ24" s="6">
        <v>36.458474000000002</v>
      </c>
      <c r="AK24" s="6">
        <v>0</v>
      </c>
      <c r="AL24" s="6">
        <v>0</v>
      </c>
      <c r="AM24" s="6">
        <v>0</v>
      </c>
      <c r="AN24" s="6">
        <v>0</v>
      </c>
      <c r="AO24" s="6">
        <v>35.398536</v>
      </c>
    </row>
    <row r="25" spans="1:41" x14ac:dyDescent="0.25">
      <c r="A25" s="5">
        <v>65</v>
      </c>
      <c r="B25" s="24" t="s">
        <v>10</v>
      </c>
      <c r="C25" s="21"/>
      <c r="D25" s="11">
        <v>43.199579999999997</v>
      </c>
      <c r="E25" s="6">
        <v>43.093338000000003</v>
      </c>
      <c r="F25" s="6">
        <v>27.391722000000001</v>
      </c>
      <c r="G25" s="6">
        <v>34.227646</v>
      </c>
      <c r="H25" s="6">
        <v>34.533605000000001</v>
      </c>
      <c r="I25" s="6">
        <v>37.540408999999997</v>
      </c>
      <c r="J25" s="6">
        <v>32.796008</v>
      </c>
      <c r="K25" s="6">
        <v>41.003892</v>
      </c>
      <c r="L25" s="6">
        <v>36.494453</v>
      </c>
      <c r="M25" s="6">
        <v>38.084069</v>
      </c>
      <c r="N25" s="6">
        <v>46.989829999999998</v>
      </c>
      <c r="O25" s="6">
        <v>43.620958999999999</v>
      </c>
      <c r="P25" s="6">
        <v>35.259765999999999</v>
      </c>
      <c r="Q25" s="6">
        <v>36.046694000000002</v>
      </c>
      <c r="R25" s="6">
        <v>26.437542000000001</v>
      </c>
      <c r="S25" s="6">
        <v>26.682967000000001</v>
      </c>
      <c r="T25" s="6">
        <v>51.219397999999998</v>
      </c>
      <c r="U25" s="6">
        <v>25.964034999999999</v>
      </c>
      <c r="V25" s="6">
        <v>22.272655</v>
      </c>
      <c r="W25" s="6">
        <v>21.927213999999999</v>
      </c>
      <c r="X25" s="6">
        <v>25.346796999999999</v>
      </c>
      <c r="Y25" s="6">
        <v>22.133254999999998</v>
      </c>
      <c r="Z25" s="6">
        <v>30.664528000000001</v>
      </c>
      <c r="AA25" s="6">
        <v>26.408754999999999</v>
      </c>
      <c r="AB25" s="6">
        <v>33.834266999999997</v>
      </c>
      <c r="AC25" s="6">
        <v>40.469554000000002</v>
      </c>
      <c r="AD25" s="6">
        <v>44.096133999999999</v>
      </c>
      <c r="AE25" s="6">
        <v>45.170833000000002</v>
      </c>
      <c r="AF25" s="6">
        <v>44.135229000000002</v>
      </c>
      <c r="AG25" s="6">
        <v>39.085099</v>
      </c>
      <c r="AH25" s="6">
        <v>0</v>
      </c>
      <c r="AI25" s="6">
        <v>41.575657</v>
      </c>
      <c r="AJ25" s="6">
        <v>38.095402</v>
      </c>
      <c r="AK25" s="6">
        <v>0</v>
      </c>
      <c r="AL25" s="6">
        <v>0</v>
      </c>
      <c r="AM25" s="6">
        <v>0</v>
      </c>
      <c r="AN25" s="6">
        <v>0</v>
      </c>
      <c r="AO25" s="6">
        <v>39.293681999999997</v>
      </c>
    </row>
    <row r="26" spans="1:41" x14ac:dyDescent="0.25">
      <c r="A26" s="5">
        <v>66</v>
      </c>
      <c r="B26" s="24" t="s">
        <v>13</v>
      </c>
      <c r="C26" s="21"/>
      <c r="D26" s="11">
        <v>47.634507999999997</v>
      </c>
      <c r="E26" s="6">
        <v>47.583314999999999</v>
      </c>
      <c r="F26" s="6">
        <v>34.251260000000002</v>
      </c>
      <c r="G26" s="6">
        <v>37.610539000000003</v>
      </c>
      <c r="H26" s="6">
        <v>36.903174999999997</v>
      </c>
      <c r="I26" s="6">
        <v>30.590712</v>
      </c>
      <c r="J26" s="6">
        <v>36.852032999999999</v>
      </c>
      <c r="K26" s="6">
        <v>35.115740000000002</v>
      </c>
      <c r="L26" s="6">
        <v>32.834266</v>
      </c>
      <c r="M26" s="6">
        <v>38.433877000000003</v>
      </c>
      <c r="N26" s="6">
        <v>46.829318000000001</v>
      </c>
      <c r="O26" s="6">
        <v>45.362197999999999</v>
      </c>
      <c r="P26" s="6">
        <v>35.812392000000003</v>
      </c>
      <c r="Q26" s="6">
        <v>39.707904999999997</v>
      </c>
      <c r="R26" s="6">
        <v>33.417192999999997</v>
      </c>
      <c r="S26" s="6">
        <v>28.023154000000002</v>
      </c>
      <c r="T26" s="6">
        <v>56.130457999999997</v>
      </c>
      <c r="U26" s="6">
        <v>30.394877000000001</v>
      </c>
      <c r="V26" s="6">
        <v>25.309362</v>
      </c>
      <c r="W26" s="6">
        <v>25.686772000000001</v>
      </c>
      <c r="X26" s="6">
        <v>23.776318</v>
      </c>
      <c r="Y26" s="6">
        <v>25.966929</v>
      </c>
      <c r="Z26" s="6">
        <v>25.20026</v>
      </c>
      <c r="AA26" s="6">
        <v>22.834225</v>
      </c>
      <c r="AB26" s="6">
        <v>26.102571999999999</v>
      </c>
      <c r="AC26" s="6">
        <v>33.222861000000002</v>
      </c>
      <c r="AD26" s="6">
        <v>38.30341</v>
      </c>
      <c r="AE26" s="6">
        <v>41.342325000000002</v>
      </c>
      <c r="AF26" s="6">
        <v>43.385739000000001</v>
      </c>
      <c r="AG26" s="6">
        <v>32.562227999999998</v>
      </c>
      <c r="AH26" s="6">
        <v>0</v>
      </c>
      <c r="AI26" s="6">
        <v>45.278993</v>
      </c>
      <c r="AJ26" s="6">
        <v>42.625639999999997</v>
      </c>
      <c r="AK26" s="6">
        <v>0</v>
      </c>
      <c r="AL26" s="6">
        <v>0</v>
      </c>
      <c r="AM26" s="6">
        <v>0</v>
      </c>
      <c r="AN26" s="6">
        <v>0</v>
      </c>
      <c r="AO26" s="6">
        <v>42.415241999999999</v>
      </c>
    </row>
    <row r="27" spans="1:41" x14ac:dyDescent="0.25">
      <c r="A27" s="5">
        <v>67</v>
      </c>
      <c r="B27" s="24" t="s">
        <v>27</v>
      </c>
      <c r="C27" s="21"/>
      <c r="D27" s="11">
        <v>42.496743000000002</v>
      </c>
      <c r="E27" s="6">
        <v>42.584744000000001</v>
      </c>
      <c r="F27" s="6">
        <v>30.140242000000001</v>
      </c>
      <c r="G27" s="6">
        <v>30.619958</v>
      </c>
      <c r="H27" s="6">
        <v>33.034224999999999</v>
      </c>
      <c r="I27" s="6">
        <v>29.658950999999998</v>
      </c>
      <c r="J27" s="6">
        <v>33.934857999999998</v>
      </c>
      <c r="K27" s="6">
        <v>40.462338000000003</v>
      </c>
      <c r="L27" s="6">
        <v>35.225912999999998</v>
      </c>
      <c r="M27" s="6">
        <v>40.776145</v>
      </c>
      <c r="N27" s="6">
        <v>50.893669000000003</v>
      </c>
      <c r="O27" s="6">
        <v>46.778638000000001</v>
      </c>
      <c r="P27" s="6">
        <v>39.328215</v>
      </c>
      <c r="Q27" s="6">
        <v>39.763724000000003</v>
      </c>
      <c r="R27" s="6">
        <v>33.306716999999999</v>
      </c>
      <c r="S27" s="6">
        <v>32.057405000000003</v>
      </c>
      <c r="T27" s="6">
        <v>48.486677</v>
      </c>
      <c r="U27" s="6">
        <v>25.549042</v>
      </c>
      <c r="V27" s="6">
        <v>23.434463999999998</v>
      </c>
      <c r="W27" s="6">
        <v>23.611673</v>
      </c>
      <c r="X27" s="6">
        <v>20.808354999999999</v>
      </c>
      <c r="Y27" s="6">
        <v>26.678699000000002</v>
      </c>
      <c r="Z27" s="6">
        <v>29.219332999999999</v>
      </c>
      <c r="AA27" s="6">
        <v>20.418704000000002</v>
      </c>
      <c r="AB27" s="6">
        <v>28.800241</v>
      </c>
      <c r="AC27" s="6">
        <v>38.318967999999998</v>
      </c>
      <c r="AD27" s="6">
        <v>43.576805</v>
      </c>
      <c r="AE27" s="6">
        <v>49.420147</v>
      </c>
      <c r="AF27" s="6">
        <v>48.107232000000003</v>
      </c>
      <c r="AG27" s="6">
        <v>33.367904000000003</v>
      </c>
      <c r="AH27" s="6">
        <v>0</v>
      </c>
      <c r="AI27" s="6">
        <v>40.654542999999997</v>
      </c>
      <c r="AJ27" s="6">
        <v>38.267251999999999</v>
      </c>
      <c r="AK27" s="6">
        <v>0</v>
      </c>
      <c r="AL27" s="6">
        <v>0</v>
      </c>
      <c r="AM27" s="6">
        <v>0</v>
      </c>
      <c r="AN27" s="6">
        <v>0</v>
      </c>
      <c r="AO27" s="6">
        <v>36.392974000000002</v>
      </c>
    </row>
    <row r="28" spans="1:41" x14ac:dyDescent="0.25">
      <c r="A28" s="5">
        <v>68</v>
      </c>
      <c r="B28" s="24" t="s">
        <v>28</v>
      </c>
      <c r="C28" s="21"/>
      <c r="D28" s="11">
        <v>44.387650999999998</v>
      </c>
      <c r="E28" s="6">
        <v>45.676110000000001</v>
      </c>
      <c r="F28" s="6">
        <v>34.590297999999997</v>
      </c>
      <c r="G28" s="6">
        <v>33.947167999999998</v>
      </c>
      <c r="H28" s="6">
        <v>36.397331999999999</v>
      </c>
      <c r="I28" s="6">
        <v>27.028597999999999</v>
      </c>
      <c r="J28" s="6">
        <v>36.552031999999997</v>
      </c>
      <c r="K28" s="6">
        <v>45.420681999999999</v>
      </c>
      <c r="L28" s="6">
        <v>43.674787999999999</v>
      </c>
      <c r="M28" s="6">
        <v>48.095520999999998</v>
      </c>
      <c r="N28" s="6">
        <v>53.129534999999997</v>
      </c>
      <c r="O28" s="6">
        <v>48.724910999999999</v>
      </c>
      <c r="P28" s="6">
        <v>44.641137000000001</v>
      </c>
      <c r="Q28" s="6">
        <v>43.253430999999999</v>
      </c>
      <c r="R28" s="6">
        <v>36.399262999999998</v>
      </c>
      <c r="S28" s="6">
        <v>40.886460999999997</v>
      </c>
      <c r="T28" s="6">
        <v>50.815984999999998</v>
      </c>
      <c r="U28" s="6">
        <v>27.784783999999998</v>
      </c>
      <c r="V28" s="6">
        <v>27.194098</v>
      </c>
      <c r="W28" s="6">
        <v>31.417489</v>
      </c>
      <c r="X28" s="6">
        <v>32.521624000000003</v>
      </c>
      <c r="Y28" s="6">
        <v>33.977516000000001</v>
      </c>
      <c r="Z28" s="6">
        <v>30.479702</v>
      </c>
      <c r="AA28" s="6">
        <v>28.968332</v>
      </c>
      <c r="AB28" s="6">
        <v>19.261977000000002</v>
      </c>
      <c r="AC28" s="6">
        <v>42.271650000000001</v>
      </c>
      <c r="AD28" s="6">
        <v>41.053792999999999</v>
      </c>
      <c r="AE28" s="6">
        <v>44.272773000000001</v>
      </c>
      <c r="AF28" s="6">
        <v>46.529181000000001</v>
      </c>
      <c r="AG28" s="6">
        <v>28.068321000000001</v>
      </c>
      <c r="AH28" s="6">
        <v>0</v>
      </c>
      <c r="AI28" s="6">
        <v>44.881386999999997</v>
      </c>
      <c r="AJ28" s="6">
        <v>42.255096000000002</v>
      </c>
      <c r="AK28" s="6">
        <v>0</v>
      </c>
      <c r="AL28" s="6">
        <v>0</v>
      </c>
      <c r="AM28" s="6">
        <v>0</v>
      </c>
      <c r="AN28" s="6">
        <v>0</v>
      </c>
      <c r="AO28" s="6">
        <v>38.237606</v>
      </c>
    </row>
    <row r="29" spans="1:41" x14ac:dyDescent="0.25">
      <c r="A29" s="5">
        <v>70</v>
      </c>
      <c r="B29" s="24" t="s">
        <v>12</v>
      </c>
      <c r="C29" s="21"/>
      <c r="D29" s="11">
        <v>52.528162000000002</v>
      </c>
      <c r="E29" s="6">
        <v>51.503397</v>
      </c>
      <c r="F29" s="6">
        <v>40.236687000000003</v>
      </c>
      <c r="G29" s="6">
        <v>48.435789999999997</v>
      </c>
      <c r="H29" s="6">
        <v>44.073134000000003</v>
      </c>
      <c r="I29" s="6">
        <v>36.771887</v>
      </c>
      <c r="J29" s="6">
        <v>42.167248000000001</v>
      </c>
      <c r="K29" s="6">
        <v>31.255082000000002</v>
      </c>
      <c r="L29" s="6">
        <v>34.476286000000002</v>
      </c>
      <c r="M29" s="6">
        <v>36.180205000000001</v>
      </c>
      <c r="N29" s="6">
        <v>50.058964000000003</v>
      </c>
      <c r="O29" s="6">
        <v>49.545656000000001</v>
      </c>
      <c r="P29" s="6">
        <v>38.051603</v>
      </c>
      <c r="Q29" s="6">
        <v>42.270837999999998</v>
      </c>
      <c r="R29" s="6">
        <v>38.897258000000001</v>
      </c>
      <c r="S29" s="6">
        <v>35.427981000000003</v>
      </c>
      <c r="T29" s="6">
        <v>64.525920999999997</v>
      </c>
      <c r="U29" s="6">
        <v>37.658259999999999</v>
      </c>
      <c r="V29" s="6">
        <v>31.303070999999999</v>
      </c>
      <c r="W29" s="6">
        <v>35.496412999999997</v>
      </c>
      <c r="X29" s="6">
        <v>29.551659000000001</v>
      </c>
      <c r="Y29" s="6">
        <v>33.843241999999996</v>
      </c>
      <c r="Z29" s="6">
        <v>31.467853999999999</v>
      </c>
      <c r="AA29" s="6">
        <v>28.629670000000001</v>
      </c>
      <c r="AB29" s="6">
        <v>31.338747999999999</v>
      </c>
      <c r="AC29" s="6">
        <v>30.120367000000002</v>
      </c>
      <c r="AD29" s="6">
        <v>28.782661000000001</v>
      </c>
      <c r="AE29" s="6">
        <v>35.040728000000001</v>
      </c>
      <c r="AF29" s="6">
        <v>40.236792999999999</v>
      </c>
      <c r="AG29" s="6">
        <v>29.539356999999999</v>
      </c>
      <c r="AH29" s="6">
        <v>0</v>
      </c>
      <c r="AI29" s="6">
        <v>50.414610000000003</v>
      </c>
      <c r="AJ29" s="6">
        <v>47.342115999999997</v>
      </c>
      <c r="AK29" s="6">
        <v>0</v>
      </c>
      <c r="AL29" s="6">
        <v>0</v>
      </c>
      <c r="AM29" s="6">
        <v>0</v>
      </c>
      <c r="AN29" s="6">
        <v>0</v>
      </c>
      <c r="AO29" s="6">
        <v>49.055413999999999</v>
      </c>
    </row>
    <row r="30" spans="1:41" x14ac:dyDescent="0.25">
      <c r="A30" s="5">
        <v>81</v>
      </c>
      <c r="B30" s="24" t="s">
        <v>18</v>
      </c>
      <c r="C30" s="21"/>
      <c r="D30" s="11">
        <v>61.200417000000002</v>
      </c>
      <c r="E30" s="6">
        <v>62.677728999999999</v>
      </c>
      <c r="F30" s="6">
        <v>49.597696999999997</v>
      </c>
      <c r="G30" s="6">
        <v>50.742525000000001</v>
      </c>
      <c r="H30" s="6">
        <v>54.964227999999999</v>
      </c>
      <c r="I30" s="6">
        <v>45.988298999999998</v>
      </c>
      <c r="J30" s="6">
        <v>53.899259000000001</v>
      </c>
      <c r="K30" s="6">
        <v>44.584691999999997</v>
      </c>
      <c r="L30" s="6">
        <v>50.227184000000001</v>
      </c>
      <c r="M30" s="6">
        <v>47.062443000000002</v>
      </c>
      <c r="N30" s="6">
        <v>51.493932999999998</v>
      </c>
      <c r="O30" s="6">
        <v>49.033912000000001</v>
      </c>
      <c r="P30" s="6">
        <v>54.924033000000001</v>
      </c>
      <c r="Q30" s="6">
        <v>49.692231999999997</v>
      </c>
      <c r="R30" s="6">
        <v>53.243904000000001</v>
      </c>
      <c r="S30" s="6">
        <v>51.001201000000002</v>
      </c>
      <c r="T30" s="6">
        <v>68.889617999999999</v>
      </c>
      <c r="U30" s="6">
        <v>46.365130999999998</v>
      </c>
      <c r="V30" s="6">
        <v>46.797964999999998</v>
      </c>
      <c r="W30" s="6">
        <v>48.049500999999999</v>
      </c>
      <c r="X30" s="6">
        <v>45.361226000000002</v>
      </c>
      <c r="Y30" s="6">
        <v>47.359737000000003</v>
      </c>
      <c r="Z30" s="6">
        <v>45.313940000000002</v>
      </c>
      <c r="AA30" s="6">
        <v>43.779212999999999</v>
      </c>
      <c r="AB30" s="6">
        <v>41.097631999999997</v>
      </c>
      <c r="AC30" s="6">
        <v>38.504085000000003</v>
      </c>
      <c r="AD30" s="6">
        <v>26.379655</v>
      </c>
      <c r="AE30" s="6">
        <v>36.194709000000003</v>
      </c>
      <c r="AF30" s="6">
        <v>36.001385999999997</v>
      </c>
      <c r="AG30" s="6">
        <v>30.458696</v>
      </c>
      <c r="AH30" s="6">
        <v>0</v>
      </c>
      <c r="AI30" s="6">
        <v>63.252229</v>
      </c>
      <c r="AJ30" s="6">
        <v>60.613112000000001</v>
      </c>
      <c r="AK30" s="6">
        <v>0</v>
      </c>
      <c r="AL30" s="6">
        <v>0</v>
      </c>
      <c r="AM30" s="6">
        <v>0</v>
      </c>
      <c r="AN30" s="6">
        <v>0</v>
      </c>
      <c r="AO30" s="6">
        <v>53.972060999999997</v>
      </c>
    </row>
    <row r="31" spans="1:41" x14ac:dyDescent="0.25">
      <c r="A31" s="5">
        <v>82</v>
      </c>
      <c r="B31" s="24" t="s">
        <v>19</v>
      </c>
      <c r="C31" s="21"/>
      <c r="D31" s="11">
        <v>67.533503999999994</v>
      </c>
      <c r="E31" s="6">
        <v>67.007671000000002</v>
      </c>
      <c r="F31" s="6">
        <v>54.788969999999999</v>
      </c>
      <c r="G31" s="6">
        <v>58.246569999999998</v>
      </c>
      <c r="H31" s="6">
        <v>54.597776000000003</v>
      </c>
      <c r="I31" s="6">
        <v>51.212628000000002</v>
      </c>
      <c r="J31" s="6">
        <v>58.884810999999999</v>
      </c>
      <c r="K31" s="6">
        <v>37.530755999999997</v>
      </c>
      <c r="L31" s="6">
        <v>44.349820000000001</v>
      </c>
      <c r="M31" s="6">
        <v>42.077669999999998</v>
      </c>
      <c r="N31" s="6">
        <v>46.462477999999997</v>
      </c>
      <c r="O31" s="6">
        <v>43.663750999999998</v>
      </c>
      <c r="P31" s="6">
        <v>47.000959999999999</v>
      </c>
      <c r="Q31" s="6">
        <v>45.602747000000001</v>
      </c>
      <c r="R31" s="6">
        <v>48.606672000000003</v>
      </c>
      <c r="S31" s="6">
        <v>43.331664000000004</v>
      </c>
      <c r="T31" s="6">
        <v>75.261196999999996</v>
      </c>
      <c r="U31" s="6">
        <v>50.922564999999999</v>
      </c>
      <c r="V31" s="6">
        <v>51.010592000000003</v>
      </c>
      <c r="W31" s="6">
        <v>50.74635</v>
      </c>
      <c r="X31" s="6">
        <v>47.837504000000003</v>
      </c>
      <c r="Y31" s="6">
        <v>45.682093000000002</v>
      </c>
      <c r="Z31" s="6">
        <v>47.242320999999997</v>
      </c>
      <c r="AA31" s="6">
        <v>49.109929000000001</v>
      </c>
      <c r="AB31" s="6">
        <v>45.398682999999998</v>
      </c>
      <c r="AC31" s="6">
        <v>45.025315999999997</v>
      </c>
      <c r="AD31" s="6">
        <v>34.937271000000003</v>
      </c>
      <c r="AE31" s="6">
        <v>30.656675</v>
      </c>
      <c r="AF31" s="6">
        <v>31.575751</v>
      </c>
      <c r="AG31" s="6">
        <v>39.853535000000001</v>
      </c>
      <c r="AH31" s="6">
        <v>0</v>
      </c>
      <c r="AI31" s="6">
        <v>65.222650000000002</v>
      </c>
      <c r="AJ31" s="6">
        <v>59.639744999999998</v>
      </c>
      <c r="AK31" s="6">
        <v>0</v>
      </c>
      <c r="AL31" s="6">
        <v>0</v>
      </c>
      <c r="AM31" s="6">
        <v>0</v>
      </c>
      <c r="AN31" s="6">
        <v>0</v>
      </c>
      <c r="AO31" s="6">
        <v>60.602485999999999</v>
      </c>
    </row>
    <row r="32" spans="1:41" x14ac:dyDescent="0.25">
      <c r="A32" s="5">
        <v>83</v>
      </c>
      <c r="B32" s="24" t="s">
        <v>20</v>
      </c>
      <c r="C32" s="21"/>
      <c r="D32" s="11">
        <v>67.517026999999999</v>
      </c>
      <c r="E32" s="6">
        <v>66.885180000000005</v>
      </c>
      <c r="F32" s="6">
        <v>49.089382000000001</v>
      </c>
      <c r="G32" s="6">
        <v>58.913580000000003</v>
      </c>
      <c r="H32" s="6">
        <v>46.993720000000003</v>
      </c>
      <c r="I32" s="6">
        <v>55.717644999999997</v>
      </c>
      <c r="J32" s="6">
        <v>54.626654000000002</v>
      </c>
      <c r="K32" s="6">
        <v>44.986230999999997</v>
      </c>
      <c r="L32" s="6">
        <v>51.010472999999998</v>
      </c>
      <c r="M32" s="6">
        <v>40.157741999999999</v>
      </c>
      <c r="N32" s="6">
        <v>38.063253000000003</v>
      </c>
      <c r="O32" s="6">
        <v>34.170797999999998</v>
      </c>
      <c r="P32" s="6">
        <v>44.624068000000001</v>
      </c>
      <c r="Q32" s="6">
        <v>37.377270000000003</v>
      </c>
      <c r="R32" s="6">
        <v>41.560966999999998</v>
      </c>
      <c r="S32" s="6">
        <v>42.426873000000001</v>
      </c>
      <c r="T32" s="6">
        <v>70.269790999999998</v>
      </c>
      <c r="U32" s="6">
        <v>49.897035000000002</v>
      </c>
      <c r="V32" s="6">
        <v>48.782004999999998</v>
      </c>
      <c r="W32" s="6">
        <v>46.803187000000001</v>
      </c>
      <c r="X32" s="6">
        <v>49.017747999999997</v>
      </c>
      <c r="Y32" s="6">
        <v>44.981949</v>
      </c>
      <c r="Z32" s="6">
        <v>51.233834000000002</v>
      </c>
      <c r="AA32" s="6">
        <v>48.238591999999997</v>
      </c>
      <c r="AB32" s="6">
        <v>49.553961999999999</v>
      </c>
      <c r="AC32" s="6">
        <v>49.994509999999998</v>
      </c>
      <c r="AD32" s="6">
        <v>35.584302000000001</v>
      </c>
      <c r="AE32" s="6">
        <v>32.192408</v>
      </c>
      <c r="AF32" s="6">
        <v>24.087741000000001</v>
      </c>
      <c r="AG32" s="6">
        <v>43.090147999999999</v>
      </c>
      <c r="AH32" s="6">
        <v>0</v>
      </c>
      <c r="AI32" s="6">
        <v>63.719735999999997</v>
      </c>
      <c r="AJ32" s="6">
        <v>51.335123000000003</v>
      </c>
      <c r="AK32" s="6">
        <v>0</v>
      </c>
      <c r="AL32" s="6">
        <v>0</v>
      </c>
      <c r="AM32" s="6">
        <v>0</v>
      </c>
      <c r="AN32" s="6">
        <v>0</v>
      </c>
      <c r="AO32" s="6">
        <v>65.044475000000006</v>
      </c>
    </row>
    <row r="33" spans="1:41" x14ac:dyDescent="0.25">
      <c r="A33" s="5">
        <v>84</v>
      </c>
      <c r="B33" s="24" t="s">
        <v>11</v>
      </c>
      <c r="C33" s="21"/>
      <c r="D33" s="11">
        <v>50.343308</v>
      </c>
      <c r="E33" s="6">
        <v>51.608682999999999</v>
      </c>
      <c r="F33" s="6">
        <v>39.115622000000002</v>
      </c>
      <c r="G33" s="6">
        <v>40.145755000000001</v>
      </c>
      <c r="H33" s="6">
        <v>42.987920000000003</v>
      </c>
      <c r="I33" s="6">
        <v>33.283155999999998</v>
      </c>
      <c r="J33" s="6">
        <v>42.226182000000001</v>
      </c>
      <c r="K33" s="6">
        <v>43.927098000000001</v>
      </c>
      <c r="L33" s="6">
        <v>46.009197</v>
      </c>
      <c r="M33" s="6">
        <v>48.295389</v>
      </c>
      <c r="N33" s="6">
        <v>56.810899999999997</v>
      </c>
      <c r="O33" s="6">
        <v>53.513350000000003</v>
      </c>
      <c r="P33" s="6">
        <v>50.006438000000003</v>
      </c>
      <c r="Q33" s="6">
        <v>47.289698000000001</v>
      </c>
      <c r="R33" s="6">
        <v>44.886685999999997</v>
      </c>
      <c r="S33" s="6">
        <v>45.914600999999998</v>
      </c>
      <c r="T33" s="6">
        <v>54.716636000000001</v>
      </c>
      <c r="U33" s="6">
        <v>34.396338</v>
      </c>
      <c r="V33" s="6">
        <v>31.853280999999999</v>
      </c>
      <c r="W33" s="6">
        <v>37.946418000000001</v>
      </c>
      <c r="X33" s="6">
        <v>36.543658000000001</v>
      </c>
      <c r="Y33" s="6">
        <v>40.697958</v>
      </c>
      <c r="Z33" s="6">
        <v>39.524375999999997</v>
      </c>
      <c r="AA33" s="6">
        <v>33.350718000000001</v>
      </c>
      <c r="AB33" s="6">
        <v>28.48676</v>
      </c>
      <c r="AC33" s="6">
        <v>38.605398999999998</v>
      </c>
      <c r="AD33" s="6">
        <v>30.171582999999998</v>
      </c>
      <c r="AE33" s="6">
        <v>40.638367000000002</v>
      </c>
      <c r="AF33" s="6">
        <v>43.024921999999997</v>
      </c>
      <c r="AG33" s="6">
        <v>25.147832999999999</v>
      </c>
      <c r="AH33" s="6">
        <v>0</v>
      </c>
      <c r="AI33" s="6">
        <v>51.737360000000002</v>
      </c>
      <c r="AJ33" s="6">
        <v>50.315280000000001</v>
      </c>
      <c r="AK33" s="6">
        <v>0</v>
      </c>
      <c r="AL33" s="6">
        <v>0</v>
      </c>
      <c r="AM33" s="6">
        <v>0</v>
      </c>
      <c r="AN33" s="6">
        <v>0</v>
      </c>
      <c r="AO33" s="6">
        <v>43.196905000000001</v>
      </c>
    </row>
    <row r="34" spans="1:41" x14ac:dyDescent="0.25">
      <c r="A34" s="5">
        <v>91</v>
      </c>
      <c r="B34" s="24" t="s">
        <v>30</v>
      </c>
      <c r="C34" s="21"/>
      <c r="D34" s="11">
        <v>0</v>
      </c>
      <c r="E34" s="6">
        <v>0</v>
      </c>
      <c r="F34" s="6">
        <v>0</v>
      </c>
      <c r="G34" s="6">
        <v>0</v>
      </c>
      <c r="H34" s="6">
        <v>0</v>
      </c>
      <c r="I34" s="6">
        <v>19.509249000000001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/>
      <c r="D35" s="11">
        <v>27.375706000000001</v>
      </c>
      <c r="E35" s="6">
        <v>25.670921</v>
      </c>
      <c r="F35" s="6">
        <v>31.119986999999998</v>
      </c>
      <c r="G35" s="6">
        <v>34.579340000000002</v>
      </c>
      <c r="H35" s="6">
        <v>35.076881</v>
      </c>
      <c r="I35" s="6">
        <v>52.004935000000003</v>
      </c>
      <c r="J35" s="6">
        <v>20.255624000000001</v>
      </c>
      <c r="K35" s="6">
        <v>59.446724000000003</v>
      </c>
      <c r="L35" s="6">
        <v>56.182566999999999</v>
      </c>
      <c r="M35" s="6">
        <v>60.586696000000003</v>
      </c>
      <c r="N35" s="6">
        <v>63.988331000000002</v>
      </c>
      <c r="O35" s="6">
        <v>52.108941000000002</v>
      </c>
      <c r="P35" s="6">
        <v>56.623066999999999</v>
      </c>
      <c r="Q35" s="6">
        <v>49.125005999999999</v>
      </c>
      <c r="R35" s="6">
        <v>39.008589999999998</v>
      </c>
      <c r="S35" s="6">
        <v>45.603422000000002</v>
      </c>
      <c r="T35" s="6">
        <v>61.871875000000003</v>
      </c>
      <c r="U35" s="6">
        <v>36.809899000000001</v>
      </c>
      <c r="V35" s="6">
        <v>34.023069999999997</v>
      </c>
      <c r="W35" s="6">
        <v>38.895046000000001</v>
      </c>
      <c r="X35" s="6">
        <v>39.549294000000003</v>
      </c>
      <c r="Y35" s="6">
        <v>43.624307000000002</v>
      </c>
      <c r="Z35" s="6">
        <v>53.716411000000001</v>
      </c>
      <c r="AA35" s="6">
        <v>41.379800000000003</v>
      </c>
      <c r="AB35" s="6">
        <v>46.384340999999999</v>
      </c>
      <c r="AC35" s="6">
        <v>61.350780999999998</v>
      </c>
      <c r="AD35" s="6">
        <v>63.577371999999997</v>
      </c>
      <c r="AE35" s="6">
        <v>65.26361</v>
      </c>
      <c r="AF35" s="6">
        <v>66.578760000000003</v>
      </c>
      <c r="AG35" s="6">
        <v>52.713853</v>
      </c>
      <c r="AH35" s="6">
        <v>0</v>
      </c>
      <c r="AI35" s="6">
        <v>0</v>
      </c>
      <c r="AJ35" s="6">
        <v>37.049914999999999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/>
      <c r="D36" s="11">
        <v>40.068483999999998</v>
      </c>
      <c r="E36" s="6">
        <v>38.679121000000002</v>
      </c>
      <c r="F36" s="6">
        <v>32.988287999999997</v>
      </c>
      <c r="G36" s="6">
        <v>38.116745999999999</v>
      </c>
      <c r="H36" s="6">
        <v>12.303817</v>
      </c>
      <c r="I36" s="6">
        <v>49.843859000000002</v>
      </c>
      <c r="J36" s="6">
        <v>29.743231000000002</v>
      </c>
      <c r="K36" s="6">
        <v>58.891421000000001</v>
      </c>
      <c r="L36" s="6">
        <v>51.150204000000002</v>
      </c>
      <c r="M36" s="6">
        <v>56.254959999999997</v>
      </c>
      <c r="N36" s="6">
        <v>55.655081000000003</v>
      </c>
      <c r="O36" s="6">
        <v>42.577049000000002</v>
      </c>
      <c r="P36" s="6">
        <v>52.345571</v>
      </c>
      <c r="Q36" s="6">
        <v>42.538969000000002</v>
      </c>
      <c r="R36" s="6">
        <v>32.312995999999998</v>
      </c>
      <c r="S36" s="6">
        <v>39.214581000000003</v>
      </c>
      <c r="T36" s="6">
        <v>58.662170000000003</v>
      </c>
      <c r="U36" s="6">
        <v>33.590594000000003</v>
      </c>
      <c r="V36" s="6">
        <v>30.049728999999999</v>
      </c>
      <c r="W36" s="6">
        <v>35.082906000000001</v>
      </c>
      <c r="X36" s="6">
        <v>36.649830999999999</v>
      </c>
      <c r="Y36" s="6">
        <v>39.598742999999999</v>
      </c>
      <c r="Z36" s="6">
        <v>50.719382000000003</v>
      </c>
      <c r="AA36" s="6">
        <v>39.261679000000001</v>
      </c>
      <c r="AB36" s="6">
        <v>42.838303000000003</v>
      </c>
      <c r="AC36" s="6">
        <v>57.882235999999999</v>
      </c>
      <c r="AD36" s="6">
        <v>60.908439000000001</v>
      </c>
      <c r="AE36" s="6">
        <v>60.835230000000003</v>
      </c>
      <c r="AF36" s="6">
        <v>53.783033000000003</v>
      </c>
      <c r="AG36" s="6">
        <v>50.855258999999997</v>
      </c>
      <c r="AH36" s="6">
        <v>0</v>
      </c>
      <c r="AI36" s="6">
        <v>37.799467999999997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45.374566000000002</v>
      </c>
    </row>
    <row r="37" spans="1:41" x14ac:dyDescent="0.25">
      <c r="A37" s="5">
        <v>94</v>
      </c>
      <c r="B37" s="24" t="s">
        <v>31</v>
      </c>
      <c r="C37" s="21"/>
      <c r="D37" s="11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/>
      <c r="D38" s="11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/>
      <c r="D39" s="11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/>
      <c r="D40" s="11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/>
      <c r="D41" s="11">
        <v>28.546493000000002</v>
      </c>
      <c r="E41" s="6">
        <v>30.678125000000001</v>
      </c>
      <c r="F41" s="6">
        <v>35.252721999999999</v>
      </c>
      <c r="G41" s="6">
        <v>25.979817000000001</v>
      </c>
      <c r="H41" s="6">
        <v>41.045763000000001</v>
      </c>
      <c r="I41" s="6">
        <v>34.839705000000002</v>
      </c>
      <c r="J41" s="6">
        <v>30.690543000000002</v>
      </c>
      <c r="K41" s="6">
        <v>60.151420999999999</v>
      </c>
      <c r="L41" s="6">
        <v>54.260350000000003</v>
      </c>
      <c r="M41" s="6">
        <v>61.158844000000002</v>
      </c>
      <c r="N41" s="6">
        <v>62.770991000000002</v>
      </c>
      <c r="O41" s="6">
        <v>51.462229000000001</v>
      </c>
      <c r="P41" s="6">
        <v>56.703975</v>
      </c>
      <c r="Q41" s="6">
        <v>48.857509</v>
      </c>
      <c r="R41" s="6">
        <v>40.385564000000002</v>
      </c>
      <c r="S41" s="6">
        <v>46.504933000000001</v>
      </c>
      <c r="T41" s="6">
        <v>50.072781999999997</v>
      </c>
      <c r="U41" s="6">
        <v>31.730725</v>
      </c>
      <c r="V41" s="6">
        <v>29.476548000000001</v>
      </c>
      <c r="W41" s="6">
        <v>33.677168999999999</v>
      </c>
      <c r="X41" s="6">
        <v>35.378779999999999</v>
      </c>
      <c r="Y41" s="6">
        <v>41.465055</v>
      </c>
      <c r="Z41" s="6">
        <v>51.060313999999998</v>
      </c>
      <c r="AA41" s="6">
        <v>36.527459</v>
      </c>
      <c r="AB41" s="6">
        <v>38.718313999999999</v>
      </c>
      <c r="AC41" s="6">
        <v>58.355564999999999</v>
      </c>
      <c r="AD41" s="6">
        <v>52.818756</v>
      </c>
      <c r="AE41" s="6">
        <v>61.045819000000002</v>
      </c>
      <c r="AF41" s="6">
        <v>66.286360000000002</v>
      </c>
      <c r="AG41" s="6">
        <v>42.946353000000002</v>
      </c>
      <c r="AH41" s="6">
        <v>0</v>
      </c>
      <c r="AI41" s="6">
        <v>0</v>
      </c>
      <c r="AJ41" s="6">
        <v>44.316954000000003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9" width="6.140625" bestFit="1" customWidth="1"/>
    <col min="10" max="10" width="5.140625" bestFit="1" customWidth="1"/>
    <col min="11" max="14" width="6.140625" bestFit="1" customWidth="1"/>
    <col min="15" max="15" width="4.28515625" bestFit="1" customWidth="1"/>
    <col min="16" max="17" width="6.140625" bestFit="1" customWidth="1"/>
    <col min="18" max="18" width="7.140625" bestFit="1" customWidth="1"/>
    <col min="19" max="20" width="6.140625" bestFit="1" customWidth="1"/>
    <col min="21" max="24" width="5.140625" bestFit="1" customWidth="1"/>
    <col min="25" max="29" width="6.140625" bestFit="1" customWidth="1"/>
    <col min="30" max="33" width="7.140625" bestFit="1" customWidth="1"/>
    <col min="34" max="36" width="5.140625" bestFit="1" customWidth="1"/>
    <col min="37" max="38" width="6.140625" bestFit="1" customWidth="1"/>
    <col min="39" max="41" width="5.140625" bestFit="1" customWidth="1"/>
  </cols>
  <sheetData>
    <row r="1" spans="1:41" x14ac:dyDescent="0.25">
      <c r="A1" s="65" t="s">
        <v>46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43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1986535.7073899999</v>
      </c>
      <c r="D3" s="13">
        <f>SUM(D4:D41)</f>
        <v>21413.55299</v>
      </c>
      <c r="E3" s="14">
        <f t="shared" ref="E3:AO3" si="0">SUM(E4:E41)</f>
        <v>23644.784959999994</v>
      </c>
      <c r="F3" s="14">
        <f t="shared" si="0"/>
        <v>5709.0733899999996</v>
      </c>
      <c r="G3" s="14">
        <f t="shared" si="0"/>
        <v>20891.506380000003</v>
      </c>
      <c r="H3" s="14">
        <f t="shared" si="0"/>
        <v>23549.777529999996</v>
      </c>
      <c r="I3" s="14">
        <f t="shared" si="0"/>
        <v>42316.098029999994</v>
      </c>
      <c r="J3" s="14">
        <f t="shared" si="0"/>
        <v>7133.7712499999998</v>
      </c>
      <c r="K3" s="14">
        <f t="shared" si="0"/>
        <v>74657.413109999994</v>
      </c>
      <c r="L3" s="14">
        <f t="shared" si="0"/>
        <v>25948.130079999999</v>
      </c>
      <c r="M3" s="14">
        <f t="shared" si="0"/>
        <v>47401.064809999996</v>
      </c>
      <c r="N3" s="14">
        <f t="shared" si="0"/>
        <v>70986.217149999997</v>
      </c>
      <c r="O3" s="14">
        <f t="shared" si="0"/>
        <v>0</v>
      </c>
      <c r="P3" s="14">
        <f t="shared" si="0"/>
        <v>57962.913620000007</v>
      </c>
      <c r="Q3" s="14">
        <f t="shared" si="0"/>
        <v>62698.341839999986</v>
      </c>
      <c r="R3" s="14">
        <f t="shared" si="0"/>
        <v>120629.65263999999</v>
      </c>
      <c r="S3" s="14">
        <f t="shared" si="0"/>
        <v>31074.86922</v>
      </c>
      <c r="T3" s="14">
        <f t="shared" si="0"/>
        <v>12515.171849999997</v>
      </c>
      <c r="U3" s="14">
        <f t="shared" si="0"/>
        <v>1549.5818400000003</v>
      </c>
      <c r="V3" s="14">
        <f t="shared" si="0"/>
        <v>5768.2411099999999</v>
      </c>
      <c r="W3" s="14">
        <f t="shared" si="0"/>
        <v>3196.6835300000007</v>
      </c>
      <c r="X3" s="14">
        <f t="shared" si="0"/>
        <v>5731.7858600000009</v>
      </c>
      <c r="Y3" s="14">
        <f t="shared" si="0"/>
        <v>54488.966709999986</v>
      </c>
      <c r="Z3" s="14">
        <f t="shared" si="0"/>
        <v>57306.235440000004</v>
      </c>
      <c r="AA3" s="14">
        <f t="shared" si="0"/>
        <v>10759.64306</v>
      </c>
      <c r="AB3" s="14">
        <f t="shared" si="0"/>
        <v>19503.980100000001</v>
      </c>
      <c r="AC3" s="14">
        <f t="shared" si="0"/>
        <v>71682.37724999999</v>
      </c>
      <c r="AD3" s="14">
        <f t="shared" si="0"/>
        <v>234154.13029000003</v>
      </c>
      <c r="AE3" s="14">
        <f t="shared" si="0"/>
        <v>326015.89102000004</v>
      </c>
      <c r="AF3" s="14">
        <f t="shared" si="0"/>
        <v>293212.79656000005</v>
      </c>
      <c r="AG3" s="14">
        <f t="shared" si="0"/>
        <v>170872.58601000003</v>
      </c>
      <c r="AH3" s="14">
        <f t="shared" si="0"/>
        <v>5175.3224499999997</v>
      </c>
      <c r="AI3" s="14">
        <f t="shared" si="0"/>
        <v>2826.9455699999994</v>
      </c>
      <c r="AJ3" s="14">
        <f t="shared" si="0"/>
        <v>4459.7194200000004</v>
      </c>
      <c r="AK3" s="14">
        <f t="shared" si="0"/>
        <v>31472.546089999996</v>
      </c>
      <c r="AL3" s="14">
        <f t="shared" si="0"/>
        <v>29021.52389</v>
      </c>
      <c r="AM3" s="14">
        <f t="shared" si="0"/>
        <v>4316.1589000000004</v>
      </c>
      <c r="AN3" s="14">
        <f t="shared" si="0"/>
        <v>3929.1973900000003</v>
      </c>
      <c r="AO3" s="14">
        <f t="shared" si="0"/>
        <v>2559.0560500000001</v>
      </c>
    </row>
    <row r="4" spans="1:41" ht="15.75" thickTop="1" x14ac:dyDescent="0.25">
      <c r="A4" s="7">
        <v>11</v>
      </c>
      <c r="B4" s="23" t="s">
        <v>0</v>
      </c>
      <c r="C4" s="20">
        <f>SUM(D4:AO4)</f>
        <v>21970.944709999996</v>
      </c>
      <c r="D4" s="10">
        <v>6938.4994999999999</v>
      </c>
      <c r="E4" s="8">
        <v>6014.2555000000002</v>
      </c>
      <c r="F4" s="8">
        <v>223.67511999999999</v>
      </c>
      <c r="G4" s="8">
        <v>2562.4160000000002</v>
      </c>
      <c r="H4" s="8">
        <v>403.31747999999999</v>
      </c>
      <c r="I4" s="8">
        <v>85.765000000000001</v>
      </c>
      <c r="J4" s="8">
        <v>162.68107000000001</v>
      </c>
      <c r="K4" s="8">
        <v>116.82201999999999</v>
      </c>
      <c r="L4" s="8">
        <v>11.522779999999999</v>
      </c>
      <c r="M4" s="8">
        <v>284.28575000000001</v>
      </c>
      <c r="N4" s="8">
        <v>82.455479999999994</v>
      </c>
      <c r="O4" s="8">
        <v>0</v>
      </c>
      <c r="P4" s="8">
        <v>87.359219999999993</v>
      </c>
      <c r="Q4" s="8">
        <v>330.69974999999999</v>
      </c>
      <c r="R4" s="8">
        <v>665.05208000000005</v>
      </c>
      <c r="S4" s="8">
        <v>176.80707000000001</v>
      </c>
      <c r="T4" s="8">
        <v>418.93680000000001</v>
      </c>
      <c r="U4" s="8">
        <v>106.09635</v>
      </c>
      <c r="V4" s="8">
        <v>122.77512</v>
      </c>
      <c r="W4" s="8">
        <v>270.23038000000003</v>
      </c>
      <c r="X4" s="8">
        <v>0.27243000000000001</v>
      </c>
      <c r="Y4" s="8">
        <v>266.12374999999997</v>
      </c>
      <c r="Z4" s="8">
        <v>135.46834000000001</v>
      </c>
      <c r="AA4" s="8">
        <v>50.752699999999997</v>
      </c>
      <c r="AB4" s="8">
        <v>115.55068</v>
      </c>
      <c r="AC4" s="8">
        <v>202.95025999999999</v>
      </c>
      <c r="AD4" s="8">
        <v>363.66377999999997</v>
      </c>
      <c r="AE4" s="8">
        <v>749.07150999999999</v>
      </c>
      <c r="AF4" s="8">
        <v>501.46291000000002</v>
      </c>
      <c r="AG4" s="8">
        <v>334.50367999999997</v>
      </c>
      <c r="AH4" s="8">
        <v>8.2233499999999999</v>
      </c>
      <c r="AI4" s="8">
        <v>67.633269999999996</v>
      </c>
      <c r="AJ4" s="8">
        <v>16.668679999999998</v>
      </c>
      <c r="AK4" s="8">
        <v>19.988289999999999</v>
      </c>
      <c r="AL4" s="8">
        <v>71.295940000000002</v>
      </c>
      <c r="AM4" s="8">
        <v>0</v>
      </c>
      <c r="AN4" s="8">
        <v>1.8969199999999999</v>
      </c>
      <c r="AO4" s="8">
        <v>1.7657499999999999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23528.124299999981</v>
      </c>
      <c r="D5" s="11">
        <v>5794.8887999999997</v>
      </c>
      <c r="E5" s="6">
        <v>6492.3903</v>
      </c>
      <c r="F5" s="6">
        <v>192.85016999999999</v>
      </c>
      <c r="G5" s="6">
        <v>2029.8960999999999</v>
      </c>
      <c r="H5" s="6">
        <v>559.44005000000004</v>
      </c>
      <c r="I5" s="6">
        <v>222.89819</v>
      </c>
      <c r="J5" s="6">
        <v>201.54775000000001</v>
      </c>
      <c r="K5" s="6">
        <v>228.71002999999999</v>
      </c>
      <c r="L5" s="6">
        <v>36.58634</v>
      </c>
      <c r="M5" s="6">
        <v>282.18702999999999</v>
      </c>
      <c r="N5" s="6">
        <v>267.57670999999999</v>
      </c>
      <c r="O5" s="6">
        <v>0</v>
      </c>
      <c r="P5" s="6">
        <v>110.04154</v>
      </c>
      <c r="Q5" s="6">
        <v>383.81351000000001</v>
      </c>
      <c r="R5" s="6">
        <v>779.58366999999998</v>
      </c>
      <c r="S5" s="6">
        <v>239.07246000000001</v>
      </c>
      <c r="T5" s="6">
        <v>434.73773999999997</v>
      </c>
      <c r="U5" s="6">
        <v>125.04537000000001</v>
      </c>
      <c r="V5" s="6">
        <v>165.18339</v>
      </c>
      <c r="W5" s="6">
        <v>220.72883999999999</v>
      </c>
      <c r="X5" s="6">
        <v>0.15135000000000001</v>
      </c>
      <c r="Y5" s="6">
        <v>387.32483000000002</v>
      </c>
      <c r="Z5" s="6">
        <v>265.14501999999999</v>
      </c>
      <c r="AA5" s="6">
        <v>32.03575</v>
      </c>
      <c r="AB5" s="6">
        <v>149.78604999999999</v>
      </c>
      <c r="AC5" s="6">
        <v>380.90759000000003</v>
      </c>
      <c r="AD5" s="6">
        <v>472.5147</v>
      </c>
      <c r="AE5" s="6">
        <v>1261.5931</v>
      </c>
      <c r="AF5" s="6">
        <v>1160.0977</v>
      </c>
      <c r="AG5" s="6">
        <v>335.38150999999999</v>
      </c>
      <c r="AH5" s="6">
        <v>0.22198000000000001</v>
      </c>
      <c r="AI5" s="6">
        <v>167.73616000000001</v>
      </c>
      <c r="AJ5" s="6">
        <v>16.204540000000001</v>
      </c>
      <c r="AK5" s="6">
        <v>106.37887000000001</v>
      </c>
      <c r="AL5" s="6">
        <v>20.09928</v>
      </c>
      <c r="AM5" s="6">
        <v>0</v>
      </c>
      <c r="AN5" s="6">
        <v>1.8969199999999999</v>
      </c>
      <c r="AO5" s="6">
        <v>3.4709599999999998</v>
      </c>
    </row>
    <row r="6" spans="1:41" x14ac:dyDescent="0.25">
      <c r="A6" s="5">
        <v>21</v>
      </c>
      <c r="B6" s="24" t="s">
        <v>2</v>
      </c>
      <c r="C6" s="21">
        <f t="shared" si="1"/>
        <v>5652.3675000000012</v>
      </c>
      <c r="D6" s="11">
        <v>526.19349999999997</v>
      </c>
      <c r="E6" s="6">
        <v>537.31268</v>
      </c>
      <c r="F6" s="6">
        <v>313.24405000000002</v>
      </c>
      <c r="G6" s="6">
        <v>76.139139999999998</v>
      </c>
      <c r="H6" s="6">
        <v>174.23411999999999</v>
      </c>
      <c r="I6" s="6">
        <v>0</v>
      </c>
      <c r="J6" s="6">
        <v>92.797730000000001</v>
      </c>
      <c r="K6" s="6">
        <v>111.47432000000001</v>
      </c>
      <c r="L6" s="6">
        <v>17.233720000000002</v>
      </c>
      <c r="M6" s="6">
        <v>111.61557999999999</v>
      </c>
      <c r="N6" s="6">
        <v>268.58571000000001</v>
      </c>
      <c r="O6" s="6">
        <v>0</v>
      </c>
      <c r="P6" s="6">
        <v>111.57522</v>
      </c>
      <c r="Q6" s="6">
        <v>274.95249999999999</v>
      </c>
      <c r="R6" s="6">
        <v>302.87153000000001</v>
      </c>
      <c r="S6" s="6">
        <v>67.915790000000001</v>
      </c>
      <c r="T6" s="6">
        <v>26.677959999999999</v>
      </c>
      <c r="U6" s="6">
        <v>12.98583</v>
      </c>
      <c r="V6" s="6">
        <v>56.171030000000002</v>
      </c>
      <c r="W6" s="6">
        <v>62.336019999999998</v>
      </c>
      <c r="X6" s="6">
        <v>4.036E-2</v>
      </c>
      <c r="Y6" s="6">
        <v>254.1671</v>
      </c>
      <c r="Z6" s="6">
        <v>98.538939999999997</v>
      </c>
      <c r="AA6" s="6">
        <v>14.26726</v>
      </c>
      <c r="AB6" s="6">
        <v>47.211109999999998</v>
      </c>
      <c r="AC6" s="6">
        <v>268.70679000000001</v>
      </c>
      <c r="AD6" s="6">
        <v>1015.0035</v>
      </c>
      <c r="AE6" s="6">
        <v>277.68689000000001</v>
      </c>
      <c r="AF6" s="6">
        <v>472.10100999999997</v>
      </c>
      <c r="AG6" s="6">
        <v>60.328110000000002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>
        <f t="shared" si="1"/>
        <v>21428.183549999998</v>
      </c>
      <c r="D7" s="11">
        <v>2836.5311000000002</v>
      </c>
      <c r="E7" s="6">
        <v>1946.5124000000001</v>
      </c>
      <c r="F7" s="6">
        <v>23.126280000000001</v>
      </c>
      <c r="G7" s="6">
        <v>1111.5649000000001</v>
      </c>
      <c r="H7" s="6">
        <v>59.05677</v>
      </c>
      <c r="I7" s="6">
        <v>232.48369</v>
      </c>
      <c r="J7" s="6">
        <v>117.70994</v>
      </c>
      <c r="K7" s="6">
        <v>279.05912999999998</v>
      </c>
      <c r="L7" s="6">
        <v>35.234279999999998</v>
      </c>
      <c r="M7" s="6">
        <v>751.26103999999998</v>
      </c>
      <c r="N7" s="6">
        <v>361.95857000000001</v>
      </c>
      <c r="O7" s="6">
        <v>0</v>
      </c>
      <c r="P7" s="6">
        <v>218.63012000000001</v>
      </c>
      <c r="Q7" s="6">
        <v>543.61892999999998</v>
      </c>
      <c r="R7" s="6">
        <v>1488.8098</v>
      </c>
      <c r="S7" s="6">
        <v>278.73624999999998</v>
      </c>
      <c r="T7" s="6">
        <v>192.94098</v>
      </c>
      <c r="U7" s="6">
        <v>71.124409999999997</v>
      </c>
      <c r="V7" s="6">
        <v>144.68051</v>
      </c>
      <c r="W7" s="6">
        <v>102.84737</v>
      </c>
      <c r="X7" s="6">
        <v>8.072E-2</v>
      </c>
      <c r="Y7" s="6">
        <v>530.45147999999995</v>
      </c>
      <c r="Z7" s="6">
        <v>385.81133</v>
      </c>
      <c r="AA7" s="6">
        <v>66.553640000000001</v>
      </c>
      <c r="AB7" s="6">
        <v>173.31593000000001</v>
      </c>
      <c r="AC7" s="6">
        <v>693.61686999999995</v>
      </c>
      <c r="AD7" s="6">
        <v>1485.8634999999999</v>
      </c>
      <c r="AE7" s="6">
        <v>3052.4268000000002</v>
      </c>
      <c r="AF7" s="6">
        <v>2250.8368</v>
      </c>
      <c r="AG7" s="6">
        <v>1636.9712999999999</v>
      </c>
      <c r="AH7" s="6">
        <v>1.6345799999999999</v>
      </c>
      <c r="AI7" s="6">
        <v>5.1156300000000003</v>
      </c>
      <c r="AJ7" s="6">
        <v>0.52468000000000004</v>
      </c>
      <c r="AK7" s="6">
        <v>83.141599999999997</v>
      </c>
      <c r="AL7" s="6">
        <v>265.93203999999997</v>
      </c>
      <c r="AM7" s="6">
        <v>0</v>
      </c>
      <c r="AN7" s="6">
        <v>0</v>
      </c>
      <c r="AO7" s="6">
        <v>2.018E-2</v>
      </c>
    </row>
    <row r="8" spans="1:41" x14ac:dyDescent="0.25">
      <c r="A8" s="5">
        <v>23</v>
      </c>
      <c r="B8" s="24" t="s">
        <v>23</v>
      </c>
      <c r="C8" s="21">
        <f t="shared" si="1"/>
        <v>23461.550630000002</v>
      </c>
      <c r="D8" s="11">
        <v>302.15514000000002</v>
      </c>
      <c r="E8" s="6">
        <v>514.73126000000002</v>
      </c>
      <c r="F8" s="6">
        <v>152.49017000000001</v>
      </c>
      <c r="G8" s="6">
        <v>64.323750000000004</v>
      </c>
      <c r="H8" s="6">
        <v>5104.3494000000001</v>
      </c>
      <c r="I8" s="6">
        <v>41.701970000000003</v>
      </c>
      <c r="J8" s="6">
        <v>188.13813999999999</v>
      </c>
      <c r="K8" s="6">
        <v>692.76931000000002</v>
      </c>
      <c r="L8" s="6">
        <v>346.66212999999999</v>
      </c>
      <c r="M8" s="6">
        <v>868.44629999999995</v>
      </c>
      <c r="N8" s="6">
        <v>850.69799</v>
      </c>
      <c r="O8" s="6">
        <v>0</v>
      </c>
      <c r="P8" s="6">
        <v>306.75617999999997</v>
      </c>
      <c r="Q8" s="6">
        <v>629.41420000000005</v>
      </c>
      <c r="R8" s="6">
        <v>747.87080000000003</v>
      </c>
      <c r="S8" s="6">
        <v>279.79570000000001</v>
      </c>
      <c r="T8" s="6">
        <v>116.58995</v>
      </c>
      <c r="U8" s="6">
        <v>50.056489999999997</v>
      </c>
      <c r="V8" s="6">
        <v>183.12341000000001</v>
      </c>
      <c r="W8" s="6">
        <v>171.02549999999999</v>
      </c>
      <c r="X8" s="6">
        <v>6.0539999999999997E-2</v>
      </c>
      <c r="Y8" s="6">
        <v>711.88986</v>
      </c>
      <c r="Z8" s="6">
        <v>472.05056000000002</v>
      </c>
      <c r="AA8" s="6">
        <v>119.5665</v>
      </c>
      <c r="AB8" s="6">
        <v>778.44349999999997</v>
      </c>
      <c r="AC8" s="6">
        <v>1829.6601000000001</v>
      </c>
      <c r="AD8" s="6">
        <v>750.23185999999998</v>
      </c>
      <c r="AE8" s="6">
        <v>3294.4052000000001</v>
      </c>
      <c r="AF8" s="6">
        <v>3103.4115999999999</v>
      </c>
      <c r="AG8" s="6">
        <v>776.16315999999995</v>
      </c>
      <c r="AH8" s="6">
        <v>0</v>
      </c>
      <c r="AI8" s="6">
        <v>2.9059200000000001</v>
      </c>
      <c r="AJ8" s="6">
        <v>1.009E-2</v>
      </c>
      <c r="AK8" s="6">
        <v>8.1325400000000005</v>
      </c>
      <c r="AL8" s="6">
        <v>0</v>
      </c>
      <c r="AM8" s="6">
        <v>0</v>
      </c>
      <c r="AN8" s="6">
        <v>3.5214099999999999</v>
      </c>
      <c r="AO8" s="6">
        <v>0</v>
      </c>
    </row>
    <row r="9" spans="1:41" x14ac:dyDescent="0.25">
      <c r="A9" s="5">
        <v>24</v>
      </c>
      <c r="B9" s="24" t="s">
        <v>24</v>
      </c>
      <c r="C9" s="21">
        <f t="shared" si="1"/>
        <v>41709.557979999998</v>
      </c>
      <c r="D9" s="11">
        <v>106.91364</v>
      </c>
      <c r="E9" s="6">
        <v>210.90118000000001</v>
      </c>
      <c r="F9" s="6">
        <v>0</v>
      </c>
      <c r="G9" s="6">
        <v>278.27211</v>
      </c>
      <c r="H9" s="6">
        <v>84.412940000000006</v>
      </c>
      <c r="I9" s="6">
        <v>15339.352999999999</v>
      </c>
      <c r="J9" s="6">
        <v>0.48431999999999997</v>
      </c>
      <c r="K9" s="6">
        <v>639.73626999999999</v>
      </c>
      <c r="L9" s="6">
        <v>85.179779999999994</v>
      </c>
      <c r="M9" s="6">
        <v>584.10001</v>
      </c>
      <c r="N9" s="6">
        <v>672.21597999999994</v>
      </c>
      <c r="O9" s="6">
        <v>0</v>
      </c>
      <c r="P9" s="6">
        <v>697.24927000000002</v>
      </c>
      <c r="Q9" s="6">
        <v>1082.0213000000001</v>
      </c>
      <c r="R9" s="6">
        <v>3060.0347000000002</v>
      </c>
      <c r="S9" s="6">
        <v>615.64134999999999</v>
      </c>
      <c r="T9" s="6">
        <v>120.20217</v>
      </c>
      <c r="U9" s="6">
        <v>27.142099999999999</v>
      </c>
      <c r="V9" s="6">
        <v>65.736350000000002</v>
      </c>
      <c r="W9" s="6">
        <v>86.188779999999994</v>
      </c>
      <c r="X9" s="6">
        <v>1.3419700000000001</v>
      </c>
      <c r="Y9" s="6">
        <v>746.25639999999999</v>
      </c>
      <c r="Z9" s="6">
        <v>508.96987000000001</v>
      </c>
      <c r="AA9" s="6">
        <v>29.1601</v>
      </c>
      <c r="AB9" s="6">
        <v>189.00587999999999</v>
      </c>
      <c r="AC9" s="6">
        <v>843.37265000000002</v>
      </c>
      <c r="AD9" s="6">
        <v>2063.1527000000001</v>
      </c>
      <c r="AE9" s="6">
        <v>5306.6841999999997</v>
      </c>
      <c r="AF9" s="6">
        <v>4187.2592000000004</v>
      </c>
      <c r="AG9" s="6">
        <v>2935.4333000000001</v>
      </c>
      <c r="AH9" s="6">
        <v>34.154649999999997</v>
      </c>
      <c r="AI9" s="6">
        <v>47.39273</v>
      </c>
      <c r="AJ9" s="6">
        <v>0</v>
      </c>
      <c r="AK9" s="6">
        <v>1018.081</v>
      </c>
      <c r="AL9" s="6">
        <v>43.497990000000001</v>
      </c>
      <c r="AM9" s="6">
        <v>0</v>
      </c>
      <c r="AN9" s="6">
        <v>0</v>
      </c>
      <c r="AO9" s="6">
        <v>1.009E-2</v>
      </c>
    </row>
    <row r="10" spans="1:41" x14ac:dyDescent="0.25">
      <c r="A10" s="5">
        <v>25</v>
      </c>
      <c r="B10" s="24" t="s">
        <v>3</v>
      </c>
      <c r="C10" s="21">
        <f t="shared" si="1"/>
        <v>6790.6809699999994</v>
      </c>
      <c r="D10" s="11">
        <v>294.03269</v>
      </c>
      <c r="E10" s="6">
        <v>378.39517999999998</v>
      </c>
      <c r="F10" s="6">
        <v>125.63059</v>
      </c>
      <c r="G10" s="6">
        <v>256.49788999999998</v>
      </c>
      <c r="H10" s="6">
        <v>447.38051000000002</v>
      </c>
      <c r="I10" s="6">
        <v>12.582229999999999</v>
      </c>
      <c r="J10" s="6">
        <v>1395.3259</v>
      </c>
      <c r="K10" s="6">
        <v>142.08738</v>
      </c>
      <c r="L10" s="6">
        <v>14.53969</v>
      </c>
      <c r="M10" s="6">
        <v>134.84276</v>
      </c>
      <c r="N10" s="6">
        <v>113.36114999999999</v>
      </c>
      <c r="O10" s="6">
        <v>0</v>
      </c>
      <c r="P10" s="6">
        <v>78.136960000000002</v>
      </c>
      <c r="Q10" s="6">
        <v>242.6645</v>
      </c>
      <c r="R10" s="6">
        <v>364.52143000000001</v>
      </c>
      <c r="S10" s="6">
        <v>167.55454</v>
      </c>
      <c r="T10" s="6">
        <v>86.612560000000002</v>
      </c>
      <c r="U10" s="6">
        <v>23.973839999999999</v>
      </c>
      <c r="V10" s="6">
        <v>35.45626</v>
      </c>
      <c r="W10" s="6">
        <v>14.156269999999999</v>
      </c>
      <c r="X10" s="6">
        <v>1.09981</v>
      </c>
      <c r="Y10" s="6">
        <v>189.82317</v>
      </c>
      <c r="Z10" s="6">
        <v>57.745069999999998</v>
      </c>
      <c r="AA10" s="6">
        <v>33.418080000000003</v>
      </c>
      <c r="AB10" s="6">
        <v>26.930209999999999</v>
      </c>
      <c r="AC10" s="6">
        <v>147.31399999999999</v>
      </c>
      <c r="AD10" s="6">
        <v>314.36403999999999</v>
      </c>
      <c r="AE10" s="6">
        <v>756.84081000000003</v>
      </c>
      <c r="AF10" s="6">
        <v>858.65899999999999</v>
      </c>
      <c r="AG10" s="6">
        <v>64.404470000000003</v>
      </c>
      <c r="AH10" s="6">
        <v>0.31279000000000001</v>
      </c>
      <c r="AI10" s="6">
        <v>2.4216000000000002</v>
      </c>
      <c r="AJ10" s="6">
        <v>0.43386999999999998</v>
      </c>
      <c r="AK10" s="6">
        <v>5.5293200000000002</v>
      </c>
      <c r="AL10" s="6">
        <v>3.58195</v>
      </c>
      <c r="AM10" s="6">
        <v>0</v>
      </c>
      <c r="AN10" s="6">
        <v>3.0269999999999998E-2</v>
      </c>
      <c r="AO10" s="6">
        <v>2.018E-2</v>
      </c>
    </row>
    <row r="11" spans="1:41" x14ac:dyDescent="0.25">
      <c r="A11" s="5">
        <v>31</v>
      </c>
      <c r="B11" s="24" t="s">
        <v>14</v>
      </c>
      <c r="C11" s="21">
        <f t="shared" si="1"/>
        <v>76996.598220000014</v>
      </c>
      <c r="D11" s="11">
        <v>92.938990000000004</v>
      </c>
      <c r="E11" s="6">
        <v>267.69779</v>
      </c>
      <c r="F11" s="6">
        <v>155.60798</v>
      </c>
      <c r="G11" s="6">
        <v>246.98302000000001</v>
      </c>
      <c r="H11" s="6">
        <v>766.70883000000003</v>
      </c>
      <c r="I11" s="6">
        <v>638.36402999999996</v>
      </c>
      <c r="J11" s="6">
        <v>115.10672</v>
      </c>
      <c r="K11" s="6">
        <v>1511.1692</v>
      </c>
      <c r="L11" s="6">
        <v>3872.4512</v>
      </c>
      <c r="M11" s="6">
        <v>3633.8429000000001</v>
      </c>
      <c r="N11" s="6">
        <v>4398.3015999999998</v>
      </c>
      <c r="O11" s="6">
        <v>0</v>
      </c>
      <c r="P11" s="6">
        <v>3181.8209999999999</v>
      </c>
      <c r="Q11" s="6">
        <v>2645.0128</v>
      </c>
      <c r="R11" s="6">
        <v>1798.4012</v>
      </c>
      <c r="S11" s="6">
        <v>478.08438000000001</v>
      </c>
      <c r="T11" s="6">
        <v>1238.3254999999999</v>
      </c>
      <c r="U11" s="6">
        <v>17.889569999999999</v>
      </c>
      <c r="V11" s="6">
        <v>110.8891</v>
      </c>
      <c r="W11" s="6">
        <v>19.665410000000001</v>
      </c>
      <c r="X11" s="6">
        <v>173.27556999999999</v>
      </c>
      <c r="Y11" s="6">
        <v>494.91449999999998</v>
      </c>
      <c r="Z11" s="6">
        <v>1755.0243</v>
      </c>
      <c r="AA11" s="6">
        <v>411.60136999999997</v>
      </c>
      <c r="AB11" s="6">
        <v>140.38217</v>
      </c>
      <c r="AC11" s="6">
        <v>7585.7628999999997</v>
      </c>
      <c r="AD11" s="6">
        <v>6654.2339000000002</v>
      </c>
      <c r="AE11" s="6">
        <v>10375.063</v>
      </c>
      <c r="AF11" s="6">
        <v>15512.285</v>
      </c>
      <c r="AG11" s="6">
        <v>5100.9894000000004</v>
      </c>
      <c r="AH11" s="6">
        <v>988.51729999999998</v>
      </c>
      <c r="AI11" s="6">
        <v>43.679609999999997</v>
      </c>
      <c r="AJ11" s="6">
        <v>145.15474</v>
      </c>
      <c r="AK11" s="6">
        <v>752.24986000000001</v>
      </c>
      <c r="AL11" s="6">
        <v>1117.3161</v>
      </c>
      <c r="AM11" s="6">
        <v>299.06760000000003</v>
      </c>
      <c r="AN11" s="6">
        <v>100.47622</v>
      </c>
      <c r="AO11" s="6">
        <v>157.34345999999999</v>
      </c>
    </row>
    <row r="12" spans="1:41" x14ac:dyDescent="0.25">
      <c r="A12" s="5">
        <v>32</v>
      </c>
      <c r="B12" s="24" t="s">
        <v>15</v>
      </c>
      <c r="C12" s="21">
        <f t="shared" si="1"/>
        <v>26215.051209999998</v>
      </c>
      <c r="D12" s="11">
        <v>11.563140000000001</v>
      </c>
      <c r="E12" s="6">
        <v>25.91112</v>
      </c>
      <c r="F12" s="6">
        <v>21.239450000000001</v>
      </c>
      <c r="G12" s="6">
        <v>30.118649999999999</v>
      </c>
      <c r="H12" s="6">
        <v>190.85235</v>
      </c>
      <c r="I12" s="6">
        <v>95.148700000000005</v>
      </c>
      <c r="J12" s="6">
        <v>12.68313</v>
      </c>
      <c r="K12" s="6">
        <v>2118.2642999999998</v>
      </c>
      <c r="L12" s="6">
        <v>2.3711500000000001</v>
      </c>
      <c r="M12" s="6">
        <v>266.80986999999999</v>
      </c>
      <c r="N12" s="6">
        <v>76.139139999999998</v>
      </c>
      <c r="O12" s="6">
        <v>0</v>
      </c>
      <c r="P12" s="6">
        <v>552.32659999999998</v>
      </c>
      <c r="Q12" s="6">
        <v>795.06173000000001</v>
      </c>
      <c r="R12" s="6">
        <v>499.76778999999999</v>
      </c>
      <c r="S12" s="6">
        <v>109.83974000000001</v>
      </c>
      <c r="T12" s="6">
        <v>270.11939000000001</v>
      </c>
      <c r="U12" s="6">
        <v>3.3902399999999999</v>
      </c>
      <c r="V12" s="6">
        <v>21.410979999999999</v>
      </c>
      <c r="W12" s="6">
        <v>7.3858800000000002</v>
      </c>
      <c r="X12" s="6">
        <v>11.573230000000001</v>
      </c>
      <c r="Y12" s="6">
        <v>273.45918</v>
      </c>
      <c r="Z12" s="6">
        <v>64.505369999999999</v>
      </c>
      <c r="AA12" s="6">
        <v>11.92638</v>
      </c>
      <c r="AB12" s="6">
        <v>13.58114</v>
      </c>
      <c r="AC12" s="6">
        <v>43.245739999999998</v>
      </c>
      <c r="AD12" s="6">
        <v>2778.8869</v>
      </c>
      <c r="AE12" s="6">
        <v>4318.8530000000001</v>
      </c>
      <c r="AF12" s="6">
        <v>12822.906999999999</v>
      </c>
      <c r="AG12" s="6">
        <v>89.296499999999995</v>
      </c>
      <c r="AH12" s="6">
        <v>0.35315000000000002</v>
      </c>
      <c r="AI12" s="6">
        <v>14.04528</v>
      </c>
      <c r="AJ12" s="6">
        <v>35.57734</v>
      </c>
      <c r="AK12" s="6">
        <v>327.52140000000003</v>
      </c>
      <c r="AL12" s="6">
        <v>244.50088</v>
      </c>
      <c r="AM12" s="6">
        <v>33.579520000000002</v>
      </c>
      <c r="AN12" s="6">
        <v>19.493880000000001</v>
      </c>
      <c r="AO12" s="6">
        <v>1.3419700000000001</v>
      </c>
    </row>
    <row r="13" spans="1:41" x14ac:dyDescent="0.25">
      <c r="A13" s="5">
        <v>33</v>
      </c>
      <c r="B13" s="24" t="s">
        <v>17</v>
      </c>
      <c r="C13" s="21">
        <f t="shared" si="1"/>
        <v>48827.810629999985</v>
      </c>
      <c r="D13" s="11">
        <v>147.94967</v>
      </c>
      <c r="E13" s="6">
        <v>272.50063</v>
      </c>
      <c r="F13" s="6">
        <v>71.033600000000007</v>
      </c>
      <c r="G13" s="6">
        <v>436.19069999999999</v>
      </c>
      <c r="H13" s="6">
        <v>875.66065000000003</v>
      </c>
      <c r="I13" s="6">
        <v>395.46746000000002</v>
      </c>
      <c r="J13" s="6">
        <v>131.01865000000001</v>
      </c>
      <c r="K13" s="6">
        <v>2611.8368999999998</v>
      </c>
      <c r="L13" s="6">
        <v>136.81030999999999</v>
      </c>
      <c r="M13" s="6">
        <v>846.50054999999998</v>
      </c>
      <c r="N13" s="6">
        <v>1305.1919</v>
      </c>
      <c r="O13" s="6">
        <v>0</v>
      </c>
      <c r="P13" s="6">
        <v>3254.2368999999999</v>
      </c>
      <c r="Q13" s="6">
        <v>3936.8757999999998</v>
      </c>
      <c r="R13" s="6">
        <v>3427.5830999999998</v>
      </c>
      <c r="S13" s="6">
        <v>3863.8847999999998</v>
      </c>
      <c r="T13" s="6">
        <v>722.49445000000003</v>
      </c>
      <c r="U13" s="6">
        <v>12.562049999999999</v>
      </c>
      <c r="V13" s="6">
        <v>59.40992</v>
      </c>
      <c r="W13" s="6">
        <v>21.96593</v>
      </c>
      <c r="X13" s="6">
        <v>106.40913999999999</v>
      </c>
      <c r="Y13" s="6">
        <v>2908.4526000000001</v>
      </c>
      <c r="Z13" s="6">
        <v>3193.7069999999999</v>
      </c>
      <c r="AA13" s="6">
        <v>333.80747000000002</v>
      </c>
      <c r="AB13" s="6">
        <v>322.70846999999998</v>
      </c>
      <c r="AC13" s="6">
        <v>1701.0630000000001</v>
      </c>
      <c r="AD13" s="6">
        <v>1450.7806</v>
      </c>
      <c r="AE13" s="6">
        <v>2161.1165999999998</v>
      </c>
      <c r="AF13" s="6">
        <v>8288.259</v>
      </c>
      <c r="AG13" s="6">
        <v>3532.2667999999999</v>
      </c>
      <c r="AH13" s="6">
        <v>55.827970000000001</v>
      </c>
      <c r="AI13" s="6">
        <v>66.947149999999993</v>
      </c>
      <c r="AJ13" s="6">
        <v>373.27954999999997</v>
      </c>
      <c r="AK13" s="6">
        <v>437.50240000000002</v>
      </c>
      <c r="AL13" s="6">
        <v>1051.0047</v>
      </c>
      <c r="AM13" s="6">
        <v>131.02874</v>
      </c>
      <c r="AN13" s="6">
        <v>155.90058999999999</v>
      </c>
      <c r="AO13" s="6">
        <v>28.57488</v>
      </c>
    </row>
    <row r="14" spans="1:41" x14ac:dyDescent="0.25">
      <c r="A14" s="5">
        <v>40</v>
      </c>
      <c r="B14" s="24" t="s">
        <v>21</v>
      </c>
      <c r="C14" s="21">
        <f t="shared" si="1"/>
        <v>69614.986059999996</v>
      </c>
      <c r="D14" s="11">
        <v>58.017499999999998</v>
      </c>
      <c r="E14" s="6">
        <v>268.46463</v>
      </c>
      <c r="F14" s="6">
        <v>310.94353000000001</v>
      </c>
      <c r="G14" s="6">
        <v>300.07659999999998</v>
      </c>
      <c r="H14" s="6">
        <v>732.99814000000003</v>
      </c>
      <c r="I14" s="6">
        <v>816.42226000000005</v>
      </c>
      <c r="J14" s="6">
        <v>141.80485999999999</v>
      </c>
      <c r="K14" s="6">
        <v>3346.2678000000001</v>
      </c>
      <c r="L14" s="6">
        <v>129.97937999999999</v>
      </c>
      <c r="M14" s="6">
        <v>998.87973</v>
      </c>
      <c r="N14" s="6">
        <v>14190.152</v>
      </c>
      <c r="O14" s="6">
        <v>0</v>
      </c>
      <c r="P14" s="6">
        <v>1001.6848</v>
      </c>
      <c r="Q14" s="6">
        <v>2391.8748999999998</v>
      </c>
      <c r="R14" s="6">
        <v>3978.3658999999998</v>
      </c>
      <c r="S14" s="6">
        <v>784.57821999999999</v>
      </c>
      <c r="T14" s="6">
        <v>464.45278999999999</v>
      </c>
      <c r="U14" s="6">
        <v>68.228579999999994</v>
      </c>
      <c r="V14" s="6">
        <v>172.51882000000001</v>
      </c>
      <c r="W14" s="6">
        <v>44.607889999999998</v>
      </c>
      <c r="X14" s="6">
        <v>42.529350000000001</v>
      </c>
      <c r="Y14" s="6">
        <v>1086.4811</v>
      </c>
      <c r="Z14" s="6">
        <v>1187.3507999999999</v>
      </c>
      <c r="AA14" s="6">
        <v>49.158479999999997</v>
      </c>
      <c r="AB14" s="6">
        <v>1273.3074999999999</v>
      </c>
      <c r="AC14" s="6">
        <v>410.78408000000002</v>
      </c>
      <c r="AD14" s="6">
        <v>10688.68</v>
      </c>
      <c r="AE14" s="6">
        <v>12300.941000000001</v>
      </c>
      <c r="AF14" s="6">
        <v>5102.0892000000003</v>
      </c>
      <c r="AG14" s="6">
        <v>4278.5231999999996</v>
      </c>
      <c r="AH14" s="6">
        <v>21.582509999999999</v>
      </c>
      <c r="AI14" s="6">
        <v>189.34894</v>
      </c>
      <c r="AJ14" s="6">
        <v>176.74653000000001</v>
      </c>
      <c r="AK14" s="6">
        <v>1462.4748999999999</v>
      </c>
      <c r="AL14" s="6">
        <v>998.18352000000004</v>
      </c>
      <c r="AM14" s="6">
        <v>15.55878</v>
      </c>
      <c r="AN14" s="6">
        <v>29.311450000000001</v>
      </c>
      <c r="AO14" s="6">
        <v>101.61639</v>
      </c>
    </row>
    <row r="15" spans="1:41" x14ac:dyDescent="0.25">
      <c r="A15" s="5">
        <v>41</v>
      </c>
      <c r="B15" s="24" t="s">
        <v>38</v>
      </c>
      <c r="C15" s="21">
        <f t="shared" si="1"/>
        <v>0</v>
      </c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>
        <f t="shared" si="1"/>
        <v>59339.673050000005</v>
      </c>
      <c r="D16" s="11">
        <v>54.223660000000002</v>
      </c>
      <c r="E16" s="6">
        <v>115.39933000000001</v>
      </c>
      <c r="F16" s="6">
        <v>50.096850000000003</v>
      </c>
      <c r="G16" s="6">
        <v>306.29203999999999</v>
      </c>
      <c r="H16" s="6">
        <v>279.89659999999998</v>
      </c>
      <c r="I16" s="6">
        <v>1152.0963999999999</v>
      </c>
      <c r="J16" s="6">
        <v>83.121420000000001</v>
      </c>
      <c r="K16" s="6">
        <v>3009.2112999999999</v>
      </c>
      <c r="L16" s="6">
        <v>1383.7021999999999</v>
      </c>
      <c r="M16" s="6">
        <v>3218.9421000000002</v>
      </c>
      <c r="N16" s="6">
        <v>1120.6458</v>
      </c>
      <c r="O16" s="6">
        <v>0</v>
      </c>
      <c r="P16" s="6">
        <v>1733.2601999999999</v>
      </c>
      <c r="Q16" s="6">
        <v>1558.7637</v>
      </c>
      <c r="R16" s="6">
        <v>4180.3576000000003</v>
      </c>
      <c r="S16" s="6">
        <v>1864.4907000000001</v>
      </c>
      <c r="T16" s="6">
        <v>211.44604000000001</v>
      </c>
      <c r="U16" s="6">
        <v>19.61496</v>
      </c>
      <c r="V16" s="6">
        <v>150.25019</v>
      </c>
      <c r="W16" s="6">
        <v>127.92102</v>
      </c>
      <c r="X16" s="6">
        <v>64.787890000000004</v>
      </c>
      <c r="Y16" s="6">
        <v>1161.9543000000001</v>
      </c>
      <c r="Z16" s="6">
        <v>1133.8435999999999</v>
      </c>
      <c r="AA16" s="6">
        <v>86.945530000000005</v>
      </c>
      <c r="AB16" s="6">
        <v>448.56103999999999</v>
      </c>
      <c r="AC16" s="6">
        <v>981.09105999999997</v>
      </c>
      <c r="AD16" s="6">
        <v>5834.5222999999996</v>
      </c>
      <c r="AE16" s="6">
        <v>7402.4477999999999</v>
      </c>
      <c r="AF16" s="6">
        <v>7964.2388000000001</v>
      </c>
      <c r="AG16" s="6">
        <v>11834.137000000001</v>
      </c>
      <c r="AH16" s="6">
        <v>237.74057999999999</v>
      </c>
      <c r="AI16" s="6">
        <v>29.654509999999998</v>
      </c>
      <c r="AJ16" s="6">
        <v>18.404160000000001</v>
      </c>
      <c r="AK16" s="6">
        <v>1324.5244</v>
      </c>
      <c r="AL16" s="6">
        <v>140.37208000000001</v>
      </c>
      <c r="AM16" s="6">
        <v>13.429790000000001</v>
      </c>
      <c r="AN16" s="6">
        <v>4.9945500000000003</v>
      </c>
      <c r="AO16" s="6">
        <v>38.291550000000001</v>
      </c>
    </row>
    <row r="17" spans="1:41" x14ac:dyDescent="0.25">
      <c r="A17" s="5">
        <v>51</v>
      </c>
      <c r="B17" s="24" t="s">
        <v>25</v>
      </c>
      <c r="C17" s="21">
        <f t="shared" si="1"/>
        <v>61339.692899999995</v>
      </c>
      <c r="D17" s="11">
        <v>199.69119000000001</v>
      </c>
      <c r="E17" s="6">
        <v>342.78757000000002</v>
      </c>
      <c r="F17" s="6">
        <v>356.31826000000001</v>
      </c>
      <c r="G17" s="6">
        <v>814.37399000000005</v>
      </c>
      <c r="H17" s="6">
        <v>801.81194000000005</v>
      </c>
      <c r="I17" s="6">
        <v>1015.0035</v>
      </c>
      <c r="J17" s="6">
        <v>184.68736000000001</v>
      </c>
      <c r="K17" s="6">
        <v>1705.5228</v>
      </c>
      <c r="L17" s="6">
        <v>873.46103000000005</v>
      </c>
      <c r="M17" s="6">
        <v>4190.2255999999998</v>
      </c>
      <c r="N17" s="6">
        <v>2516.9202</v>
      </c>
      <c r="O17" s="6">
        <v>0</v>
      </c>
      <c r="P17" s="6">
        <v>1012.1481</v>
      </c>
      <c r="Q17" s="6">
        <v>4306.1899999999996</v>
      </c>
      <c r="R17" s="6">
        <v>2686.9771000000001</v>
      </c>
      <c r="S17" s="6">
        <v>561.18561999999997</v>
      </c>
      <c r="T17" s="6">
        <v>531.55128999999999</v>
      </c>
      <c r="U17" s="6">
        <v>63.688079999999999</v>
      </c>
      <c r="V17" s="6">
        <v>110.73775000000001</v>
      </c>
      <c r="W17" s="6">
        <v>27.172370000000001</v>
      </c>
      <c r="X17" s="6">
        <v>30.905670000000001</v>
      </c>
      <c r="Y17" s="6">
        <v>1418.2908</v>
      </c>
      <c r="Z17" s="6">
        <v>3670.9942000000001</v>
      </c>
      <c r="AA17" s="6">
        <v>124.89402</v>
      </c>
      <c r="AB17" s="6">
        <v>6500.9164000000001</v>
      </c>
      <c r="AC17" s="6">
        <v>1067.8246999999999</v>
      </c>
      <c r="AD17" s="6">
        <v>5948.3476000000001</v>
      </c>
      <c r="AE17" s="6">
        <v>9320.6879000000008</v>
      </c>
      <c r="AF17" s="6">
        <v>3053.6578</v>
      </c>
      <c r="AG17" s="6">
        <v>5907.0190000000002</v>
      </c>
      <c r="AH17" s="6">
        <v>23.217089999999999</v>
      </c>
      <c r="AI17" s="6">
        <v>98.084890000000001</v>
      </c>
      <c r="AJ17" s="6">
        <v>9.5249600000000001</v>
      </c>
      <c r="AK17" s="6">
        <v>1646.8494000000001</v>
      </c>
      <c r="AL17" s="6">
        <v>76.694090000000003</v>
      </c>
      <c r="AM17" s="6">
        <v>7.6986699999999999</v>
      </c>
      <c r="AN17" s="6">
        <v>19.039829999999998</v>
      </c>
      <c r="AO17" s="6">
        <v>114.59213</v>
      </c>
    </row>
    <row r="18" spans="1:41" x14ac:dyDescent="0.25">
      <c r="A18" s="5">
        <v>52</v>
      </c>
      <c r="B18" s="24" t="s">
        <v>4</v>
      </c>
      <c r="C18" s="21">
        <f t="shared" si="1"/>
        <v>123751.33677999998</v>
      </c>
      <c r="D18" s="11">
        <v>796.23217</v>
      </c>
      <c r="E18" s="6">
        <v>725.90486999999996</v>
      </c>
      <c r="F18" s="6">
        <v>133.42007000000001</v>
      </c>
      <c r="G18" s="6">
        <v>2168.6437000000001</v>
      </c>
      <c r="H18" s="6">
        <v>528.05006000000003</v>
      </c>
      <c r="I18" s="6">
        <v>2896.6977000000002</v>
      </c>
      <c r="J18" s="6">
        <v>202.39530999999999</v>
      </c>
      <c r="K18" s="6">
        <v>1621.5235</v>
      </c>
      <c r="L18" s="6">
        <v>698.54079000000002</v>
      </c>
      <c r="M18" s="6">
        <v>3564.2925</v>
      </c>
      <c r="N18" s="6">
        <v>3897.3029000000001</v>
      </c>
      <c r="O18" s="6">
        <v>0</v>
      </c>
      <c r="P18" s="6">
        <v>3744.7420999999999</v>
      </c>
      <c r="Q18" s="6">
        <v>2240.9184</v>
      </c>
      <c r="R18" s="6">
        <v>12815.571</v>
      </c>
      <c r="S18" s="6">
        <v>1341.4957999999999</v>
      </c>
      <c r="T18" s="6">
        <v>489.04212000000001</v>
      </c>
      <c r="U18" s="6">
        <v>86.915260000000004</v>
      </c>
      <c r="V18" s="6">
        <v>384.77206000000001</v>
      </c>
      <c r="W18" s="6">
        <v>341.36488000000003</v>
      </c>
      <c r="X18" s="6">
        <v>244.42016000000001</v>
      </c>
      <c r="Y18" s="6">
        <v>4074.8566000000001</v>
      </c>
      <c r="Z18" s="6">
        <v>1487.8613</v>
      </c>
      <c r="AA18" s="6">
        <v>230.63722000000001</v>
      </c>
      <c r="AB18" s="6">
        <v>1134.5297</v>
      </c>
      <c r="AC18" s="6">
        <v>1897.2933</v>
      </c>
      <c r="AD18" s="6">
        <v>6207.6102000000001</v>
      </c>
      <c r="AE18" s="6">
        <v>13688.891</v>
      </c>
      <c r="AF18" s="6">
        <v>34296.828000000001</v>
      </c>
      <c r="AG18" s="6">
        <v>6378.2925999999998</v>
      </c>
      <c r="AH18" s="6">
        <v>273.63071000000002</v>
      </c>
      <c r="AI18" s="6">
        <v>63.0625</v>
      </c>
      <c r="AJ18" s="6">
        <v>19.53424</v>
      </c>
      <c r="AK18" s="6">
        <v>11337.154</v>
      </c>
      <c r="AL18" s="6">
        <v>2371.7957999999999</v>
      </c>
      <c r="AM18" s="6">
        <v>80.659459999999996</v>
      </c>
      <c r="AN18" s="6">
        <v>65.282300000000006</v>
      </c>
      <c r="AO18" s="6">
        <v>1221.1724999999999</v>
      </c>
    </row>
    <row r="19" spans="1:41" x14ac:dyDescent="0.25">
      <c r="A19" s="5">
        <v>53</v>
      </c>
      <c r="B19" s="24" t="s">
        <v>26</v>
      </c>
      <c r="C19" s="21">
        <f t="shared" si="1"/>
        <v>31197.795619999997</v>
      </c>
      <c r="D19" s="11">
        <v>398.83751999999998</v>
      </c>
      <c r="E19" s="6">
        <v>427.20051000000001</v>
      </c>
      <c r="F19" s="6">
        <v>71.719719999999995</v>
      </c>
      <c r="G19" s="6">
        <v>763.80291</v>
      </c>
      <c r="H19" s="6">
        <v>315.21159999999998</v>
      </c>
      <c r="I19" s="6">
        <v>560.68111999999996</v>
      </c>
      <c r="J19" s="6">
        <v>144.09529000000001</v>
      </c>
      <c r="K19" s="6">
        <v>282.86306000000002</v>
      </c>
      <c r="L19" s="6">
        <v>140.94721000000001</v>
      </c>
      <c r="M19" s="6">
        <v>810.01511000000005</v>
      </c>
      <c r="N19" s="6">
        <v>556.18097999999998</v>
      </c>
      <c r="O19" s="6">
        <v>0</v>
      </c>
      <c r="P19" s="6">
        <v>5454.0082000000002</v>
      </c>
      <c r="Q19" s="6">
        <v>699.95339000000001</v>
      </c>
      <c r="R19" s="6">
        <v>1286.1217999999999</v>
      </c>
      <c r="S19" s="6">
        <v>536.27341000000001</v>
      </c>
      <c r="T19" s="6">
        <v>204.68574000000001</v>
      </c>
      <c r="U19" s="6">
        <v>31.460619999999999</v>
      </c>
      <c r="V19" s="6">
        <v>96.924539999999993</v>
      </c>
      <c r="W19" s="6">
        <v>111.93846000000001</v>
      </c>
      <c r="X19" s="6">
        <v>110.24334</v>
      </c>
      <c r="Y19" s="6">
        <v>822.38544999999999</v>
      </c>
      <c r="Z19" s="6">
        <v>510.38247000000001</v>
      </c>
      <c r="AA19" s="6">
        <v>153.45881</v>
      </c>
      <c r="AB19" s="6">
        <v>103.00881</v>
      </c>
      <c r="AC19" s="6">
        <v>1223.6748</v>
      </c>
      <c r="AD19" s="6">
        <v>4236.8212999999996</v>
      </c>
      <c r="AE19" s="6">
        <v>1304.5966000000001</v>
      </c>
      <c r="AF19" s="6">
        <v>1941.5481</v>
      </c>
      <c r="AG19" s="6">
        <v>4699.8513999999996</v>
      </c>
      <c r="AH19" s="6">
        <v>166.21257</v>
      </c>
      <c r="AI19" s="6">
        <v>21.44125</v>
      </c>
      <c r="AJ19" s="6">
        <v>7.8298399999999999</v>
      </c>
      <c r="AK19" s="6">
        <v>2112.4625999999998</v>
      </c>
      <c r="AL19" s="6">
        <v>815.58479</v>
      </c>
      <c r="AM19" s="6">
        <v>37.030299999999997</v>
      </c>
      <c r="AN19" s="6">
        <v>34.336269999999999</v>
      </c>
      <c r="AO19" s="6">
        <v>4.0057299999999998</v>
      </c>
    </row>
    <row r="20" spans="1:41" x14ac:dyDescent="0.25">
      <c r="A20" s="5">
        <v>60</v>
      </c>
      <c r="B20" s="24" t="s">
        <v>5</v>
      </c>
      <c r="C20" s="21">
        <f t="shared" si="1"/>
        <v>12526.845940000003</v>
      </c>
      <c r="D20" s="11">
        <v>431.38785999999999</v>
      </c>
      <c r="E20" s="6">
        <v>439.36905000000002</v>
      </c>
      <c r="F20" s="6">
        <v>25.97166</v>
      </c>
      <c r="G20" s="6">
        <v>201.21477999999999</v>
      </c>
      <c r="H20" s="6">
        <v>117.46778</v>
      </c>
      <c r="I20" s="6">
        <v>119.75821000000001</v>
      </c>
      <c r="J20" s="6">
        <v>87.238140000000001</v>
      </c>
      <c r="K20" s="6">
        <v>1213.0702000000001</v>
      </c>
      <c r="L20" s="6">
        <v>279.59390000000002</v>
      </c>
      <c r="M20" s="6">
        <v>704.08019999999999</v>
      </c>
      <c r="N20" s="6">
        <v>460.51769000000002</v>
      </c>
      <c r="O20" s="6">
        <v>0</v>
      </c>
      <c r="P20" s="6">
        <v>216.20851999999999</v>
      </c>
      <c r="Q20" s="6">
        <v>517.59681999999998</v>
      </c>
      <c r="R20" s="6">
        <v>495.22728999999998</v>
      </c>
      <c r="S20" s="6">
        <v>203.65656000000001</v>
      </c>
      <c r="T20" s="6">
        <v>0</v>
      </c>
      <c r="U20" s="6">
        <v>0.37333</v>
      </c>
      <c r="V20" s="6">
        <v>80.55856</v>
      </c>
      <c r="W20" s="6">
        <v>59.924509999999998</v>
      </c>
      <c r="X20" s="6">
        <v>45.515990000000002</v>
      </c>
      <c r="Y20" s="6">
        <v>511.60336000000001</v>
      </c>
      <c r="Z20" s="6">
        <v>563.63748999999996</v>
      </c>
      <c r="AA20" s="6">
        <v>147.89922000000001</v>
      </c>
      <c r="AB20" s="6">
        <v>84.453299999999999</v>
      </c>
      <c r="AC20" s="6">
        <v>212.76783</v>
      </c>
      <c r="AD20" s="6">
        <v>874.20768999999996</v>
      </c>
      <c r="AE20" s="6">
        <v>1242.9871000000001</v>
      </c>
      <c r="AF20" s="6">
        <v>919.60260000000005</v>
      </c>
      <c r="AG20" s="6">
        <v>818.67232999999999</v>
      </c>
      <c r="AH20" s="6">
        <v>153.14601999999999</v>
      </c>
      <c r="AI20" s="6">
        <v>215.59303</v>
      </c>
      <c r="AJ20" s="6">
        <v>71.578460000000007</v>
      </c>
      <c r="AK20" s="6">
        <v>320.97298999999998</v>
      </c>
      <c r="AL20" s="6">
        <v>372.32100000000003</v>
      </c>
      <c r="AM20" s="6">
        <v>97.085980000000006</v>
      </c>
      <c r="AN20" s="6">
        <v>169.89542</v>
      </c>
      <c r="AO20" s="6">
        <v>51.691070000000003</v>
      </c>
    </row>
    <row r="21" spans="1:41" x14ac:dyDescent="0.25">
      <c r="A21" s="5">
        <v>61</v>
      </c>
      <c r="B21" s="24" t="s">
        <v>6</v>
      </c>
      <c r="C21" s="21">
        <f t="shared" si="1"/>
        <v>1577.3999700000002</v>
      </c>
      <c r="D21" s="11">
        <v>133.22836000000001</v>
      </c>
      <c r="E21" s="6">
        <v>131.82585</v>
      </c>
      <c r="F21" s="6">
        <v>6.0842700000000001</v>
      </c>
      <c r="G21" s="6">
        <v>101.39440999999999</v>
      </c>
      <c r="H21" s="6">
        <v>26.486249999999998</v>
      </c>
      <c r="I21" s="6">
        <v>22.752949999999998</v>
      </c>
      <c r="J21" s="6">
        <v>21.6935</v>
      </c>
      <c r="K21" s="6">
        <v>19.352620000000002</v>
      </c>
      <c r="L21" s="6">
        <v>3.2691599999999998</v>
      </c>
      <c r="M21" s="6">
        <v>11.805300000000001</v>
      </c>
      <c r="N21" s="6">
        <v>66.351839999999996</v>
      </c>
      <c r="O21" s="6">
        <v>0</v>
      </c>
      <c r="P21" s="6">
        <v>16.93102</v>
      </c>
      <c r="Q21" s="6">
        <v>106.60084999999999</v>
      </c>
      <c r="R21" s="6">
        <v>79.216589999999997</v>
      </c>
      <c r="S21" s="6">
        <v>24.034379999999999</v>
      </c>
      <c r="T21" s="6">
        <v>0.36324000000000001</v>
      </c>
      <c r="U21" s="6">
        <v>6.0539999999999997E-2</v>
      </c>
      <c r="V21" s="6">
        <v>15.710129999999999</v>
      </c>
      <c r="W21" s="6">
        <v>14.77176</v>
      </c>
      <c r="X21" s="6">
        <v>7.3959700000000002</v>
      </c>
      <c r="Y21" s="6">
        <v>74.544920000000005</v>
      </c>
      <c r="Z21" s="6">
        <v>81.224500000000006</v>
      </c>
      <c r="AA21" s="6">
        <v>21.330259999999999</v>
      </c>
      <c r="AB21" s="6">
        <v>13.964560000000001</v>
      </c>
      <c r="AC21" s="6">
        <v>26.395440000000001</v>
      </c>
      <c r="AD21" s="6">
        <v>96.611750000000001</v>
      </c>
      <c r="AE21" s="6">
        <v>130.54442</v>
      </c>
      <c r="AF21" s="6">
        <v>124.17762999999999</v>
      </c>
      <c r="AG21" s="6">
        <v>109.83974000000001</v>
      </c>
      <c r="AH21" s="6">
        <v>4.6010400000000002</v>
      </c>
      <c r="AI21" s="6">
        <v>44.05294</v>
      </c>
      <c r="AJ21" s="6">
        <v>4.9440999999999997</v>
      </c>
      <c r="AK21" s="6">
        <v>19.665410000000001</v>
      </c>
      <c r="AL21" s="6">
        <v>8.4957799999999999</v>
      </c>
      <c r="AM21" s="6">
        <v>2.8252000000000002</v>
      </c>
      <c r="AN21" s="6">
        <v>3.3397899999999998</v>
      </c>
      <c r="AO21" s="6">
        <v>1.5135000000000001</v>
      </c>
    </row>
    <row r="22" spans="1:41" x14ac:dyDescent="0.25">
      <c r="A22" s="5">
        <v>62</v>
      </c>
      <c r="B22" s="24" t="s">
        <v>7</v>
      </c>
      <c r="C22" s="21">
        <f t="shared" si="1"/>
        <v>5902.9627499999997</v>
      </c>
      <c r="D22" s="11">
        <v>68.763350000000003</v>
      </c>
      <c r="E22" s="6">
        <v>45.980130000000003</v>
      </c>
      <c r="F22" s="6">
        <v>6.6493099999999998</v>
      </c>
      <c r="G22" s="6">
        <v>128.65759</v>
      </c>
      <c r="H22" s="6">
        <v>47.170749999999998</v>
      </c>
      <c r="I22" s="6">
        <v>35.415900000000001</v>
      </c>
      <c r="J22" s="6">
        <v>11.92638</v>
      </c>
      <c r="K22" s="6">
        <v>113.79501999999999</v>
      </c>
      <c r="L22" s="6">
        <v>19.231539999999999</v>
      </c>
      <c r="M22" s="6">
        <v>71.205129999999997</v>
      </c>
      <c r="N22" s="6">
        <v>91.253960000000006</v>
      </c>
      <c r="O22" s="6">
        <v>0</v>
      </c>
      <c r="P22" s="6">
        <v>99.941450000000003</v>
      </c>
      <c r="Q22" s="6">
        <v>96.167789999999997</v>
      </c>
      <c r="R22" s="6">
        <v>221.68738999999999</v>
      </c>
      <c r="S22" s="6">
        <v>40.74342</v>
      </c>
      <c r="T22" s="6">
        <v>85.391670000000005</v>
      </c>
      <c r="U22" s="6">
        <v>22.702500000000001</v>
      </c>
      <c r="V22" s="6">
        <v>539.59302000000002</v>
      </c>
      <c r="W22" s="6">
        <v>16.204540000000001</v>
      </c>
      <c r="X22" s="6">
        <v>311.14533</v>
      </c>
      <c r="Y22" s="6">
        <v>714.34172999999998</v>
      </c>
      <c r="Z22" s="6">
        <v>24.972750000000001</v>
      </c>
      <c r="AA22" s="6">
        <v>1.42269</v>
      </c>
      <c r="AB22" s="6">
        <v>22.076920000000001</v>
      </c>
      <c r="AC22" s="6">
        <v>74.282579999999996</v>
      </c>
      <c r="AD22" s="6">
        <v>482.13047</v>
      </c>
      <c r="AE22" s="6">
        <v>463.05027999999999</v>
      </c>
      <c r="AF22" s="6">
        <v>1621.4226000000001</v>
      </c>
      <c r="AG22" s="6">
        <v>179.602</v>
      </c>
      <c r="AH22" s="6">
        <v>1.0392699999999999</v>
      </c>
      <c r="AI22" s="6">
        <v>2.0179999999999998</v>
      </c>
      <c r="AJ22" s="6">
        <v>3.2187100000000002</v>
      </c>
      <c r="AK22" s="6">
        <v>139.90794</v>
      </c>
      <c r="AL22" s="6">
        <v>80.83099</v>
      </c>
      <c r="AM22" s="6">
        <v>16.164180000000002</v>
      </c>
      <c r="AN22" s="6">
        <v>2.8050199999999998</v>
      </c>
      <c r="AO22" s="6">
        <v>5.0450000000000002E-2</v>
      </c>
    </row>
    <row r="23" spans="1:41" x14ac:dyDescent="0.25">
      <c r="A23" s="5">
        <v>63</v>
      </c>
      <c r="B23" s="24" t="s">
        <v>8</v>
      </c>
      <c r="C23" s="21">
        <f t="shared" si="1"/>
        <v>3649.6337199999994</v>
      </c>
      <c r="D23" s="11">
        <v>16.880569999999999</v>
      </c>
      <c r="E23" s="6">
        <v>256.47771</v>
      </c>
      <c r="F23" s="6">
        <v>2.17944</v>
      </c>
      <c r="G23" s="6">
        <v>23.731680000000001</v>
      </c>
      <c r="H23" s="6">
        <v>40.00685</v>
      </c>
      <c r="I23" s="6">
        <v>57.412100000000002</v>
      </c>
      <c r="J23" s="6">
        <v>4.7826599999999999</v>
      </c>
      <c r="K23" s="6">
        <v>84.160690000000002</v>
      </c>
      <c r="L23" s="6">
        <v>3.7232099999999999</v>
      </c>
      <c r="M23" s="6">
        <v>8.5966799999999992</v>
      </c>
      <c r="N23" s="6">
        <v>10.2918</v>
      </c>
      <c r="O23" s="6">
        <v>0</v>
      </c>
      <c r="P23" s="6">
        <v>93.877359999999996</v>
      </c>
      <c r="Q23" s="6">
        <v>24.226089999999999</v>
      </c>
      <c r="R23" s="6">
        <v>683.15354000000002</v>
      </c>
      <c r="S23" s="6">
        <v>51.39846</v>
      </c>
      <c r="T23" s="6">
        <v>54.243839999999999</v>
      </c>
      <c r="U23" s="6">
        <v>7.9004700000000003</v>
      </c>
      <c r="V23" s="6">
        <v>2.8857400000000002</v>
      </c>
      <c r="W23" s="6">
        <v>6.1750800000000003</v>
      </c>
      <c r="X23" s="6">
        <v>1.009E-2</v>
      </c>
      <c r="Y23" s="6">
        <v>426.13096999999999</v>
      </c>
      <c r="Z23" s="6">
        <v>26.45598</v>
      </c>
      <c r="AA23" s="6">
        <v>4.1368999999999998</v>
      </c>
      <c r="AB23" s="6">
        <v>2.4115099999999998</v>
      </c>
      <c r="AC23" s="6">
        <v>26.76877</v>
      </c>
      <c r="AD23" s="6">
        <v>521.56218999999999</v>
      </c>
      <c r="AE23" s="6">
        <v>250.95848000000001</v>
      </c>
      <c r="AF23" s="6">
        <v>505.19621000000001</v>
      </c>
      <c r="AG23" s="6">
        <v>68.884429999999995</v>
      </c>
      <c r="AH23" s="6">
        <v>4.036E-2</v>
      </c>
      <c r="AI23" s="6">
        <v>0.15135000000000001</v>
      </c>
      <c r="AJ23" s="6">
        <v>0.1009</v>
      </c>
      <c r="AK23" s="6">
        <v>211.16352000000001</v>
      </c>
      <c r="AL23" s="6">
        <v>142.63224</v>
      </c>
      <c r="AM23" s="6">
        <v>29.654509999999998</v>
      </c>
      <c r="AN23" s="6">
        <v>1.2713399999999999</v>
      </c>
      <c r="AO23" s="6">
        <v>0</v>
      </c>
    </row>
    <row r="24" spans="1:41" x14ac:dyDescent="0.25">
      <c r="A24" s="5">
        <v>64</v>
      </c>
      <c r="B24" s="24" t="s">
        <v>9</v>
      </c>
      <c r="C24" s="21">
        <f t="shared" si="1"/>
        <v>5673.6070299999992</v>
      </c>
      <c r="D24" s="11">
        <v>300.42975000000001</v>
      </c>
      <c r="E24" s="6">
        <v>2.9260999999999999</v>
      </c>
      <c r="F24" s="6">
        <v>0.30270000000000002</v>
      </c>
      <c r="G24" s="6">
        <v>1.56395</v>
      </c>
      <c r="H24" s="6">
        <v>677.75539000000003</v>
      </c>
      <c r="I24" s="6">
        <v>6.4676900000000002</v>
      </c>
      <c r="J24" s="6">
        <v>4.6414</v>
      </c>
      <c r="K24" s="6">
        <v>89.074520000000007</v>
      </c>
      <c r="L24" s="6">
        <v>4.36897</v>
      </c>
      <c r="M24" s="6">
        <v>62.47728</v>
      </c>
      <c r="N24" s="6">
        <v>22.702500000000001</v>
      </c>
      <c r="O24" s="6">
        <v>0</v>
      </c>
      <c r="P24" s="6">
        <v>3.51132</v>
      </c>
      <c r="Q24" s="6">
        <v>18.182179999999999</v>
      </c>
      <c r="R24" s="6">
        <v>342.97928000000002</v>
      </c>
      <c r="S24" s="6">
        <v>74.706360000000004</v>
      </c>
      <c r="T24" s="6">
        <v>47.20102</v>
      </c>
      <c r="U24" s="6">
        <v>7.7289399999999997</v>
      </c>
      <c r="V24" s="6">
        <v>158.72578999999999</v>
      </c>
      <c r="W24" s="6">
        <v>3.0269999999999998E-2</v>
      </c>
      <c r="X24" s="6">
        <v>1.62449</v>
      </c>
      <c r="Y24" s="6">
        <v>730.48572999999999</v>
      </c>
      <c r="Z24" s="6">
        <v>97.247420000000005</v>
      </c>
      <c r="AA24" s="6">
        <v>12.582229999999999</v>
      </c>
      <c r="AB24" s="6">
        <v>15.97247</v>
      </c>
      <c r="AC24" s="6">
        <v>12.582229999999999</v>
      </c>
      <c r="AD24" s="6">
        <v>916.33344</v>
      </c>
      <c r="AE24" s="6">
        <v>637.45592999999997</v>
      </c>
      <c r="AF24" s="6">
        <v>1067.3505</v>
      </c>
      <c r="AG24" s="6">
        <v>51.388370000000002</v>
      </c>
      <c r="AH24" s="6">
        <v>0.81728999999999996</v>
      </c>
      <c r="AI24" s="6">
        <v>1.009E-2</v>
      </c>
      <c r="AJ24" s="6">
        <v>0</v>
      </c>
      <c r="AK24" s="6">
        <v>127.46697</v>
      </c>
      <c r="AL24" s="6">
        <v>164.67889</v>
      </c>
      <c r="AM24" s="6">
        <v>11.785119999999999</v>
      </c>
      <c r="AN24" s="6">
        <v>4.036E-2</v>
      </c>
      <c r="AO24" s="6">
        <v>1.009E-2</v>
      </c>
    </row>
    <row r="25" spans="1:41" x14ac:dyDescent="0.25">
      <c r="A25" s="5">
        <v>65</v>
      </c>
      <c r="B25" s="24" t="s">
        <v>10</v>
      </c>
      <c r="C25" s="21">
        <f t="shared" si="1"/>
        <v>55215.68864</v>
      </c>
      <c r="D25" s="11">
        <v>589.81095000000005</v>
      </c>
      <c r="E25" s="6">
        <v>618.53718000000003</v>
      </c>
      <c r="F25" s="6">
        <v>77.975520000000003</v>
      </c>
      <c r="G25" s="6">
        <v>829.76124000000004</v>
      </c>
      <c r="H25" s="6">
        <v>488.19456000000002</v>
      </c>
      <c r="I25" s="6">
        <v>521.16867999999999</v>
      </c>
      <c r="J25" s="6">
        <v>188.53165000000001</v>
      </c>
      <c r="K25" s="6">
        <v>423.11405999999999</v>
      </c>
      <c r="L25" s="6">
        <v>110.17271</v>
      </c>
      <c r="M25" s="6">
        <v>1825.5836999999999</v>
      </c>
      <c r="N25" s="6">
        <v>899.00891000000001</v>
      </c>
      <c r="O25" s="6">
        <v>0</v>
      </c>
      <c r="P25" s="6">
        <v>2561.9418000000001</v>
      </c>
      <c r="Q25" s="6">
        <v>1086.2692</v>
      </c>
      <c r="R25" s="6">
        <v>4279.7642999999998</v>
      </c>
      <c r="S25" s="6">
        <v>776.54657999999995</v>
      </c>
      <c r="T25" s="6">
        <v>496.91232000000002</v>
      </c>
      <c r="U25" s="6">
        <v>78.944159999999997</v>
      </c>
      <c r="V25" s="6">
        <v>442.77947</v>
      </c>
      <c r="W25" s="6">
        <v>880.76619000000005</v>
      </c>
      <c r="X25" s="6">
        <v>92.807820000000007</v>
      </c>
      <c r="Y25" s="6">
        <v>6725.5600999999997</v>
      </c>
      <c r="Z25" s="6">
        <v>2305.9888000000001</v>
      </c>
      <c r="AA25" s="6">
        <v>338.36815000000001</v>
      </c>
      <c r="AB25" s="6">
        <v>125.99383</v>
      </c>
      <c r="AC25" s="6">
        <v>462.68704000000002</v>
      </c>
      <c r="AD25" s="6">
        <v>3020.5322999999999</v>
      </c>
      <c r="AE25" s="6">
        <v>10080.243</v>
      </c>
      <c r="AF25" s="6">
        <v>10338.204</v>
      </c>
      <c r="AG25" s="6">
        <v>717.88332000000003</v>
      </c>
      <c r="AH25" s="6">
        <v>10.61468</v>
      </c>
      <c r="AI25" s="6">
        <v>21.65314</v>
      </c>
      <c r="AJ25" s="6">
        <v>25.598330000000001</v>
      </c>
      <c r="AK25" s="6">
        <v>1610.3438000000001</v>
      </c>
      <c r="AL25" s="6">
        <v>1908.3015</v>
      </c>
      <c r="AM25" s="6">
        <v>134.17681999999999</v>
      </c>
      <c r="AN25" s="6">
        <v>118.26488999999999</v>
      </c>
      <c r="AO25" s="6">
        <v>2.6839400000000002</v>
      </c>
    </row>
    <row r="26" spans="1:41" x14ac:dyDescent="0.25">
      <c r="A26" s="5">
        <v>66</v>
      </c>
      <c r="B26" s="24" t="s">
        <v>13</v>
      </c>
      <c r="C26" s="21">
        <f t="shared" si="1"/>
        <v>58342.992969999999</v>
      </c>
      <c r="D26" s="11">
        <v>161.91423</v>
      </c>
      <c r="E26" s="6">
        <v>335.22007000000002</v>
      </c>
      <c r="F26" s="6">
        <v>74.343119999999999</v>
      </c>
      <c r="G26" s="6">
        <v>345.15872000000002</v>
      </c>
      <c r="H26" s="6">
        <v>1882.2088000000001</v>
      </c>
      <c r="I26" s="6">
        <v>148.45417</v>
      </c>
      <c r="J26" s="6">
        <v>56.362740000000002</v>
      </c>
      <c r="K26" s="6">
        <v>1364.1679999999999</v>
      </c>
      <c r="L26" s="6">
        <v>10.85684</v>
      </c>
      <c r="M26" s="6">
        <v>2361.0499</v>
      </c>
      <c r="N26" s="6">
        <v>969.08396000000005</v>
      </c>
      <c r="O26" s="6">
        <v>0</v>
      </c>
      <c r="P26" s="6">
        <v>645.31604000000004</v>
      </c>
      <c r="Q26" s="6">
        <v>4998.0411000000004</v>
      </c>
      <c r="R26" s="6">
        <v>1043.9315999999999</v>
      </c>
      <c r="S26" s="6">
        <v>200.96252999999999</v>
      </c>
      <c r="T26" s="6">
        <v>546.39368000000002</v>
      </c>
      <c r="U26" s="6">
        <v>82.546289999999999</v>
      </c>
      <c r="V26" s="6">
        <v>448.96463999999997</v>
      </c>
      <c r="W26" s="6">
        <v>72.738810000000001</v>
      </c>
      <c r="X26" s="6">
        <v>91.849270000000004</v>
      </c>
      <c r="Y26" s="6">
        <v>5403.4775</v>
      </c>
      <c r="Z26" s="6">
        <v>1330.1647</v>
      </c>
      <c r="AA26" s="6">
        <v>175.00095999999999</v>
      </c>
      <c r="AB26" s="6">
        <v>325.18052</v>
      </c>
      <c r="AC26" s="6">
        <v>608.81042000000002</v>
      </c>
      <c r="AD26" s="6">
        <v>5261.9450999999999</v>
      </c>
      <c r="AE26" s="6">
        <v>7316.5111999999999</v>
      </c>
      <c r="AF26" s="6">
        <v>14097.556</v>
      </c>
      <c r="AG26" s="6">
        <v>4349.6778999999997</v>
      </c>
      <c r="AH26" s="6">
        <v>9.3937899999999992</v>
      </c>
      <c r="AI26" s="6">
        <v>55.999499999999998</v>
      </c>
      <c r="AJ26" s="6">
        <v>2.1289899999999999</v>
      </c>
      <c r="AK26" s="6">
        <v>915.13273000000004</v>
      </c>
      <c r="AL26" s="6">
        <v>1315.3324</v>
      </c>
      <c r="AM26" s="6">
        <v>326.80500999999998</v>
      </c>
      <c r="AN26" s="6">
        <v>1009.8476000000001</v>
      </c>
      <c r="AO26" s="6">
        <v>0.46414</v>
      </c>
    </row>
    <row r="27" spans="1:41" x14ac:dyDescent="0.25">
      <c r="A27" s="5">
        <v>67</v>
      </c>
      <c r="B27" s="24" t="s">
        <v>27</v>
      </c>
      <c r="C27" s="21">
        <f t="shared" si="1"/>
        <v>9684.7250700000004</v>
      </c>
      <c r="D27" s="11">
        <v>36.122199999999999</v>
      </c>
      <c r="E27" s="6">
        <v>47.443179999999998</v>
      </c>
      <c r="F27" s="6">
        <v>24.912210000000002</v>
      </c>
      <c r="G27" s="6">
        <v>185.99905999999999</v>
      </c>
      <c r="H27" s="6">
        <v>155.26491999999999</v>
      </c>
      <c r="I27" s="6">
        <v>42.549529999999997</v>
      </c>
      <c r="J27" s="6">
        <v>19.473700000000001</v>
      </c>
      <c r="K27" s="6">
        <v>280.60289999999998</v>
      </c>
      <c r="L27" s="6">
        <v>8.2939799999999995</v>
      </c>
      <c r="M27" s="6">
        <v>409.75490000000002</v>
      </c>
      <c r="N27" s="6">
        <v>36.182740000000003</v>
      </c>
      <c r="O27" s="6">
        <v>0</v>
      </c>
      <c r="P27" s="6">
        <v>35.002209999999998</v>
      </c>
      <c r="Q27" s="6">
        <v>107.85201000000001</v>
      </c>
      <c r="R27" s="6">
        <v>190.15613999999999</v>
      </c>
      <c r="S27" s="6">
        <v>55.938960000000002</v>
      </c>
      <c r="T27" s="6">
        <v>150.4419</v>
      </c>
      <c r="U27" s="6">
        <v>21.7944</v>
      </c>
      <c r="V27" s="6">
        <v>5.9430100000000001</v>
      </c>
      <c r="W27" s="6">
        <v>11.10909</v>
      </c>
      <c r="X27" s="6">
        <v>33.529069999999997</v>
      </c>
      <c r="Y27" s="6">
        <v>1792.8719000000001</v>
      </c>
      <c r="Z27" s="6">
        <v>283.97296</v>
      </c>
      <c r="AA27" s="6">
        <v>47.069850000000002</v>
      </c>
      <c r="AB27" s="6">
        <v>67.512190000000004</v>
      </c>
      <c r="AC27" s="6">
        <v>90.820089999999993</v>
      </c>
      <c r="AD27" s="6">
        <v>1695.5640000000001</v>
      </c>
      <c r="AE27" s="6">
        <v>1369.9193</v>
      </c>
      <c r="AF27" s="6">
        <v>1435.7969000000001</v>
      </c>
      <c r="AG27" s="6">
        <v>305.03079000000002</v>
      </c>
      <c r="AH27" s="6">
        <v>0.66593999999999998</v>
      </c>
      <c r="AI27" s="6">
        <v>26.879760000000001</v>
      </c>
      <c r="AJ27" s="6">
        <v>0.21189</v>
      </c>
      <c r="AK27" s="6">
        <v>298.91624999999999</v>
      </c>
      <c r="AL27" s="6">
        <v>384.76197000000002</v>
      </c>
      <c r="AM27" s="6">
        <v>24.94248</v>
      </c>
      <c r="AN27" s="6">
        <v>1.2007099999999999</v>
      </c>
      <c r="AO27" s="6">
        <v>0.22198000000000001</v>
      </c>
    </row>
    <row r="28" spans="1:41" x14ac:dyDescent="0.25">
      <c r="A28" s="5">
        <v>68</v>
      </c>
      <c r="B28" s="24" t="s">
        <v>28</v>
      </c>
      <c r="C28" s="21">
        <f t="shared" si="1"/>
        <v>18175.268339999999</v>
      </c>
      <c r="D28" s="11">
        <v>90.426580000000001</v>
      </c>
      <c r="E28" s="6">
        <v>87.561019999999999</v>
      </c>
      <c r="F28" s="6">
        <v>50.03631</v>
      </c>
      <c r="G28" s="6">
        <v>271.2192</v>
      </c>
      <c r="H28" s="6">
        <v>632.23940000000005</v>
      </c>
      <c r="I28" s="6">
        <v>153.66060999999999</v>
      </c>
      <c r="J28" s="6">
        <v>43.487900000000003</v>
      </c>
      <c r="K28" s="6">
        <v>149.87685999999999</v>
      </c>
      <c r="L28" s="6">
        <v>14.933199999999999</v>
      </c>
      <c r="M28" s="6">
        <v>487.57907</v>
      </c>
      <c r="N28" s="6">
        <v>1478.6794</v>
      </c>
      <c r="O28" s="6">
        <v>0</v>
      </c>
      <c r="P28" s="6">
        <v>742.96705999999995</v>
      </c>
      <c r="Q28" s="6">
        <v>4453.3022000000001</v>
      </c>
      <c r="R28" s="6">
        <v>1136.4064000000001</v>
      </c>
      <c r="S28" s="6">
        <v>144.54934</v>
      </c>
      <c r="T28" s="6">
        <v>85.906260000000003</v>
      </c>
      <c r="U28" s="6">
        <v>16.275169999999999</v>
      </c>
      <c r="V28" s="6">
        <v>30.411259999999999</v>
      </c>
      <c r="W28" s="6">
        <v>32.691600000000001</v>
      </c>
      <c r="X28" s="6">
        <v>17.193359999999998</v>
      </c>
      <c r="Y28" s="6">
        <v>207.85400000000001</v>
      </c>
      <c r="Z28" s="6">
        <v>512.04732000000001</v>
      </c>
      <c r="AA28" s="6">
        <v>58.86506</v>
      </c>
      <c r="AB28" s="6">
        <v>892.21834000000001</v>
      </c>
      <c r="AC28" s="6">
        <v>145.02357000000001</v>
      </c>
      <c r="AD28" s="6">
        <v>1048.6739</v>
      </c>
      <c r="AE28" s="6">
        <v>532.40894000000003</v>
      </c>
      <c r="AF28" s="6">
        <v>953.76733999999999</v>
      </c>
      <c r="AG28" s="6">
        <v>1924.4960000000001</v>
      </c>
      <c r="AH28" s="6">
        <v>0.31279000000000001</v>
      </c>
      <c r="AI28" s="6">
        <v>5.5495000000000001</v>
      </c>
      <c r="AJ28" s="6">
        <v>132.28998999999999</v>
      </c>
      <c r="AK28" s="6">
        <v>198.36940000000001</v>
      </c>
      <c r="AL28" s="6">
        <v>675.96946000000003</v>
      </c>
      <c r="AM28" s="6">
        <v>84.796360000000007</v>
      </c>
      <c r="AN28" s="6">
        <v>682.71966999999995</v>
      </c>
      <c r="AO28" s="6">
        <v>0.50449999999999995</v>
      </c>
    </row>
    <row r="29" spans="1:41" x14ac:dyDescent="0.25">
      <c r="A29" s="5">
        <v>70</v>
      </c>
      <c r="B29" s="24" t="s">
        <v>12</v>
      </c>
      <c r="C29" s="21">
        <f t="shared" si="1"/>
        <v>73039.571670000005</v>
      </c>
      <c r="D29" s="11">
        <v>240.77767</v>
      </c>
      <c r="E29" s="6">
        <v>402.65154000000001</v>
      </c>
      <c r="F29" s="6">
        <v>209.57938999999999</v>
      </c>
      <c r="G29" s="6">
        <v>801.08546000000001</v>
      </c>
      <c r="H29" s="6">
        <v>1223.5235</v>
      </c>
      <c r="I29" s="6">
        <v>404.97224</v>
      </c>
      <c r="J29" s="6">
        <v>141.27009000000001</v>
      </c>
      <c r="K29" s="6">
        <v>5839.0023000000001</v>
      </c>
      <c r="L29" s="6">
        <v>27.848400000000002</v>
      </c>
      <c r="M29" s="6">
        <v>1651.2487000000001</v>
      </c>
      <c r="N29" s="6">
        <v>262.87477000000001</v>
      </c>
      <c r="O29" s="6">
        <v>0</v>
      </c>
      <c r="P29" s="6">
        <v>613.26011000000005</v>
      </c>
      <c r="Q29" s="6">
        <v>993.74392</v>
      </c>
      <c r="R29" s="6">
        <v>2140.3816000000002</v>
      </c>
      <c r="S29" s="6">
        <v>1831.3853999999999</v>
      </c>
      <c r="T29" s="6">
        <v>214.75556</v>
      </c>
      <c r="U29" s="6">
        <v>28.94821</v>
      </c>
      <c r="V29" s="6">
        <v>106.53022</v>
      </c>
      <c r="W29" s="6">
        <v>55.666530000000002</v>
      </c>
      <c r="X29" s="6">
        <v>178.48201</v>
      </c>
      <c r="Y29" s="6">
        <v>783.67012</v>
      </c>
      <c r="Z29" s="6">
        <v>2065.3926999999999</v>
      </c>
      <c r="AA29" s="6">
        <v>329.30732999999998</v>
      </c>
      <c r="AB29" s="6">
        <v>117.65949000000001</v>
      </c>
      <c r="AC29" s="6">
        <v>6460.9902000000002</v>
      </c>
      <c r="AD29" s="6">
        <v>12993.135</v>
      </c>
      <c r="AE29" s="6">
        <v>12537.319</v>
      </c>
      <c r="AF29" s="6">
        <v>12751.893</v>
      </c>
      <c r="AG29" s="6">
        <v>4910.2782999999999</v>
      </c>
      <c r="AH29" s="6">
        <v>14.86257</v>
      </c>
      <c r="AI29" s="6">
        <v>72.910340000000005</v>
      </c>
      <c r="AJ29" s="6">
        <v>223.75584000000001</v>
      </c>
      <c r="AK29" s="6">
        <v>1036.8382999999999</v>
      </c>
      <c r="AL29" s="6">
        <v>1176.1711</v>
      </c>
      <c r="AM29" s="6">
        <v>147.65706</v>
      </c>
      <c r="AN29" s="6">
        <v>41.540529999999997</v>
      </c>
      <c r="AO29" s="6">
        <v>8.2031700000000001</v>
      </c>
    </row>
    <row r="30" spans="1:41" x14ac:dyDescent="0.25">
      <c r="A30" s="5">
        <v>81</v>
      </c>
      <c r="B30" s="24" t="s">
        <v>18</v>
      </c>
      <c r="C30" s="21">
        <f t="shared" si="1"/>
        <v>230031.38724000004</v>
      </c>
      <c r="D30" s="11">
        <v>245.63095999999999</v>
      </c>
      <c r="E30" s="6">
        <v>653.05507</v>
      </c>
      <c r="F30" s="6">
        <v>535.68818999999996</v>
      </c>
      <c r="G30" s="6">
        <v>1083.444</v>
      </c>
      <c r="H30" s="6">
        <v>836.49126999999999</v>
      </c>
      <c r="I30" s="6">
        <v>2097.2267000000002</v>
      </c>
      <c r="J30" s="6">
        <v>226.51041000000001</v>
      </c>
      <c r="K30" s="6">
        <v>4500.2510000000002</v>
      </c>
      <c r="L30" s="6">
        <v>4241.7956000000004</v>
      </c>
      <c r="M30" s="6">
        <v>1644.5489</v>
      </c>
      <c r="N30" s="6">
        <v>15659.569</v>
      </c>
      <c r="O30" s="6">
        <v>0</v>
      </c>
      <c r="P30" s="6">
        <v>6778.3409000000001</v>
      </c>
      <c r="Q30" s="6">
        <v>5978.8294999999998</v>
      </c>
      <c r="R30" s="6">
        <v>6861.6440000000002</v>
      </c>
      <c r="S30" s="6">
        <v>4867.6178</v>
      </c>
      <c r="T30" s="6">
        <v>873.04733999999996</v>
      </c>
      <c r="U30" s="6">
        <v>82.344489999999993</v>
      </c>
      <c r="V30" s="6">
        <v>282.30811</v>
      </c>
      <c r="W30" s="6">
        <v>87.177599999999998</v>
      </c>
      <c r="X30" s="6">
        <v>986.00489000000005</v>
      </c>
      <c r="Y30" s="6">
        <v>2489.4250000000002</v>
      </c>
      <c r="Z30" s="6">
        <v>4476.0349999999999</v>
      </c>
      <c r="AA30" s="6">
        <v>1571.0936999999999</v>
      </c>
      <c r="AB30" s="6">
        <v>1106.5299</v>
      </c>
      <c r="AC30" s="6">
        <v>9532.4568999999992</v>
      </c>
      <c r="AD30" s="6">
        <v>63859.711000000003</v>
      </c>
      <c r="AE30" s="6">
        <v>43873.650999999998</v>
      </c>
      <c r="AF30" s="6">
        <v>13754.425999999999</v>
      </c>
      <c r="AG30" s="6">
        <v>26431.936000000002</v>
      </c>
      <c r="AH30" s="6">
        <v>13.50042</v>
      </c>
      <c r="AI30" s="6">
        <v>377.14402000000001</v>
      </c>
      <c r="AJ30" s="6">
        <v>162.44900000000001</v>
      </c>
      <c r="AK30" s="6">
        <v>1966.9345000000001</v>
      </c>
      <c r="AL30" s="6">
        <v>1297.1098999999999</v>
      </c>
      <c r="AM30" s="6">
        <v>262.28955000000002</v>
      </c>
      <c r="AN30" s="6">
        <v>201.98161999999999</v>
      </c>
      <c r="AO30" s="6">
        <v>133.18799999999999</v>
      </c>
    </row>
    <row r="31" spans="1:41" x14ac:dyDescent="0.25">
      <c r="A31" s="5">
        <v>82</v>
      </c>
      <c r="B31" s="24" t="s">
        <v>19</v>
      </c>
      <c r="C31" s="21">
        <f t="shared" si="1"/>
        <v>326786.38430000009</v>
      </c>
      <c r="D31" s="11">
        <v>191.3064</v>
      </c>
      <c r="E31" s="6">
        <v>611.52463</v>
      </c>
      <c r="F31" s="6">
        <v>717.38891000000001</v>
      </c>
      <c r="G31" s="6">
        <v>1875.1962000000001</v>
      </c>
      <c r="H31" s="6">
        <v>2427.2806999999998</v>
      </c>
      <c r="I31" s="6">
        <v>7681.7289000000001</v>
      </c>
      <c r="J31" s="6">
        <v>1092.1719000000001</v>
      </c>
      <c r="K31" s="6">
        <v>12071.454</v>
      </c>
      <c r="L31" s="6">
        <v>7745.0941000000003</v>
      </c>
      <c r="M31" s="6">
        <v>2221.8281000000002</v>
      </c>
      <c r="N31" s="6">
        <v>10094.016</v>
      </c>
      <c r="O31" s="6">
        <v>0</v>
      </c>
      <c r="P31" s="6">
        <v>7083.3818000000001</v>
      </c>
      <c r="Q31" s="6">
        <v>11829.385</v>
      </c>
      <c r="R31" s="6">
        <v>12835.287</v>
      </c>
      <c r="S31" s="6">
        <v>2977.0949000000001</v>
      </c>
      <c r="T31" s="6">
        <v>1249.1521</v>
      </c>
      <c r="U31" s="6">
        <v>117.6494</v>
      </c>
      <c r="V31" s="6">
        <v>329.12571000000003</v>
      </c>
      <c r="W31" s="6">
        <v>15.95229</v>
      </c>
      <c r="X31" s="6">
        <v>1007.3351</v>
      </c>
      <c r="Y31" s="6">
        <v>4276.8986999999997</v>
      </c>
      <c r="Z31" s="6">
        <v>5562.4252999999999</v>
      </c>
      <c r="AA31" s="6">
        <v>2062.4061000000002</v>
      </c>
      <c r="AB31" s="6">
        <v>693.21326999999997</v>
      </c>
      <c r="AC31" s="6">
        <v>15995.909</v>
      </c>
      <c r="AD31" s="6">
        <v>47889.491000000002</v>
      </c>
      <c r="AE31" s="6">
        <v>79369.09</v>
      </c>
      <c r="AF31" s="6">
        <v>56595.788999999997</v>
      </c>
      <c r="AG31" s="6">
        <v>18139.55</v>
      </c>
      <c r="AH31" s="6">
        <v>2938.0162999999998</v>
      </c>
      <c r="AI31" s="6">
        <v>431.08515999999997</v>
      </c>
      <c r="AJ31" s="6">
        <v>814.13183000000004</v>
      </c>
      <c r="AK31" s="6">
        <v>1897.6667</v>
      </c>
      <c r="AL31" s="6">
        <v>4407.3221000000003</v>
      </c>
      <c r="AM31" s="6">
        <v>584.21100000000001</v>
      </c>
      <c r="AN31" s="6">
        <v>866.29713000000004</v>
      </c>
      <c r="AO31" s="6">
        <v>89.528570000000002</v>
      </c>
    </row>
    <row r="32" spans="1:41" x14ac:dyDescent="0.25">
      <c r="A32" s="5">
        <v>83</v>
      </c>
      <c r="B32" s="24" t="s">
        <v>20</v>
      </c>
      <c r="C32" s="21">
        <f t="shared" si="1"/>
        <v>294907.99843000004</v>
      </c>
      <c r="D32" s="11">
        <v>204.52430000000001</v>
      </c>
      <c r="E32" s="6">
        <v>898.30260999999996</v>
      </c>
      <c r="F32" s="6">
        <v>1502.6432</v>
      </c>
      <c r="G32" s="6">
        <v>1695.8262999999999</v>
      </c>
      <c r="H32" s="6">
        <v>2738.1939000000002</v>
      </c>
      <c r="I32" s="6">
        <v>4579.6189000000004</v>
      </c>
      <c r="J32" s="6">
        <v>1950.175</v>
      </c>
      <c r="K32" s="6">
        <v>20469.602999999999</v>
      </c>
      <c r="L32" s="6">
        <v>4645.2543999999998</v>
      </c>
      <c r="M32" s="6">
        <v>10110.916999999999</v>
      </c>
      <c r="N32" s="6">
        <v>3632.8137000000002</v>
      </c>
      <c r="O32" s="6">
        <v>0</v>
      </c>
      <c r="P32" s="6">
        <v>5262.0358999999999</v>
      </c>
      <c r="Q32" s="6">
        <v>3450.4571000000001</v>
      </c>
      <c r="R32" s="6">
        <v>33477.358999999997</v>
      </c>
      <c r="S32" s="6">
        <v>1742.5429999999999</v>
      </c>
      <c r="T32" s="6">
        <v>924.38526000000002</v>
      </c>
      <c r="U32" s="6">
        <v>116.14599</v>
      </c>
      <c r="V32" s="6">
        <v>574.33289000000002</v>
      </c>
      <c r="W32" s="6">
        <v>76.36112</v>
      </c>
      <c r="X32" s="6">
        <v>1822.8290999999999</v>
      </c>
      <c r="Y32" s="6">
        <v>12277.028</v>
      </c>
      <c r="Z32" s="6">
        <v>14674.129000000001</v>
      </c>
      <c r="AA32" s="6">
        <v>2943.1925000000001</v>
      </c>
      <c r="AB32" s="6">
        <v>1715.0275999999999</v>
      </c>
      <c r="AC32" s="6">
        <v>13115.718999999999</v>
      </c>
      <c r="AD32" s="6">
        <v>15915.018</v>
      </c>
      <c r="AE32" s="6">
        <v>55132.648000000001</v>
      </c>
      <c r="AF32" s="6">
        <v>31672.661</v>
      </c>
      <c r="AG32" s="6">
        <v>36368.870000000003</v>
      </c>
      <c r="AH32" s="6">
        <v>197.74382</v>
      </c>
      <c r="AI32" s="6">
        <v>522.50055999999995</v>
      </c>
      <c r="AJ32" s="6">
        <v>1772.1672000000001</v>
      </c>
      <c r="AK32" s="6">
        <v>1098.8615</v>
      </c>
      <c r="AL32" s="6">
        <v>6329.5074000000004</v>
      </c>
      <c r="AM32" s="6">
        <v>742.75517000000002</v>
      </c>
      <c r="AN32" s="6">
        <v>245.78231</v>
      </c>
      <c r="AO32" s="6">
        <v>310.06569999999999</v>
      </c>
    </row>
    <row r="33" spans="1:41" x14ac:dyDescent="0.25">
      <c r="A33" s="5">
        <v>84</v>
      </c>
      <c r="B33" s="24" t="s">
        <v>11</v>
      </c>
      <c r="C33" s="21">
        <f t="shared" si="1"/>
        <v>174759.56692000001</v>
      </c>
      <c r="D33" s="11">
        <v>78.510289999999998</v>
      </c>
      <c r="E33" s="6">
        <v>344.68448999999998</v>
      </c>
      <c r="F33" s="6">
        <v>273.92331999999999</v>
      </c>
      <c r="G33" s="6">
        <v>1822.143</v>
      </c>
      <c r="H33" s="6">
        <v>879.22242000000006</v>
      </c>
      <c r="I33" s="6">
        <v>2268.7566999999999</v>
      </c>
      <c r="J33" s="6">
        <v>107.70066</v>
      </c>
      <c r="K33" s="6">
        <v>6752.2078000000001</v>
      </c>
      <c r="L33" s="6">
        <v>53.22475</v>
      </c>
      <c r="M33" s="6">
        <v>3881.5524</v>
      </c>
      <c r="N33" s="6">
        <v>3409.6228999999998</v>
      </c>
      <c r="O33" s="6">
        <v>0</v>
      </c>
      <c r="P33" s="6">
        <v>11203.664000000001</v>
      </c>
      <c r="Q33" s="6">
        <v>3162.5691999999999</v>
      </c>
      <c r="R33" s="6">
        <v>8188.9431000000004</v>
      </c>
      <c r="S33" s="6">
        <v>4083.1304</v>
      </c>
      <c r="T33" s="6">
        <v>825.70506</v>
      </c>
      <c r="U33" s="6">
        <v>113.01809</v>
      </c>
      <c r="V33" s="6">
        <v>182.73999000000001</v>
      </c>
      <c r="W33" s="6">
        <v>77.208680000000001</v>
      </c>
      <c r="X33" s="6">
        <v>110.81847</v>
      </c>
      <c r="Y33" s="6">
        <v>1004.1467</v>
      </c>
      <c r="Z33" s="6">
        <v>7769.4512999999997</v>
      </c>
      <c r="AA33" s="6">
        <v>710.42681000000005</v>
      </c>
      <c r="AB33" s="6">
        <v>1501.5232000000001</v>
      </c>
      <c r="AC33" s="6">
        <v>4387.5658999999996</v>
      </c>
      <c r="AD33" s="6">
        <v>27342.215</v>
      </c>
      <c r="AE33" s="6">
        <v>20856.847000000002</v>
      </c>
      <c r="AF33" s="6">
        <v>34088.923999999999</v>
      </c>
      <c r="AG33" s="6">
        <v>22404.763999999999</v>
      </c>
      <c r="AH33" s="6">
        <v>18.938929999999999</v>
      </c>
      <c r="AI33" s="6">
        <v>231.92874</v>
      </c>
      <c r="AJ33" s="6">
        <v>427.25096000000002</v>
      </c>
      <c r="AK33" s="6">
        <v>988.31550000000004</v>
      </c>
      <c r="AL33" s="6">
        <v>3538.23</v>
      </c>
      <c r="AM33" s="6">
        <v>1232.9576</v>
      </c>
      <c r="AN33" s="6">
        <v>148.03039000000001</v>
      </c>
      <c r="AO33" s="6">
        <v>288.70517000000001</v>
      </c>
    </row>
    <row r="34" spans="1:41" x14ac:dyDescent="0.25">
      <c r="A34" s="5">
        <v>91</v>
      </c>
      <c r="B34" s="24" t="s">
        <v>30</v>
      </c>
      <c r="C34" s="21">
        <f t="shared" si="1"/>
        <v>5212.0601399999996</v>
      </c>
      <c r="D34" s="11">
        <v>0</v>
      </c>
      <c r="E34" s="6">
        <v>1.2108000000000001</v>
      </c>
      <c r="F34" s="6">
        <v>0</v>
      </c>
      <c r="G34" s="6">
        <v>0.97872999999999999</v>
      </c>
      <c r="H34" s="6">
        <v>0</v>
      </c>
      <c r="I34" s="6">
        <v>40.561799999999998</v>
      </c>
      <c r="J34" s="6">
        <v>1.009E-2</v>
      </c>
      <c r="K34" s="6">
        <v>731.99923000000001</v>
      </c>
      <c r="L34" s="6">
        <v>3.3296999999999999</v>
      </c>
      <c r="M34" s="6">
        <v>47.130389999999998</v>
      </c>
      <c r="N34" s="6">
        <v>96.127430000000004</v>
      </c>
      <c r="O34" s="6">
        <v>0</v>
      </c>
      <c r="P34" s="6">
        <v>113.99682</v>
      </c>
      <c r="Q34" s="6">
        <v>26.72841</v>
      </c>
      <c r="R34" s="6">
        <v>217.99445</v>
      </c>
      <c r="S34" s="6">
        <v>349.22498999999999</v>
      </c>
      <c r="T34" s="6">
        <v>154.09448</v>
      </c>
      <c r="U34" s="6">
        <v>5.5192300000000003</v>
      </c>
      <c r="V34" s="6">
        <v>14.29753</v>
      </c>
      <c r="W34" s="6">
        <v>0.92827999999999999</v>
      </c>
      <c r="X34" s="6">
        <v>3.2691599999999998</v>
      </c>
      <c r="Y34" s="6">
        <v>65.494190000000003</v>
      </c>
      <c r="Z34" s="6">
        <v>68.783529999999999</v>
      </c>
      <c r="AA34" s="6">
        <v>8.1829900000000002</v>
      </c>
      <c r="AB34" s="6">
        <v>2.3005200000000001</v>
      </c>
      <c r="AC34" s="6">
        <v>13.71231</v>
      </c>
      <c r="AD34" s="6">
        <v>22.985019999999999</v>
      </c>
      <c r="AE34" s="6">
        <v>3021.9650999999999</v>
      </c>
      <c r="AF34" s="6">
        <v>183.52700999999999</v>
      </c>
      <c r="AG34" s="6">
        <v>17.70795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2958.5797600000001</v>
      </c>
      <c r="D35" s="11">
        <v>36.132289999999998</v>
      </c>
      <c r="E35" s="6">
        <v>128.08246</v>
      </c>
      <c r="F35" s="6">
        <v>0</v>
      </c>
      <c r="G35" s="6">
        <v>4.1570799999999997</v>
      </c>
      <c r="H35" s="6">
        <v>5.7210299999999998</v>
      </c>
      <c r="I35" s="6">
        <v>1.0089999999999999</v>
      </c>
      <c r="J35" s="6">
        <v>2.17944</v>
      </c>
      <c r="K35" s="6">
        <v>13.27844</v>
      </c>
      <c r="L35" s="6">
        <v>15.6395</v>
      </c>
      <c r="M35" s="6">
        <v>78.480019999999996</v>
      </c>
      <c r="N35" s="6">
        <v>120.23244</v>
      </c>
      <c r="O35" s="6">
        <v>0</v>
      </c>
      <c r="P35" s="6">
        <v>33.680419999999998</v>
      </c>
      <c r="Q35" s="6">
        <v>22.520879999999998</v>
      </c>
      <c r="R35" s="6">
        <v>82.475660000000005</v>
      </c>
      <c r="S35" s="6">
        <v>17.18327</v>
      </c>
      <c r="T35" s="6">
        <v>211.27450999999999</v>
      </c>
      <c r="U35" s="6">
        <v>64.808070000000001</v>
      </c>
      <c r="V35" s="6">
        <v>8.0215499999999995</v>
      </c>
      <c r="W35" s="6">
        <v>1.3016099999999999</v>
      </c>
      <c r="X35" s="6">
        <v>2.018E-2</v>
      </c>
      <c r="Y35" s="6">
        <v>31.884399999999999</v>
      </c>
      <c r="Z35" s="6">
        <v>81.052970000000002</v>
      </c>
      <c r="AA35" s="6">
        <v>13.621499999999999</v>
      </c>
      <c r="AB35" s="6">
        <v>6.4374200000000004</v>
      </c>
      <c r="AC35" s="6">
        <v>39.583069999999999</v>
      </c>
      <c r="AD35" s="6">
        <v>81.910619999999994</v>
      </c>
      <c r="AE35" s="6">
        <v>1252.4213</v>
      </c>
      <c r="AF35" s="6">
        <v>506.58863000000002</v>
      </c>
      <c r="AG35" s="6">
        <v>98.882000000000005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5098.0834999999997</v>
      </c>
      <c r="D36" s="11">
        <v>6.1044499999999999</v>
      </c>
      <c r="E36" s="6">
        <v>7.0730899999999997</v>
      </c>
      <c r="F36" s="6">
        <v>0</v>
      </c>
      <c r="G36" s="6">
        <v>0.21189</v>
      </c>
      <c r="H36" s="6">
        <v>1.009E-2</v>
      </c>
      <c r="I36" s="6">
        <v>0</v>
      </c>
      <c r="J36" s="6">
        <v>0.12107999999999999</v>
      </c>
      <c r="K36" s="6">
        <v>184.26357999999999</v>
      </c>
      <c r="L36" s="6">
        <v>217.99445</v>
      </c>
      <c r="M36" s="6">
        <v>401.78379999999999</v>
      </c>
      <c r="N36" s="6">
        <v>166.16211999999999</v>
      </c>
      <c r="O36" s="6">
        <v>0</v>
      </c>
      <c r="P36" s="6">
        <v>28.141010000000001</v>
      </c>
      <c r="Q36" s="6">
        <v>8.2536199999999997</v>
      </c>
      <c r="R36" s="6">
        <v>18.323440000000002</v>
      </c>
      <c r="S36" s="6">
        <v>21.824670000000001</v>
      </c>
      <c r="T36" s="6">
        <v>71.558279999999996</v>
      </c>
      <c r="U36" s="6">
        <v>5.0046400000000002</v>
      </c>
      <c r="V36" s="6">
        <v>3.7635700000000001</v>
      </c>
      <c r="W36" s="6">
        <v>5.0450000000000002E-2</v>
      </c>
      <c r="X36" s="6">
        <v>0</v>
      </c>
      <c r="Y36" s="6">
        <v>72.506739999999994</v>
      </c>
      <c r="Z36" s="6">
        <v>2.2198000000000002</v>
      </c>
      <c r="AA36" s="6">
        <v>0.1009</v>
      </c>
      <c r="AB36" s="6">
        <v>8.0619099999999992</v>
      </c>
      <c r="AC36" s="6">
        <v>245.72176999999999</v>
      </c>
      <c r="AD36" s="6">
        <v>141.68378000000001</v>
      </c>
      <c r="AE36" s="6">
        <v>1030.1991</v>
      </c>
      <c r="AF36" s="6">
        <v>2028.3927000000001</v>
      </c>
      <c r="AG36" s="6">
        <v>428.55257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>
        <f t="shared" si="1"/>
        <v>25690.461850000003</v>
      </c>
      <c r="D37" s="11">
        <v>3.90483</v>
      </c>
      <c r="E37" s="6">
        <v>51.489269999999998</v>
      </c>
      <c r="F37" s="6">
        <v>0</v>
      </c>
      <c r="G37" s="6">
        <v>7.8500199999999998</v>
      </c>
      <c r="H37" s="6">
        <v>45.354550000000003</v>
      </c>
      <c r="I37" s="6">
        <v>525.92106999999999</v>
      </c>
      <c r="J37" s="6">
        <v>0</v>
      </c>
      <c r="K37" s="6">
        <v>1114.6221</v>
      </c>
      <c r="L37" s="6">
        <v>161.77296999999999</v>
      </c>
      <c r="M37" s="6">
        <v>234.14854</v>
      </c>
      <c r="N37" s="6">
        <v>1274.3569</v>
      </c>
      <c r="O37" s="6">
        <v>0</v>
      </c>
      <c r="P37" s="6">
        <v>754.96406999999999</v>
      </c>
      <c r="Q37" s="6">
        <v>3473.422</v>
      </c>
      <c r="R37" s="6">
        <v>6126.0325000000003</v>
      </c>
      <c r="S37" s="6">
        <v>1379.6057000000001</v>
      </c>
      <c r="T37" s="6">
        <v>308.40084999999999</v>
      </c>
      <c r="U37" s="6">
        <v>41.298369999999998</v>
      </c>
      <c r="V37" s="6">
        <v>244.47060999999999</v>
      </c>
      <c r="W37" s="6">
        <v>53.719160000000002</v>
      </c>
      <c r="X37" s="6">
        <v>147.79831999999999</v>
      </c>
      <c r="Y37" s="6">
        <v>912.61023</v>
      </c>
      <c r="Z37" s="6">
        <v>704.94794000000002</v>
      </c>
      <c r="AA37" s="6">
        <v>172.27665999999999</v>
      </c>
      <c r="AB37" s="6">
        <v>204.87745000000001</v>
      </c>
      <c r="AC37" s="6">
        <v>509.12121999999999</v>
      </c>
      <c r="AD37" s="6">
        <v>522.29876000000002</v>
      </c>
      <c r="AE37" s="6">
        <v>4005.2658999999999</v>
      </c>
      <c r="AF37" s="6">
        <v>1827.521</v>
      </c>
      <c r="AG37" s="6">
        <v>882.41085999999996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25210.026410000002</v>
      </c>
      <c r="D38" s="11">
        <v>17.425429999999999</v>
      </c>
      <c r="E38" s="6">
        <v>40.622340000000001</v>
      </c>
      <c r="F38" s="6">
        <v>0</v>
      </c>
      <c r="G38" s="6">
        <v>46.6158</v>
      </c>
      <c r="H38" s="6">
        <v>0</v>
      </c>
      <c r="I38" s="6">
        <v>103.85637</v>
      </c>
      <c r="J38" s="6">
        <v>1.2108000000000001</v>
      </c>
      <c r="K38" s="6">
        <v>408.35239000000001</v>
      </c>
      <c r="L38" s="6">
        <v>123.4007</v>
      </c>
      <c r="M38" s="6">
        <v>325.63457</v>
      </c>
      <c r="N38" s="6">
        <v>1473.3014000000001</v>
      </c>
      <c r="O38" s="6">
        <v>0</v>
      </c>
      <c r="P38" s="6">
        <v>82.859080000000006</v>
      </c>
      <c r="Q38" s="6">
        <v>114.15826</v>
      </c>
      <c r="R38" s="6">
        <v>1924.4657</v>
      </c>
      <c r="S38" s="6">
        <v>779.54331000000002</v>
      </c>
      <c r="T38" s="6">
        <v>358.63896</v>
      </c>
      <c r="U38" s="6">
        <v>5.4990500000000004</v>
      </c>
      <c r="V38" s="6">
        <v>382.11838999999998</v>
      </c>
      <c r="W38" s="6">
        <v>92.555570000000003</v>
      </c>
      <c r="X38" s="6">
        <v>60.429009999999998</v>
      </c>
      <c r="Y38" s="6">
        <v>361.50452000000001</v>
      </c>
      <c r="Z38" s="6">
        <v>782.77211</v>
      </c>
      <c r="AA38" s="6">
        <v>263.27837</v>
      </c>
      <c r="AB38" s="6">
        <v>199.57011</v>
      </c>
      <c r="AC38" s="6">
        <v>222.60558</v>
      </c>
      <c r="AD38" s="6">
        <v>669.17889000000002</v>
      </c>
      <c r="AE38" s="6">
        <v>5816.4611999999997</v>
      </c>
      <c r="AF38" s="6">
        <v>6666.3015999999998</v>
      </c>
      <c r="AG38" s="6">
        <v>3887.6669000000002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3710.9102900000003</v>
      </c>
      <c r="D39" s="11">
        <v>0</v>
      </c>
      <c r="E39" s="6">
        <v>0</v>
      </c>
      <c r="F39" s="6">
        <v>0</v>
      </c>
      <c r="G39" s="6">
        <v>2.4922300000000002</v>
      </c>
      <c r="H39" s="6">
        <v>0</v>
      </c>
      <c r="I39" s="6">
        <v>0</v>
      </c>
      <c r="J39" s="6">
        <v>0</v>
      </c>
      <c r="K39" s="6">
        <v>230.22353000000001</v>
      </c>
      <c r="L39" s="6">
        <v>427.64447000000001</v>
      </c>
      <c r="M39" s="6">
        <v>99.971720000000005</v>
      </c>
      <c r="N39" s="6">
        <v>13.692130000000001</v>
      </c>
      <c r="O39" s="6">
        <v>0</v>
      </c>
      <c r="P39" s="6">
        <v>34.416989999999998</v>
      </c>
      <c r="Q39" s="6">
        <v>15.65968</v>
      </c>
      <c r="R39" s="6">
        <v>255.42834999999999</v>
      </c>
      <c r="S39" s="6">
        <v>37.020209999999999</v>
      </c>
      <c r="T39" s="6">
        <v>102.47404</v>
      </c>
      <c r="U39" s="6">
        <v>4.5203199999999999</v>
      </c>
      <c r="V39" s="6">
        <v>25.71941</v>
      </c>
      <c r="W39" s="6">
        <v>9.4946900000000003</v>
      </c>
      <c r="X39" s="6">
        <v>13.883839999999999</v>
      </c>
      <c r="Y39" s="6">
        <v>223.42286999999999</v>
      </c>
      <c r="Z39" s="6">
        <v>333.38369</v>
      </c>
      <c r="AA39" s="6">
        <v>21.259630000000001</v>
      </c>
      <c r="AB39" s="6">
        <v>104.63330000000001</v>
      </c>
      <c r="AC39" s="6">
        <v>169.97613999999999</v>
      </c>
      <c r="AD39" s="6">
        <v>144.89240000000001</v>
      </c>
      <c r="AE39" s="6">
        <v>427.83618000000001</v>
      </c>
      <c r="AF39" s="6">
        <v>350.70821999999998</v>
      </c>
      <c r="AG39" s="6">
        <v>662.15625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3920.1869800000004</v>
      </c>
      <c r="D40" s="11">
        <v>1.0190900000000001</v>
      </c>
      <c r="E40" s="6">
        <v>0</v>
      </c>
      <c r="F40" s="6">
        <v>0</v>
      </c>
      <c r="G40" s="6">
        <v>17.213539999999998</v>
      </c>
      <c r="H40" s="6">
        <v>3.8039299999999998</v>
      </c>
      <c r="I40" s="6">
        <v>0</v>
      </c>
      <c r="J40" s="6">
        <v>0.68611999999999995</v>
      </c>
      <c r="K40" s="6">
        <v>101.22288</v>
      </c>
      <c r="L40" s="6">
        <v>42.246830000000003</v>
      </c>
      <c r="M40" s="6">
        <v>163.71025</v>
      </c>
      <c r="N40" s="6">
        <v>28.645510000000002</v>
      </c>
      <c r="O40" s="6">
        <v>0</v>
      </c>
      <c r="P40" s="6">
        <v>7.1437200000000001</v>
      </c>
      <c r="Q40" s="6">
        <v>20.442340000000002</v>
      </c>
      <c r="R40" s="6">
        <v>70.619910000000004</v>
      </c>
      <c r="S40" s="6">
        <v>25.820309999999999</v>
      </c>
      <c r="T40" s="6">
        <v>171.69144</v>
      </c>
      <c r="U40" s="6">
        <v>4.7523900000000001</v>
      </c>
      <c r="V40" s="6">
        <v>9.1516300000000008</v>
      </c>
      <c r="W40" s="6">
        <v>2.2702499999999999</v>
      </c>
      <c r="X40" s="6">
        <v>12.65286</v>
      </c>
      <c r="Y40" s="6">
        <v>72.526920000000004</v>
      </c>
      <c r="Z40" s="6">
        <v>632.37057000000004</v>
      </c>
      <c r="AA40" s="6">
        <v>109.62785</v>
      </c>
      <c r="AB40" s="6">
        <v>877.01270999999997</v>
      </c>
      <c r="AC40" s="6">
        <v>45.152749999999997</v>
      </c>
      <c r="AD40" s="6">
        <v>321.85082</v>
      </c>
      <c r="AE40" s="6">
        <v>1015.1549</v>
      </c>
      <c r="AF40" s="6">
        <v>97.055710000000005</v>
      </c>
      <c r="AG40" s="6">
        <v>66.341750000000005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2637.0113600000013</v>
      </c>
      <c r="D41" s="11">
        <v>0.58521999999999996</v>
      </c>
      <c r="E41" s="6">
        <v>0.38341999999999998</v>
      </c>
      <c r="F41" s="6">
        <v>0</v>
      </c>
      <c r="G41" s="6">
        <v>0</v>
      </c>
      <c r="H41" s="6">
        <v>0</v>
      </c>
      <c r="I41" s="6">
        <v>0.14126</v>
      </c>
      <c r="J41" s="6">
        <v>0</v>
      </c>
      <c r="K41" s="6">
        <v>86.400670000000005</v>
      </c>
      <c r="L41" s="6">
        <v>3.2187100000000002</v>
      </c>
      <c r="M41" s="6">
        <v>51.731430000000003</v>
      </c>
      <c r="N41" s="6">
        <v>43.043939999999999</v>
      </c>
      <c r="O41" s="6">
        <v>0</v>
      </c>
      <c r="P41" s="6">
        <v>7.3556100000000004</v>
      </c>
      <c r="Q41" s="6">
        <v>132.09827999999999</v>
      </c>
      <c r="R41" s="6">
        <v>1876.2859000000001</v>
      </c>
      <c r="S41" s="6">
        <v>24.982839999999999</v>
      </c>
      <c r="T41" s="6">
        <v>54.324559999999998</v>
      </c>
      <c r="U41" s="6">
        <v>1.5740400000000001</v>
      </c>
      <c r="V41" s="6">
        <v>5.0450000000000002E-2</v>
      </c>
      <c r="W41" s="6">
        <v>5.0450000000000002E-2</v>
      </c>
      <c r="X41" s="6">
        <v>0</v>
      </c>
      <c r="Y41" s="6">
        <v>4.1469899999999997</v>
      </c>
      <c r="Z41" s="6">
        <v>0.16144</v>
      </c>
      <c r="AA41" s="6">
        <v>1.009E-2</v>
      </c>
      <c r="AB41" s="6">
        <v>0.11099000000000001</v>
      </c>
      <c r="AC41" s="6">
        <v>6.4576000000000002</v>
      </c>
      <c r="AD41" s="6">
        <v>67.522279999999995</v>
      </c>
      <c r="AE41" s="6">
        <v>81.64828</v>
      </c>
      <c r="AF41" s="6">
        <v>110.29379</v>
      </c>
      <c r="AG41" s="6">
        <v>84.433120000000002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46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49</v>
      </c>
      <c r="B2" s="68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10">
        <v>9.5731274000000006</v>
      </c>
      <c r="E4" s="8">
        <v>12.278885000000001</v>
      </c>
      <c r="F4" s="8">
        <v>55.765873999999997</v>
      </c>
      <c r="G4" s="8">
        <v>28.842943000000002</v>
      </c>
      <c r="H4" s="8">
        <v>72.326440000000005</v>
      </c>
      <c r="I4" s="8">
        <v>58.060110000000002</v>
      </c>
      <c r="J4" s="8">
        <v>40.231783</v>
      </c>
      <c r="K4" s="8">
        <v>71.799713999999994</v>
      </c>
      <c r="L4" s="8">
        <v>82.489901000000003</v>
      </c>
      <c r="M4" s="8">
        <v>75.596428000000003</v>
      </c>
      <c r="N4" s="8">
        <v>94.476269000000002</v>
      </c>
      <c r="O4" s="8">
        <v>0</v>
      </c>
      <c r="P4" s="8">
        <v>80.182682999999997</v>
      </c>
      <c r="Q4" s="8">
        <v>96.152679000000006</v>
      </c>
      <c r="R4" s="8">
        <v>66.439857000000003</v>
      </c>
      <c r="S4" s="8">
        <v>78.559357000000006</v>
      </c>
      <c r="T4" s="8">
        <v>34.905360000000002</v>
      </c>
      <c r="U4" s="8">
        <v>39.379826000000001</v>
      </c>
      <c r="V4" s="8">
        <v>42.811892</v>
      </c>
      <c r="W4" s="8">
        <v>42.575266999999997</v>
      </c>
      <c r="X4" s="8">
        <v>35</v>
      </c>
      <c r="Y4" s="8">
        <v>64.637494000000004</v>
      </c>
      <c r="Z4" s="8">
        <v>61.236860999999998</v>
      </c>
      <c r="AA4" s="8">
        <v>60.891199</v>
      </c>
      <c r="AB4" s="8">
        <v>75.695937000000001</v>
      </c>
      <c r="AC4" s="8">
        <v>76.395887000000002</v>
      </c>
      <c r="AD4" s="8">
        <v>76.707661000000002</v>
      </c>
      <c r="AE4" s="8">
        <v>61.390976999999999</v>
      </c>
      <c r="AF4" s="8">
        <v>76.318320999999997</v>
      </c>
      <c r="AG4" s="8">
        <v>75.172342999999998</v>
      </c>
      <c r="AH4" s="8">
        <v>194.93844999999999</v>
      </c>
      <c r="AI4" s="8">
        <v>28.634204</v>
      </c>
      <c r="AJ4" s="8">
        <v>63.750605</v>
      </c>
      <c r="AK4" s="8">
        <v>100.52108</v>
      </c>
      <c r="AL4" s="8">
        <v>136.30024</v>
      </c>
      <c r="AM4" s="8">
        <v>0</v>
      </c>
      <c r="AN4" s="8">
        <v>130.86330000000001</v>
      </c>
      <c r="AO4" s="8">
        <v>89.644047999999998</v>
      </c>
    </row>
    <row r="5" spans="1:41" x14ac:dyDescent="0.25">
      <c r="A5" s="5">
        <v>12</v>
      </c>
      <c r="B5" s="24" t="s">
        <v>1</v>
      </c>
      <c r="C5" s="21"/>
      <c r="D5" s="11">
        <v>10.906515000000001</v>
      </c>
      <c r="E5" s="6">
        <v>7.9692186999999999</v>
      </c>
      <c r="F5" s="6">
        <v>50.249625999999999</v>
      </c>
      <c r="G5" s="6">
        <v>28.613181000000001</v>
      </c>
      <c r="H5" s="6">
        <v>68.285728000000006</v>
      </c>
      <c r="I5" s="6">
        <v>50.021493999999997</v>
      </c>
      <c r="J5" s="6">
        <v>30.637903999999999</v>
      </c>
      <c r="K5" s="6">
        <v>67.146801999999994</v>
      </c>
      <c r="L5" s="6">
        <v>68.315205000000006</v>
      </c>
      <c r="M5" s="6">
        <v>74.024764000000005</v>
      </c>
      <c r="N5" s="6">
        <v>91.583903000000007</v>
      </c>
      <c r="O5" s="6">
        <v>0</v>
      </c>
      <c r="P5" s="6">
        <v>79.020709999999994</v>
      </c>
      <c r="Q5" s="6">
        <v>93.497193999999993</v>
      </c>
      <c r="R5" s="6">
        <v>69.272819999999996</v>
      </c>
      <c r="S5" s="6">
        <v>74.237060999999997</v>
      </c>
      <c r="T5" s="6">
        <v>35.989975000000001</v>
      </c>
      <c r="U5" s="6">
        <v>39.705159000000002</v>
      </c>
      <c r="V5" s="6">
        <v>39.571776999999997</v>
      </c>
      <c r="W5" s="6">
        <v>35.188051999999999</v>
      </c>
      <c r="X5" s="6">
        <v>57.026667000000003</v>
      </c>
      <c r="Y5" s="6">
        <v>62.192416999999999</v>
      </c>
      <c r="Z5" s="6">
        <v>62.004649000000001</v>
      </c>
      <c r="AA5" s="6">
        <v>61.154814000000002</v>
      </c>
      <c r="AB5" s="6">
        <v>79.563507000000001</v>
      </c>
      <c r="AC5" s="6">
        <v>71.604816</v>
      </c>
      <c r="AD5" s="6">
        <v>78.170574999999999</v>
      </c>
      <c r="AE5" s="6">
        <v>65.010238000000001</v>
      </c>
      <c r="AF5" s="6">
        <v>76.503471000000005</v>
      </c>
      <c r="AG5" s="6">
        <v>79.387530999999996</v>
      </c>
      <c r="AH5" s="6">
        <v>176.84091000000001</v>
      </c>
      <c r="AI5" s="6">
        <v>20.564381000000001</v>
      </c>
      <c r="AJ5" s="6">
        <v>65.913179999999997</v>
      </c>
      <c r="AK5" s="6">
        <v>101.47445999999999</v>
      </c>
      <c r="AL5" s="6">
        <v>140.06406000000001</v>
      </c>
      <c r="AM5" s="6">
        <v>0</v>
      </c>
      <c r="AN5" s="6">
        <v>121.92021</v>
      </c>
      <c r="AO5" s="6">
        <v>86.101453000000006</v>
      </c>
    </row>
    <row r="6" spans="1:41" x14ac:dyDescent="0.25">
      <c r="A6" s="5">
        <v>21</v>
      </c>
      <c r="B6" s="24" t="s">
        <v>2</v>
      </c>
      <c r="C6" s="21"/>
      <c r="D6" s="11">
        <v>54.544631000000003</v>
      </c>
      <c r="E6" s="6">
        <v>54.781658</v>
      </c>
      <c r="F6" s="6">
        <v>7.4275085000000001</v>
      </c>
      <c r="G6" s="6">
        <v>53.023569000000002</v>
      </c>
      <c r="H6" s="6">
        <v>23.192205000000001</v>
      </c>
      <c r="I6" s="6">
        <v>0</v>
      </c>
      <c r="J6" s="6">
        <v>18.999946999999999</v>
      </c>
      <c r="K6" s="6">
        <v>47.980494</v>
      </c>
      <c r="L6" s="6">
        <v>47.526932000000002</v>
      </c>
      <c r="M6" s="6">
        <v>51.816805000000002</v>
      </c>
      <c r="N6" s="6">
        <v>62.973553000000003</v>
      </c>
      <c r="O6" s="6">
        <v>0</v>
      </c>
      <c r="P6" s="6">
        <v>47.559685000000002</v>
      </c>
      <c r="Q6" s="6">
        <v>60.997889999999998</v>
      </c>
      <c r="R6" s="6">
        <v>33.149715</v>
      </c>
      <c r="S6" s="6">
        <v>39.260288000000003</v>
      </c>
      <c r="T6" s="6">
        <v>28.405446000000001</v>
      </c>
      <c r="U6" s="6">
        <v>23.905206</v>
      </c>
      <c r="V6" s="6">
        <v>21.612053</v>
      </c>
      <c r="W6" s="6">
        <v>17.211395</v>
      </c>
      <c r="X6" s="6">
        <v>21.85</v>
      </c>
      <c r="Y6" s="6">
        <v>33.063338999999999</v>
      </c>
      <c r="Z6" s="6">
        <v>42.608181000000002</v>
      </c>
      <c r="AA6" s="6">
        <v>42.831682999999998</v>
      </c>
      <c r="AB6" s="6">
        <v>60.098953000000002</v>
      </c>
      <c r="AC6" s="6">
        <v>59.996527</v>
      </c>
      <c r="AD6" s="6">
        <v>54.777380000000001</v>
      </c>
      <c r="AE6" s="6">
        <v>53.478962000000003</v>
      </c>
      <c r="AF6" s="6">
        <v>59.172198999999999</v>
      </c>
      <c r="AG6" s="6">
        <v>61.158805999999998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/>
      <c r="D7" s="11">
        <v>25.995999999999999</v>
      </c>
      <c r="E7" s="6">
        <v>26.135446999999999</v>
      </c>
      <c r="F7" s="6">
        <v>62.655323000000003</v>
      </c>
      <c r="G7" s="6">
        <v>4.6274360999999997</v>
      </c>
      <c r="H7" s="6">
        <v>42.395271999999999</v>
      </c>
      <c r="I7" s="6">
        <v>29.836338000000001</v>
      </c>
      <c r="J7" s="6">
        <v>15.81789</v>
      </c>
      <c r="K7" s="6">
        <v>61.636496999999999</v>
      </c>
      <c r="L7" s="6">
        <v>59.623998</v>
      </c>
      <c r="M7" s="6">
        <v>65.272135000000006</v>
      </c>
      <c r="N7" s="6">
        <v>77.971091999999999</v>
      </c>
      <c r="O7" s="6">
        <v>0</v>
      </c>
      <c r="P7" s="6">
        <v>71.898306000000005</v>
      </c>
      <c r="Q7" s="6">
        <v>86.656814999999995</v>
      </c>
      <c r="R7" s="6">
        <v>66.121613999999994</v>
      </c>
      <c r="S7" s="6">
        <v>69.083982000000006</v>
      </c>
      <c r="T7" s="6">
        <v>25.254549999999998</v>
      </c>
      <c r="U7" s="6">
        <v>28.927223999999999</v>
      </c>
      <c r="V7" s="6">
        <v>29.550968000000001</v>
      </c>
      <c r="W7" s="6">
        <v>23.250858000000001</v>
      </c>
      <c r="X7" s="6">
        <v>33.837499999999999</v>
      </c>
      <c r="Y7" s="6">
        <v>56.120595000000002</v>
      </c>
      <c r="Z7" s="6">
        <v>49.640976000000002</v>
      </c>
      <c r="AA7" s="6">
        <v>53.970815999999999</v>
      </c>
      <c r="AB7" s="6">
        <v>67.637800999999996</v>
      </c>
      <c r="AC7" s="6">
        <v>64.706667999999993</v>
      </c>
      <c r="AD7" s="6">
        <v>64.341043999999997</v>
      </c>
      <c r="AE7" s="6">
        <v>53.438402000000004</v>
      </c>
      <c r="AF7" s="6">
        <v>67.616560000000007</v>
      </c>
      <c r="AG7" s="6">
        <v>63.359813000000003</v>
      </c>
      <c r="AH7" s="6">
        <v>159.5</v>
      </c>
      <c r="AI7" s="6">
        <v>45.442718999999997</v>
      </c>
      <c r="AJ7" s="6">
        <v>49.730769000000002</v>
      </c>
      <c r="AK7" s="6">
        <v>68.601032000000004</v>
      </c>
      <c r="AL7" s="6">
        <v>115.24088999999999</v>
      </c>
      <c r="AM7" s="6">
        <v>0</v>
      </c>
      <c r="AN7" s="6">
        <v>0</v>
      </c>
      <c r="AO7" s="6">
        <v>72</v>
      </c>
    </row>
    <row r="8" spans="1:41" x14ac:dyDescent="0.25">
      <c r="A8" s="5">
        <v>23</v>
      </c>
      <c r="B8" s="24" t="s">
        <v>23</v>
      </c>
      <c r="C8" s="21"/>
      <c r="D8" s="11">
        <v>67.803804</v>
      </c>
      <c r="E8" s="6">
        <v>66.451026999999996</v>
      </c>
      <c r="F8" s="6">
        <v>16.108781</v>
      </c>
      <c r="G8" s="6">
        <v>61.180545000000002</v>
      </c>
      <c r="H8" s="6">
        <v>6.7489077999999996</v>
      </c>
      <c r="I8" s="6">
        <v>100.10321999999999</v>
      </c>
      <c r="J8" s="6">
        <v>26.388784000000001</v>
      </c>
      <c r="K8" s="6">
        <v>61.455154999999998</v>
      </c>
      <c r="L8" s="6">
        <v>61.490642000000001</v>
      </c>
      <c r="M8" s="6">
        <v>57.956831999999999</v>
      </c>
      <c r="N8" s="6">
        <v>64.054571999999993</v>
      </c>
      <c r="O8" s="6">
        <v>0</v>
      </c>
      <c r="P8" s="6">
        <v>56.108347999999999</v>
      </c>
      <c r="Q8" s="6">
        <v>55.111108999999999</v>
      </c>
      <c r="R8" s="6">
        <v>40.160051000000003</v>
      </c>
      <c r="S8" s="6">
        <v>54.489325999999998</v>
      </c>
      <c r="T8" s="6">
        <v>45.326785000000001</v>
      </c>
      <c r="U8" s="6">
        <v>42.793086000000002</v>
      </c>
      <c r="V8" s="6">
        <v>47.354900999999998</v>
      </c>
      <c r="W8" s="6">
        <v>42.492167000000002</v>
      </c>
      <c r="X8" s="6">
        <v>60.233333000000002</v>
      </c>
      <c r="Y8" s="6">
        <v>52.552512999999998</v>
      </c>
      <c r="Z8" s="6">
        <v>64.876806000000002</v>
      </c>
      <c r="AA8" s="6">
        <v>73.073206999999996</v>
      </c>
      <c r="AB8" s="6">
        <v>79.893454000000006</v>
      </c>
      <c r="AC8" s="6">
        <v>71.150565</v>
      </c>
      <c r="AD8" s="6">
        <v>59.176876999999998</v>
      </c>
      <c r="AE8" s="6">
        <v>65.569467000000003</v>
      </c>
      <c r="AF8" s="6">
        <v>71.737581000000006</v>
      </c>
      <c r="AG8" s="6">
        <v>69.922787</v>
      </c>
      <c r="AH8" s="6">
        <v>0</v>
      </c>
      <c r="AI8" s="6">
        <v>54.729166999999997</v>
      </c>
      <c r="AJ8" s="6">
        <v>48</v>
      </c>
      <c r="AK8" s="6">
        <v>83.783499000000006</v>
      </c>
      <c r="AL8" s="6">
        <v>0</v>
      </c>
      <c r="AM8" s="6">
        <v>0</v>
      </c>
      <c r="AN8" s="6">
        <v>85.974211999999994</v>
      </c>
      <c r="AO8" s="6">
        <v>0</v>
      </c>
    </row>
    <row r="9" spans="1:41" x14ac:dyDescent="0.25">
      <c r="A9" s="5">
        <v>24</v>
      </c>
      <c r="B9" s="24" t="s">
        <v>24</v>
      </c>
      <c r="C9" s="21"/>
      <c r="D9" s="11">
        <v>65.809764000000001</v>
      </c>
      <c r="E9" s="6">
        <v>46.984437999999997</v>
      </c>
      <c r="F9" s="6">
        <v>0</v>
      </c>
      <c r="G9" s="6">
        <v>33.387354000000002</v>
      </c>
      <c r="H9" s="6">
        <v>93.639493000000002</v>
      </c>
      <c r="I9" s="6">
        <v>4.9988435999999998</v>
      </c>
      <c r="J9" s="6">
        <v>103.12778</v>
      </c>
      <c r="K9" s="6">
        <v>37.713940999999998</v>
      </c>
      <c r="L9" s="6">
        <v>49.056029000000002</v>
      </c>
      <c r="M9" s="6">
        <v>48.999662999999998</v>
      </c>
      <c r="N9" s="6">
        <v>61.671301999999997</v>
      </c>
      <c r="O9" s="6">
        <v>0</v>
      </c>
      <c r="P9" s="6">
        <v>57.101132</v>
      </c>
      <c r="Q9" s="6">
        <v>67.915448999999995</v>
      </c>
      <c r="R9" s="6">
        <v>63.795012</v>
      </c>
      <c r="S9" s="6">
        <v>71.628418999999994</v>
      </c>
      <c r="T9" s="6">
        <v>57.464283000000002</v>
      </c>
      <c r="U9" s="6">
        <v>57.287917999999998</v>
      </c>
      <c r="V9" s="6">
        <v>51.484865999999997</v>
      </c>
      <c r="W9" s="6">
        <v>41.212772000000001</v>
      </c>
      <c r="X9" s="6">
        <v>54.833083000000002</v>
      </c>
      <c r="Y9" s="6">
        <v>47.658977999999998</v>
      </c>
      <c r="Z9" s="6">
        <v>33.149065</v>
      </c>
      <c r="AA9" s="6">
        <v>28.072144999999999</v>
      </c>
      <c r="AB9" s="6">
        <v>29.768685000000001</v>
      </c>
      <c r="AC9" s="6">
        <v>43.784573000000002</v>
      </c>
      <c r="AD9" s="6">
        <v>51.241171000000001</v>
      </c>
      <c r="AE9" s="6">
        <v>45.158613000000003</v>
      </c>
      <c r="AF9" s="6">
        <v>53.220236</v>
      </c>
      <c r="AG9" s="6">
        <v>45.296106000000002</v>
      </c>
      <c r="AH9" s="6">
        <v>1.0635155000000001</v>
      </c>
      <c r="AI9" s="6">
        <v>77.5</v>
      </c>
      <c r="AJ9" s="6">
        <v>0</v>
      </c>
      <c r="AK9" s="6">
        <v>72.524191999999999</v>
      </c>
      <c r="AL9" s="6">
        <v>85</v>
      </c>
      <c r="AM9" s="6">
        <v>0</v>
      </c>
      <c r="AN9" s="6">
        <v>0</v>
      </c>
      <c r="AO9" s="6">
        <v>104</v>
      </c>
    </row>
    <row r="10" spans="1:41" x14ac:dyDescent="0.25">
      <c r="A10" s="5">
        <v>25</v>
      </c>
      <c r="B10" s="24" t="s">
        <v>3</v>
      </c>
      <c r="C10" s="21"/>
      <c r="D10" s="11">
        <v>41.382565999999997</v>
      </c>
      <c r="E10" s="6">
        <v>29.415065999999999</v>
      </c>
      <c r="F10" s="6">
        <v>11.246245</v>
      </c>
      <c r="G10" s="6">
        <v>8.6644900000000007</v>
      </c>
      <c r="H10" s="6">
        <v>24.386814999999999</v>
      </c>
      <c r="I10" s="6">
        <v>99.941860000000005</v>
      </c>
      <c r="J10" s="6">
        <v>6.8394690999999996</v>
      </c>
      <c r="K10" s="6">
        <v>60.395966000000001</v>
      </c>
      <c r="L10" s="6">
        <v>62.181471000000002</v>
      </c>
      <c r="M10" s="6">
        <v>64.524955000000006</v>
      </c>
      <c r="N10" s="6">
        <v>75.968669000000006</v>
      </c>
      <c r="O10" s="6">
        <v>0</v>
      </c>
      <c r="P10" s="6">
        <v>64.933819999999997</v>
      </c>
      <c r="Q10" s="6">
        <v>77.769604999999999</v>
      </c>
      <c r="R10" s="6">
        <v>55.822681000000003</v>
      </c>
      <c r="S10" s="6">
        <v>62.205046000000003</v>
      </c>
      <c r="T10" s="6">
        <v>42.303938000000002</v>
      </c>
      <c r="U10" s="6">
        <v>37.726852000000001</v>
      </c>
      <c r="V10" s="6">
        <v>36.918497000000002</v>
      </c>
      <c r="W10" s="6">
        <v>40.079828999999997</v>
      </c>
      <c r="X10" s="6">
        <v>24.229358000000001</v>
      </c>
      <c r="Y10" s="6">
        <v>49.412320999999999</v>
      </c>
      <c r="Z10" s="6">
        <v>53.747509999999998</v>
      </c>
      <c r="AA10" s="6">
        <v>60.515850999999998</v>
      </c>
      <c r="AB10" s="6">
        <v>66.534845000000004</v>
      </c>
      <c r="AC10" s="6">
        <v>67.146438000000003</v>
      </c>
      <c r="AD10" s="6">
        <v>61.574480000000001</v>
      </c>
      <c r="AE10" s="6">
        <v>53.175612000000001</v>
      </c>
      <c r="AF10" s="6">
        <v>65.635604999999998</v>
      </c>
      <c r="AG10" s="6">
        <v>71.993106999999995</v>
      </c>
      <c r="AH10" s="6">
        <v>150</v>
      </c>
      <c r="AI10" s="6">
        <v>65.573785000000001</v>
      </c>
      <c r="AJ10" s="6">
        <v>72.906976999999998</v>
      </c>
      <c r="AK10" s="6">
        <v>103.2865</v>
      </c>
      <c r="AL10" s="6">
        <v>138.5</v>
      </c>
      <c r="AM10" s="6">
        <v>0</v>
      </c>
      <c r="AN10" s="6">
        <v>118.5</v>
      </c>
      <c r="AO10" s="6">
        <v>85.5</v>
      </c>
    </row>
    <row r="11" spans="1:41" x14ac:dyDescent="0.25">
      <c r="A11" s="5">
        <v>31</v>
      </c>
      <c r="B11" s="24" t="s">
        <v>14</v>
      </c>
      <c r="C11" s="21"/>
      <c r="D11" s="11">
        <v>73.170266999999996</v>
      </c>
      <c r="E11" s="6">
        <v>65.646302000000006</v>
      </c>
      <c r="F11" s="6">
        <v>50.761639000000002</v>
      </c>
      <c r="G11" s="6">
        <v>62.285401</v>
      </c>
      <c r="H11" s="6">
        <v>62.504776999999997</v>
      </c>
      <c r="I11" s="6">
        <v>37.664209999999997</v>
      </c>
      <c r="J11" s="6">
        <v>55.544837000000001</v>
      </c>
      <c r="K11" s="6">
        <v>7.0545840999999996</v>
      </c>
      <c r="L11" s="6">
        <v>21.804876</v>
      </c>
      <c r="M11" s="6">
        <v>12.751445</v>
      </c>
      <c r="N11" s="6">
        <v>31.471557000000001</v>
      </c>
      <c r="O11" s="6">
        <v>0</v>
      </c>
      <c r="P11" s="6">
        <v>20.044138</v>
      </c>
      <c r="Q11" s="6">
        <v>34.057473000000002</v>
      </c>
      <c r="R11" s="6">
        <v>39.192436000000001</v>
      </c>
      <c r="S11" s="6">
        <v>31.496486000000001</v>
      </c>
      <c r="T11" s="6">
        <v>43.705010000000001</v>
      </c>
      <c r="U11" s="6">
        <v>46.665539000000003</v>
      </c>
      <c r="V11" s="6">
        <v>44.088763</v>
      </c>
      <c r="W11" s="6">
        <v>42.374294999999996</v>
      </c>
      <c r="X11" s="6">
        <v>32.283543999999999</v>
      </c>
      <c r="Y11" s="6">
        <v>37.907263</v>
      </c>
      <c r="Z11" s="6">
        <v>23.513672</v>
      </c>
      <c r="AA11" s="6">
        <v>31.042434</v>
      </c>
      <c r="AB11" s="6">
        <v>35.022542000000001</v>
      </c>
      <c r="AC11" s="6">
        <v>9.8565281999999996</v>
      </c>
      <c r="AD11" s="6">
        <v>21.353445000000001</v>
      </c>
      <c r="AE11" s="6">
        <v>9.6396083000000008</v>
      </c>
      <c r="AF11" s="6">
        <v>12.329065999999999</v>
      </c>
      <c r="AG11" s="6">
        <v>14.173824</v>
      </c>
      <c r="AH11" s="6">
        <v>74.742146000000005</v>
      </c>
      <c r="AI11" s="6">
        <v>58.939478000000001</v>
      </c>
      <c r="AJ11" s="6">
        <v>42.189315999999998</v>
      </c>
      <c r="AK11" s="6">
        <v>23.674578</v>
      </c>
      <c r="AL11" s="6">
        <v>65.041961000000001</v>
      </c>
      <c r="AM11" s="6">
        <v>62.554183999999999</v>
      </c>
      <c r="AN11" s="6">
        <v>52.804277999999996</v>
      </c>
      <c r="AO11" s="6">
        <v>71.746762000000004</v>
      </c>
    </row>
    <row r="12" spans="1:41" x14ac:dyDescent="0.25">
      <c r="A12" s="5">
        <v>32</v>
      </c>
      <c r="B12" s="24" t="s">
        <v>15</v>
      </c>
      <c r="C12" s="21"/>
      <c r="D12" s="11">
        <v>79.715560999999994</v>
      </c>
      <c r="E12" s="6">
        <v>71.565836000000004</v>
      </c>
      <c r="F12" s="6">
        <v>44.347268</v>
      </c>
      <c r="G12" s="6">
        <v>61.348520000000001</v>
      </c>
      <c r="H12" s="6">
        <v>65.535818000000006</v>
      </c>
      <c r="I12" s="6">
        <v>46.904347999999999</v>
      </c>
      <c r="J12" s="6">
        <v>59.618138000000002</v>
      </c>
      <c r="K12" s="6">
        <v>20.830525000000002</v>
      </c>
      <c r="L12" s="6">
        <v>8.2680851000000004</v>
      </c>
      <c r="M12" s="6">
        <v>14.053908</v>
      </c>
      <c r="N12" s="6">
        <v>33.541677999999997</v>
      </c>
      <c r="O12" s="6">
        <v>0</v>
      </c>
      <c r="P12" s="6">
        <v>13.223539000000001</v>
      </c>
      <c r="Q12" s="6">
        <v>28.702031999999999</v>
      </c>
      <c r="R12" s="6">
        <v>37.80489</v>
      </c>
      <c r="S12" s="6">
        <v>21.641742000000001</v>
      </c>
      <c r="T12" s="6">
        <v>46.513989000000002</v>
      </c>
      <c r="U12" s="6">
        <v>43.113095000000001</v>
      </c>
      <c r="V12" s="6">
        <v>42.696826999999999</v>
      </c>
      <c r="W12" s="6">
        <v>36.228141999999998</v>
      </c>
      <c r="X12" s="6">
        <v>33.162860000000002</v>
      </c>
      <c r="Y12" s="6">
        <v>19.559996000000002</v>
      </c>
      <c r="Z12" s="6">
        <v>16.571406</v>
      </c>
      <c r="AA12" s="6">
        <v>32.386209999999998</v>
      </c>
      <c r="AB12" s="6">
        <v>30.354382999999999</v>
      </c>
      <c r="AC12" s="6">
        <v>18.358958999999999</v>
      </c>
      <c r="AD12" s="6">
        <v>29.429811999999998</v>
      </c>
      <c r="AE12" s="6">
        <v>24.673089000000001</v>
      </c>
      <c r="AF12" s="6">
        <v>30.301542999999999</v>
      </c>
      <c r="AG12" s="6">
        <v>16.761299000000001</v>
      </c>
      <c r="AH12" s="6">
        <v>103.04286</v>
      </c>
      <c r="AI12" s="6">
        <v>67.919180999999995</v>
      </c>
      <c r="AJ12" s="6">
        <v>51.846001000000001</v>
      </c>
      <c r="AK12" s="6">
        <v>42.703896999999998</v>
      </c>
      <c r="AL12" s="6">
        <v>84.184714</v>
      </c>
      <c r="AM12" s="6">
        <v>79.408804000000003</v>
      </c>
      <c r="AN12" s="6">
        <v>65.030797000000007</v>
      </c>
      <c r="AO12" s="6">
        <v>68.864661999999996</v>
      </c>
    </row>
    <row r="13" spans="1:41" x14ac:dyDescent="0.25">
      <c r="A13" s="5">
        <v>33</v>
      </c>
      <c r="B13" s="24" t="s">
        <v>17</v>
      </c>
      <c r="C13" s="21"/>
      <c r="D13" s="11">
        <v>79.618465999999998</v>
      </c>
      <c r="E13" s="6">
        <v>74.246632000000005</v>
      </c>
      <c r="F13" s="6">
        <v>49.377201999999997</v>
      </c>
      <c r="G13" s="6">
        <v>67.037336999999994</v>
      </c>
      <c r="H13" s="6">
        <v>60.468364000000001</v>
      </c>
      <c r="I13" s="6">
        <v>50.770665999999999</v>
      </c>
      <c r="J13" s="6">
        <v>63.325297999999997</v>
      </c>
      <c r="K13" s="6">
        <v>12.213616999999999</v>
      </c>
      <c r="L13" s="6">
        <v>9.2745777999999994</v>
      </c>
      <c r="M13" s="6">
        <v>3.1509029000000002</v>
      </c>
      <c r="N13" s="6">
        <v>23.961957000000002</v>
      </c>
      <c r="O13" s="6">
        <v>0</v>
      </c>
      <c r="P13" s="6">
        <v>10.190498</v>
      </c>
      <c r="Q13" s="6">
        <v>23.879724</v>
      </c>
      <c r="R13" s="6">
        <v>27.37311</v>
      </c>
      <c r="S13" s="6">
        <v>16.579651999999999</v>
      </c>
      <c r="T13" s="6">
        <v>44.170623999999997</v>
      </c>
      <c r="U13" s="6">
        <v>46.251406000000003</v>
      </c>
      <c r="V13" s="6">
        <v>45.331946000000002</v>
      </c>
      <c r="W13" s="6">
        <v>36.903306999999998</v>
      </c>
      <c r="X13" s="6">
        <v>34.730210999999997</v>
      </c>
      <c r="Y13" s="6">
        <v>27.463436000000002</v>
      </c>
      <c r="Z13" s="6">
        <v>28.854914999999998</v>
      </c>
      <c r="AA13" s="6">
        <v>31.712979000000001</v>
      </c>
      <c r="AB13" s="6">
        <v>40.053654000000002</v>
      </c>
      <c r="AC13" s="6">
        <v>16.433461999999999</v>
      </c>
      <c r="AD13" s="6">
        <v>20.336542999999999</v>
      </c>
      <c r="AE13" s="6">
        <v>5.9985783000000001</v>
      </c>
      <c r="AF13" s="6">
        <v>15.349481000000001</v>
      </c>
      <c r="AG13" s="6">
        <v>20.153244000000001</v>
      </c>
      <c r="AH13" s="6">
        <v>97.598770999999999</v>
      </c>
      <c r="AI13" s="6">
        <v>61.152524</v>
      </c>
      <c r="AJ13" s="6">
        <v>41.553804999999997</v>
      </c>
      <c r="AK13" s="6">
        <v>28.377974999999999</v>
      </c>
      <c r="AL13" s="6">
        <v>64.375325000000004</v>
      </c>
      <c r="AM13" s="6">
        <v>63.946596</v>
      </c>
      <c r="AN13" s="6">
        <v>51.239952000000002</v>
      </c>
      <c r="AO13" s="6">
        <v>74.982344999999995</v>
      </c>
    </row>
    <row r="14" spans="1:41" x14ac:dyDescent="0.25">
      <c r="A14" s="5">
        <v>40</v>
      </c>
      <c r="B14" s="24" t="s">
        <v>21</v>
      </c>
      <c r="C14" s="21"/>
      <c r="D14" s="11">
        <v>90.159068000000005</v>
      </c>
      <c r="E14" s="6">
        <v>90.906592000000003</v>
      </c>
      <c r="F14" s="6">
        <v>61.522779999999997</v>
      </c>
      <c r="G14" s="6">
        <v>80.272819999999996</v>
      </c>
      <c r="H14" s="6">
        <v>61.770923000000003</v>
      </c>
      <c r="I14" s="6">
        <v>62.410997999999999</v>
      </c>
      <c r="J14" s="6">
        <v>80.400349000000006</v>
      </c>
      <c r="K14" s="6">
        <v>32.560659999999999</v>
      </c>
      <c r="L14" s="6">
        <v>28.928311000000001</v>
      </c>
      <c r="M14" s="6">
        <v>20.748259999999998</v>
      </c>
      <c r="N14" s="6">
        <v>8.8854775999999998</v>
      </c>
      <c r="O14" s="6">
        <v>0</v>
      </c>
      <c r="P14" s="6">
        <v>16.572026999999999</v>
      </c>
      <c r="Q14" s="6">
        <v>19.756321</v>
      </c>
      <c r="R14" s="6">
        <v>38.699297999999999</v>
      </c>
      <c r="S14" s="6">
        <v>32.293512999999997</v>
      </c>
      <c r="T14" s="6">
        <v>62.882818</v>
      </c>
      <c r="U14" s="6">
        <v>60.586587000000002</v>
      </c>
      <c r="V14" s="6">
        <v>63.937817000000003</v>
      </c>
      <c r="W14" s="6">
        <v>53.817010000000003</v>
      </c>
      <c r="X14" s="6">
        <v>48.855657999999998</v>
      </c>
      <c r="Y14" s="6">
        <v>43.978194000000002</v>
      </c>
      <c r="Z14" s="6">
        <v>46.214993</v>
      </c>
      <c r="AA14" s="6">
        <v>52.291871999999998</v>
      </c>
      <c r="AB14" s="6">
        <v>55.900396000000001</v>
      </c>
      <c r="AC14" s="6">
        <v>37.138300999999998</v>
      </c>
      <c r="AD14" s="6">
        <v>35.450699999999998</v>
      </c>
      <c r="AE14" s="6">
        <v>28.445957</v>
      </c>
      <c r="AF14" s="6">
        <v>20.294611</v>
      </c>
      <c r="AG14" s="6">
        <v>44.677241000000002</v>
      </c>
      <c r="AH14" s="6">
        <v>108.47521999999999</v>
      </c>
      <c r="AI14" s="6">
        <v>66.581584000000007</v>
      </c>
      <c r="AJ14" s="6">
        <v>48.822344000000001</v>
      </c>
      <c r="AK14" s="6">
        <v>45.633918000000001</v>
      </c>
      <c r="AL14" s="6">
        <v>71.878270000000001</v>
      </c>
      <c r="AM14" s="6">
        <v>72.054150000000007</v>
      </c>
      <c r="AN14" s="6">
        <v>50.185198</v>
      </c>
      <c r="AO14" s="6">
        <v>93.863816999999997</v>
      </c>
    </row>
    <row r="15" spans="1:41" x14ac:dyDescent="0.25">
      <c r="A15" s="5">
        <v>41</v>
      </c>
      <c r="B15" s="24" t="s">
        <v>38</v>
      </c>
      <c r="C15" s="21"/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/>
      <c r="D16" s="11">
        <v>77.963477999999995</v>
      </c>
      <c r="E16" s="6">
        <v>76.910218</v>
      </c>
      <c r="F16" s="6">
        <v>45.094360999999999</v>
      </c>
      <c r="G16" s="6">
        <v>70.927205000000001</v>
      </c>
      <c r="H16" s="6">
        <v>56.621124999999999</v>
      </c>
      <c r="I16" s="6">
        <v>54.942737000000001</v>
      </c>
      <c r="J16" s="6">
        <v>65.302864999999997</v>
      </c>
      <c r="K16" s="6">
        <v>20.266321999999999</v>
      </c>
      <c r="L16" s="6">
        <v>10.741457</v>
      </c>
      <c r="M16" s="6">
        <v>9.5313206000000008</v>
      </c>
      <c r="N16" s="6">
        <v>16.752963999999999</v>
      </c>
      <c r="O16" s="6">
        <v>0</v>
      </c>
      <c r="P16" s="6">
        <v>3.2893089999999998</v>
      </c>
      <c r="Q16" s="6">
        <v>17.150713</v>
      </c>
      <c r="R16" s="6">
        <v>23.575248999999999</v>
      </c>
      <c r="S16" s="6">
        <v>8.9031339000000003</v>
      </c>
      <c r="T16" s="6">
        <v>50.823177000000001</v>
      </c>
      <c r="U16" s="6">
        <v>45.918210000000002</v>
      </c>
      <c r="V16" s="6">
        <v>42.100496999999997</v>
      </c>
      <c r="W16" s="6">
        <v>33.342049000000003</v>
      </c>
      <c r="X16" s="6">
        <v>42.613813999999998</v>
      </c>
      <c r="Y16" s="6">
        <v>21.974066000000001</v>
      </c>
      <c r="Z16" s="6">
        <v>25.939318</v>
      </c>
      <c r="AA16" s="6">
        <v>41.671579000000001</v>
      </c>
      <c r="AB16" s="6">
        <v>36.939275000000002</v>
      </c>
      <c r="AC16" s="6">
        <v>27.430558999999999</v>
      </c>
      <c r="AD16" s="6">
        <v>25.563993</v>
      </c>
      <c r="AE16" s="6">
        <v>22.425805</v>
      </c>
      <c r="AF16" s="6">
        <v>29.174177</v>
      </c>
      <c r="AG16" s="6">
        <v>33.721420000000002</v>
      </c>
      <c r="AH16" s="6">
        <v>104.86313</v>
      </c>
      <c r="AI16" s="6">
        <v>57.741239</v>
      </c>
      <c r="AJ16" s="6">
        <v>44.601700000000001</v>
      </c>
      <c r="AK16" s="6">
        <v>37.641081999999997</v>
      </c>
      <c r="AL16" s="6">
        <v>72.430886999999998</v>
      </c>
      <c r="AM16" s="6">
        <v>70.258827999999994</v>
      </c>
      <c r="AN16" s="6">
        <v>45.493938999999997</v>
      </c>
      <c r="AO16" s="6">
        <v>77.975230999999994</v>
      </c>
    </row>
    <row r="17" spans="1:41" x14ac:dyDescent="0.25">
      <c r="A17" s="5">
        <v>51</v>
      </c>
      <c r="B17" s="24" t="s">
        <v>25</v>
      </c>
      <c r="C17" s="21"/>
      <c r="D17" s="11">
        <v>92.310271</v>
      </c>
      <c r="E17" s="6">
        <v>98.973274000000004</v>
      </c>
      <c r="F17" s="6">
        <v>61.227246999999998</v>
      </c>
      <c r="G17" s="6">
        <v>85.319495000000003</v>
      </c>
      <c r="H17" s="6">
        <v>53.543692</v>
      </c>
      <c r="I17" s="6">
        <v>68.515590000000003</v>
      </c>
      <c r="J17" s="6">
        <v>83.523574999999994</v>
      </c>
      <c r="K17" s="6">
        <v>35.637574999999998</v>
      </c>
      <c r="L17" s="6">
        <v>26.788181000000002</v>
      </c>
      <c r="M17" s="6">
        <v>24.484165999999998</v>
      </c>
      <c r="N17" s="6">
        <v>19.101690999999999</v>
      </c>
      <c r="O17" s="6">
        <v>0</v>
      </c>
      <c r="P17" s="6">
        <v>17.806728</v>
      </c>
      <c r="Q17" s="6">
        <v>11.767531</v>
      </c>
      <c r="R17" s="6">
        <v>38.65551</v>
      </c>
      <c r="S17" s="6">
        <v>38.485714999999999</v>
      </c>
      <c r="T17" s="6">
        <v>66.482157000000001</v>
      </c>
      <c r="U17" s="6">
        <v>66.506891999999993</v>
      </c>
      <c r="V17" s="6">
        <v>68.249977000000001</v>
      </c>
      <c r="W17" s="6">
        <v>56.21593</v>
      </c>
      <c r="X17" s="6">
        <v>59.392535000000002</v>
      </c>
      <c r="Y17" s="6">
        <v>48.310918999999998</v>
      </c>
      <c r="Z17" s="6">
        <v>50.066547999999997</v>
      </c>
      <c r="AA17" s="6">
        <v>66.113346000000007</v>
      </c>
      <c r="AB17" s="6">
        <v>62.668996999999997</v>
      </c>
      <c r="AC17" s="6">
        <v>44.752783000000001</v>
      </c>
      <c r="AD17" s="6">
        <v>38.916902</v>
      </c>
      <c r="AE17" s="6">
        <v>34.160065000000003</v>
      </c>
      <c r="AF17" s="6">
        <v>35.553522000000001</v>
      </c>
      <c r="AG17" s="6">
        <v>45.011896</v>
      </c>
      <c r="AH17" s="6">
        <v>104.7764</v>
      </c>
      <c r="AI17" s="6">
        <v>70.674982</v>
      </c>
      <c r="AJ17" s="6">
        <v>52.558791999999997</v>
      </c>
      <c r="AK17" s="6">
        <v>45.973716000000003</v>
      </c>
      <c r="AL17" s="6">
        <v>83.228194000000002</v>
      </c>
      <c r="AM17" s="6">
        <v>93.572738999999999</v>
      </c>
      <c r="AN17" s="6">
        <v>57.843932000000002</v>
      </c>
      <c r="AO17" s="6">
        <v>100.92991000000001</v>
      </c>
    </row>
    <row r="18" spans="1:41" x14ac:dyDescent="0.25">
      <c r="A18" s="5">
        <v>52</v>
      </c>
      <c r="B18" s="24" t="s">
        <v>4</v>
      </c>
      <c r="C18" s="21"/>
      <c r="D18" s="11">
        <v>68.594612999999995</v>
      </c>
      <c r="E18" s="6">
        <v>67.599962000000005</v>
      </c>
      <c r="F18" s="6">
        <v>36.156092000000001</v>
      </c>
      <c r="G18" s="6">
        <v>60.934739</v>
      </c>
      <c r="H18" s="6">
        <v>39.617094000000002</v>
      </c>
      <c r="I18" s="6">
        <v>66.584190000000007</v>
      </c>
      <c r="J18" s="6">
        <v>56.118575</v>
      </c>
      <c r="K18" s="6">
        <v>39.170155000000001</v>
      </c>
      <c r="L18" s="6">
        <v>30.732136000000001</v>
      </c>
      <c r="M18" s="6">
        <v>30.214331000000001</v>
      </c>
      <c r="N18" s="6">
        <v>39.505488999999997</v>
      </c>
      <c r="O18" s="6">
        <v>0</v>
      </c>
      <c r="P18" s="6">
        <v>25.399927000000002</v>
      </c>
      <c r="Q18" s="6">
        <v>38.071531</v>
      </c>
      <c r="R18" s="6">
        <v>7.7952522000000002</v>
      </c>
      <c r="S18" s="6">
        <v>21.745857999999998</v>
      </c>
      <c r="T18" s="6">
        <v>35.924267999999998</v>
      </c>
      <c r="U18" s="6">
        <v>31.220276999999999</v>
      </c>
      <c r="V18" s="6">
        <v>27.896939</v>
      </c>
      <c r="W18" s="6">
        <v>26.987127999999998</v>
      </c>
      <c r="X18" s="6">
        <v>38.005282999999999</v>
      </c>
      <c r="Y18" s="6">
        <v>25.362628999999998</v>
      </c>
      <c r="Z18" s="6">
        <v>42.816512000000003</v>
      </c>
      <c r="AA18" s="6">
        <v>52.086877000000001</v>
      </c>
      <c r="AB18" s="6">
        <v>56.952069999999999</v>
      </c>
      <c r="AC18" s="6">
        <v>49.720241000000001</v>
      </c>
      <c r="AD18" s="6">
        <v>36.237952</v>
      </c>
      <c r="AE18" s="6">
        <v>42.683458999999999</v>
      </c>
      <c r="AF18" s="6">
        <v>44.836424999999998</v>
      </c>
      <c r="AG18" s="6">
        <v>43.189656999999997</v>
      </c>
      <c r="AH18" s="6">
        <v>122.7414</v>
      </c>
      <c r="AI18" s="6">
        <v>45.220880000000001</v>
      </c>
      <c r="AJ18" s="6">
        <v>14.546229</v>
      </c>
      <c r="AK18" s="6">
        <v>49.334741000000001</v>
      </c>
      <c r="AL18" s="6">
        <v>95.292257000000006</v>
      </c>
      <c r="AM18" s="6">
        <v>96.041405999999995</v>
      </c>
      <c r="AN18" s="6">
        <v>66.841654000000005</v>
      </c>
      <c r="AO18" s="6">
        <v>83.957402000000002</v>
      </c>
    </row>
    <row r="19" spans="1:41" x14ac:dyDescent="0.25">
      <c r="A19" s="5">
        <v>53</v>
      </c>
      <c r="B19" s="24" t="s">
        <v>26</v>
      </c>
      <c r="C19" s="21"/>
      <c r="D19" s="11">
        <v>75.563793000000004</v>
      </c>
      <c r="E19" s="6">
        <v>69.975312000000002</v>
      </c>
      <c r="F19" s="6">
        <v>44.296849000000002</v>
      </c>
      <c r="G19" s="6">
        <v>66.013936999999999</v>
      </c>
      <c r="H19" s="6">
        <v>54.219237999999997</v>
      </c>
      <c r="I19" s="6">
        <v>67.327276999999995</v>
      </c>
      <c r="J19" s="6">
        <v>67.538197999999994</v>
      </c>
      <c r="K19" s="6">
        <v>32.225976000000003</v>
      </c>
      <c r="L19" s="6">
        <v>19.015892000000001</v>
      </c>
      <c r="M19" s="6">
        <v>19.050747999999999</v>
      </c>
      <c r="N19" s="6">
        <v>36.994331000000003</v>
      </c>
      <c r="O19" s="6">
        <v>0</v>
      </c>
      <c r="P19" s="6">
        <v>9.3274712999999991</v>
      </c>
      <c r="Q19" s="6">
        <v>38.269421000000001</v>
      </c>
      <c r="R19" s="6">
        <v>22.075613000000001</v>
      </c>
      <c r="S19" s="6">
        <v>5.5984685000000001</v>
      </c>
      <c r="T19" s="6">
        <v>45.850537000000003</v>
      </c>
      <c r="U19" s="6">
        <v>42.588999000000001</v>
      </c>
      <c r="V19" s="6">
        <v>34.562564999999999</v>
      </c>
      <c r="W19" s="6">
        <v>29.92239</v>
      </c>
      <c r="X19" s="6">
        <v>40.705756999999998</v>
      </c>
      <c r="Y19" s="6">
        <v>16.565474999999999</v>
      </c>
      <c r="Z19" s="6">
        <v>32.634965999999999</v>
      </c>
      <c r="AA19" s="6">
        <v>39.742981</v>
      </c>
      <c r="AB19" s="6">
        <v>52.776850000000003</v>
      </c>
      <c r="AC19" s="6">
        <v>38.347619999999999</v>
      </c>
      <c r="AD19" s="6">
        <v>36.907384999999998</v>
      </c>
      <c r="AE19" s="6">
        <v>29.11778</v>
      </c>
      <c r="AF19" s="6">
        <v>36.405436999999999</v>
      </c>
      <c r="AG19" s="6">
        <v>40.581364000000001</v>
      </c>
      <c r="AH19" s="6">
        <v>116.04468</v>
      </c>
      <c r="AI19" s="6">
        <v>69.408705999999995</v>
      </c>
      <c r="AJ19" s="6">
        <v>42.869200999999997</v>
      </c>
      <c r="AK19" s="6">
        <v>58.544927000000001</v>
      </c>
      <c r="AL19" s="6">
        <v>88.247318000000007</v>
      </c>
      <c r="AM19" s="6">
        <v>88.506266999999994</v>
      </c>
      <c r="AN19" s="6">
        <v>64.618865999999997</v>
      </c>
      <c r="AO19" s="6">
        <v>83.290931999999998</v>
      </c>
    </row>
    <row r="20" spans="1:41" x14ac:dyDescent="0.25">
      <c r="A20" s="5">
        <v>60</v>
      </c>
      <c r="B20" s="24" t="s">
        <v>5</v>
      </c>
      <c r="C20" s="21"/>
      <c r="D20" s="11">
        <v>35.434935000000003</v>
      </c>
      <c r="E20" s="6">
        <v>34.007455</v>
      </c>
      <c r="F20" s="6">
        <v>28.187062999999998</v>
      </c>
      <c r="G20" s="6">
        <v>24.948350000000001</v>
      </c>
      <c r="H20" s="6">
        <v>45.179564999999997</v>
      </c>
      <c r="I20" s="6">
        <v>62.237467000000002</v>
      </c>
      <c r="J20" s="6">
        <v>39.896079</v>
      </c>
      <c r="K20" s="6">
        <v>43.228845999999997</v>
      </c>
      <c r="L20" s="6">
        <v>45.334211000000003</v>
      </c>
      <c r="M20" s="6">
        <v>43.271396000000003</v>
      </c>
      <c r="N20" s="6">
        <v>64.488266999999993</v>
      </c>
      <c r="O20" s="6">
        <v>0</v>
      </c>
      <c r="P20" s="6">
        <v>53.969875999999999</v>
      </c>
      <c r="Q20" s="6">
        <v>68.900482999999994</v>
      </c>
      <c r="R20" s="6">
        <v>38.925266000000001</v>
      </c>
      <c r="S20" s="6">
        <v>48.037455000000001</v>
      </c>
      <c r="T20" s="6">
        <v>0</v>
      </c>
      <c r="U20" s="6">
        <v>5</v>
      </c>
      <c r="V20" s="6">
        <v>10.097057</v>
      </c>
      <c r="W20" s="6">
        <v>13.609529999999999</v>
      </c>
      <c r="X20" s="6">
        <v>16.300066999999999</v>
      </c>
      <c r="Y20" s="6">
        <v>32.381152999999998</v>
      </c>
      <c r="Z20" s="6">
        <v>27.806645</v>
      </c>
      <c r="AA20" s="6">
        <v>22.288</v>
      </c>
      <c r="AB20" s="6">
        <v>48.359139999999996</v>
      </c>
      <c r="AC20" s="6">
        <v>44.471736</v>
      </c>
      <c r="AD20" s="6">
        <v>55.986559</v>
      </c>
      <c r="AE20" s="6">
        <v>45.326827999999999</v>
      </c>
      <c r="AF20" s="6">
        <v>53.755057999999998</v>
      </c>
      <c r="AG20" s="6">
        <v>56.684182</v>
      </c>
      <c r="AH20" s="6">
        <v>133.5</v>
      </c>
      <c r="AI20" s="6">
        <v>41.5</v>
      </c>
      <c r="AJ20" s="6">
        <v>31.798843999999999</v>
      </c>
      <c r="AK20" s="6">
        <v>66.380072999999996</v>
      </c>
      <c r="AL20" s="6">
        <v>90</v>
      </c>
      <c r="AM20" s="6">
        <v>124.5</v>
      </c>
      <c r="AN20" s="6">
        <v>83</v>
      </c>
      <c r="AO20" s="6">
        <v>54.254246000000002</v>
      </c>
    </row>
    <row r="21" spans="1:41" x14ac:dyDescent="0.25">
      <c r="A21" s="5">
        <v>61</v>
      </c>
      <c r="B21" s="24" t="s">
        <v>6</v>
      </c>
      <c r="C21" s="21"/>
      <c r="D21" s="11">
        <v>36.584583000000002</v>
      </c>
      <c r="E21" s="6">
        <v>36.555869000000001</v>
      </c>
      <c r="F21" s="6">
        <v>22.290216000000001</v>
      </c>
      <c r="G21" s="6">
        <v>26.023634000000001</v>
      </c>
      <c r="H21" s="6">
        <v>39.330666999999998</v>
      </c>
      <c r="I21" s="6">
        <v>57.736142000000001</v>
      </c>
      <c r="J21" s="6">
        <v>35.136744</v>
      </c>
      <c r="K21" s="6">
        <v>44.791710000000002</v>
      </c>
      <c r="L21" s="6">
        <v>41.381172999999997</v>
      </c>
      <c r="M21" s="6">
        <v>44.011966000000001</v>
      </c>
      <c r="N21" s="6">
        <v>62.054896999999997</v>
      </c>
      <c r="O21" s="6">
        <v>0</v>
      </c>
      <c r="P21" s="6">
        <v>48.332241000000003</v>
      </c>
      <c r="Q21" s="6">
        <v>66.427306999999999</v>
      </c>
      <c r="R21" s="6">
        <v>33.092089999999999</v>
      </c>
      <c r="S21" s="6">
        <v>42.003149000000001</v>
      </c>
      <c r="T21" s="6">
        <v>4</v>
      </c>
      <c r="U21" s="6">
        <v>1</v>
      </c>
      <c r="V21" s="6">
        <v>3.7868979</v>
      </c>
      <c r="W21" s="6">
        <v>6.0990437000000002</v>
      </c>
      <c r="X21" s="6">
        <v>8.8594816000000005</v>
      </c>
      <c r="Y21" s="6">
        <v>26.268611</v>
      </c>
      <c r="Z21" s="6">
        <v>26.445775999999999</v>
      </c>
      <c r="AA21" s="6">
        <v>15.102886</v>
      </c>
      <c r="AB21" s="6">
        <v>44.497109999999999</v>
      </c>
      <c r="AC21" s="6">
        <v>37.142775</v>
      </c>
      <c r="AD21" s="6">
        <v>51.799008000000001</v>
      </c>
      <c r="AE21" s="6">
        <v>38.425297999999998</v>
      </c>
      <c r="AF21" s="6">
        <v>49.821077000000002</v>
      </c>
      <c r="AG21" s="6">
        <v>48.180644999999998</v>
      </c>
      <c r="AH21" s="6">
        <v>126.96491</v>
      </c>
      <c r="AI21" s="6">
        <v>35.574438999999998</v>
      </c>
      <c r="AJ21" s="6">
        <v>25.693878000000002</v>
      </c>
      <c r="AK21" s="6">
        <v>61.527963</v>
      </c>
      <c r="AL21" s="6">
        <v>102.98456</v>
      </c>
      <c r="AM21" s="6">
        <v>100.31071</v>
      </c>
      <c r="AN21" s="6">
        <v>77.290030000000002</v>
      </c>
      <c r="AO21" s="6">
        <v>47.2</v>
      </c>
    </row>
    <row r="22" spans="1:41" x14ac:dyDescent="0.25">
      <c r="A22" s="5">
        <v>62</v>
      </c>
      <c r="B22" s="24" t="s">
        <v>7</v>
      </c>
      <c r="C22" s="21"/>
      <c r="D22" s="11">
        <v>46.270080999999998</v>
      </c>
      <c r="E22" s="6">
        <v>42.297184000000001</v>
      </c>
      <c r="F22" s="6">
        <v>16.756449</v>
      </c>
      <c r="G22" s="6">
        <v>43.149368000000003</v>
      </c>
      <c r="H22" s="6">
        <v>50.809111999999999</v>
      </c>
      <c r="I22" s="6">
        <v>49.642279000000002</v>
      </c>
      <c r="J22" s="6">
        <v>42.933841000000001</v>
      </c>
      <c r="K22" s="6">
        <v>43.704282999999997</v>
      </c>
      <c r="L22" s="6">
        <v>42.838299999999997</v>
      </c>
      <c r="M22" s="6">
        <v>45.585787000000003</v>
      </c>
      <c r="N22" s="6">
        <v>63.818288000000003</v>
      </c>
      <c r="O22" s="6">
        <v>0</v>
      </c>
      <c r="P22" s="6">
        <v>43.898707999999999</v>
      </c>
      <c r="Q22" s="6">
        <v>66.873581000000001</v>
      </c>
      <c r="R22" s="6">
        <v>30.319448000000001</v>
      </c>
      <c r="S22" s="6">
        <v>36.278008999999997</v>
      </c>
      <c r="T22" s="6">
        <v>10.136595</v>
      </c>
      <c r="U22" s="6">
        <v>11.317111000000001</v>
      </c>
      <c r="V22" s="6">
        <v>0.23243203000000001</v>
      </c>
      <c r="W22" s="6">
        <v>3.2182441000000002</v>
      </c>
      <c r="X22" s="6">
        <v>10.717437</v>
      </c>
      <c r="Y22" s="6">
        <v>8.6485147999999992</v>
      </c>
      <c r="Z22" s="6">
        <v>27.497495000000001</v>
      </c>
      <c r="AA22" s="6">
        <v>20.005673999999999</v>
      </c>
      <c r="AB22" s="6">
        <v>44.085557999999999</v>
      </c>
      <c r="AC22" s="6">
        <v>40.828443</v>
      </c>
      <c r="AD22" s="6">
        <v>51.57105</v>
      </c>
      <c r="AE22" s="6">
        <v>37.501778000000002</v>
      </c>
      <c r="AF22" s="6">
        <v>49.919873000000003</v>
      </c>
      <c r="AG22" s="6">
        <v>50.294994000000003</v>
      </c>
      <c r="AH22" s="6">
        <v>137.02913000000001</v>
      </c>
      <c r="AI22" s="6">
        <v>43.884999999999998</v>
      </c>
      <c r="AJ22" s="6">
        <v>34.603448</v>
      </c>
      <c r="AK22" s="6">
        <v>58.006974</v>
      </c>
      <c r="AL22" s="6">
        <v>101.71558</v>
      </c>
      <c r="AM22" s="6">
        <v>97.595443000000003</v>
      </c>
      <c r="AN22" s="6">
        <v>94.876977999999994</v>
      </c>
      <c r="AO22" s="6">
        <v>49.02</v>
      </c>
    </row>
    <row r="23" spans="1:41" x14ac:dyDescent="0.25">
      <c r="A23" s="5">
        <v>63</v>
      </c>
      <c r="B23" s="24" t="s">
        <v>8</v>
      </c>
      <c r="C23" s="21"/>
      <c r="D23" s="11">
        <v>40.275452999999999</v>
      </c>
      <c r="E23" s="6">
        <v>58.350983999999997</v>
      </c>
      <c r="F23" s="6">
        <v>33.729166999999997</v>
      </c>
      <c r="G23" s="6">
        <v>39.857886999999998</v>
      </c>
      <c r="H23" s="6">
        <v>54.909835999999999</v>
      </c>
      <c r="I23" s="6">
        <v>67.189895000000007</v>
      </c>
      <c r="J23" s="6">
        <v>55.998944999999999</v>
      </c>
      <c r="K23" s="6">
        <v>40.212288999999998</v>
      </c>
      <c r="L23" s="6">
        <v>34.547424999999997</v>
      </c>
      <c r="M23" s="6">
        <v>36.955399</v>
      </c>
      <c r="N23" s="6">
        <v>58.020097999999997</v>
      </c>
      <c r="O23" s="6">
        <v>0</v>
      </c>
      <c r="P23" s="6">
        <v>32.560564999999997</v>
      </c>
      <c r="Q23" s="6">
        <v>56.554352000000002</v>
      </c>
      <c r="R23" s="6">
        <v>22.041989999999998</v>
      </c>
      <c r="S23" s="6">
        <v>21.239792000000001</v>
      </c>
      <c r="T23" s="6">
        <v>12.942894000000001</v>
      </c>
      <c r="U23" s="6">
        <v>7.9450830000000003</v>
      </c>
      <c r="V23" s="6">
        <v>5.5944056</v>
      </c>
      <c r="W23" s="6">
        <v>3.0179738999999999</v>
      </c>
      <c r="X23" s="6">
        <v>3</v>
      </c>
      <c r="Y23" s="6">
        <v>15.314931</v>
      </c>
      <c r="Z23" s="6">
        <v>21.072654</v>
      </c>
      <c r="AA23" s="6">
        <v>17.630488</v>
      </c>
      <c r="AB23" s="6">
        <v>39.169455999999997</v>
      </c>
      <c r="AC23" s="6">
        <v>43.261251000000001</v>
      </c>
      <c r="AD23" s="6">
        <v>46.824089000000001</v>
      </c>
      <c r="AE23" s="6">
        <v>29.115431000000001</v>
      </c>
      <c r="AF23" s="6">
        <v>48.484999000000002</v>
      </c>
      <c r="AG23" s="6">
        <v>43.116889</v>
      </c>
      <c r="AH23" s="6">
        <v>121</v>
      </c>
      <c r="AI23" s="6">
        <v>53.633333</v>
      </c>
      <c r="AJ23" s="6">
        <v>39.700000000000003</v>
      </c>
      <c r="AK23" s="6">
        <v>57.824134999999998</v>
      </c>
      <c r="AL23" s="6">
        <v>101.57823999999999</v>
      </c>
      <c r="AM23" s="6">
        <v>102.0706</v>
      </c>
      <c r="AN23" s="6">
        <v>82.904762000000005</v>
      </c>
      <c r="AO23" s="6">
        <v>0</v>
      </c>
    </row>
    <row r="24" spans="1:41" x14ac:dyDescent="0.25">
      <c r="A24" s="5">
        <v>64</v>
      </c>
      <c r="B24" s="24" t="s">
        <v>9</v>
      </c>
      <c r="C24" s="21"/>
      <c r="D24" s="11">
        <v>52.688009999999998</v>
      </c>
      <c r="E24" s="6">
        <v>48.806896999999999</v>
      </c>
      <c r="F24" s="6">
        <v>31.383333</v>
      </c>
      <c r="G24" s="6">
        <v>28.972258</v>
      </c>
      <c r="H24" s="6">
        <v>57.994439999999997</v>
      </c>
      <c r="I24" s="6">
        <v>61.706707999999999</v>
      </c>
      <c r="J24" s="6">
        <v>38.994782999999998</v>
      </c>
      <c r="K24" s="6">
        <v>34.001257000000003</v>
      </c>
      <c r="L24" s="6">
        <v>27.974595999999998</v>
      </c>
      <c r="M24" s="6">
        <v>26.824451</v>
      </c>
      <c r="N24" s="6">
        <v>48.618222000000003</v>
      </c>
      <c r="O24" s="6">
        <v>0</v>
      </c>
      <c r="P24" s="6">
        <v>38.513793</v>
      </c>
      <c r="Q24" s="6">
        <v>59.965482999999999</v>
      </c>
      <c r="R24" s="6">
        <v>36.179057</v>
      </c>
      <c r="S24" s="6">
        <v>43.076039999999999</v>
      </c>
      <c r="T24" s="6">
        <v>16.450406000000001</v>
      </c>
      <c r="U24" s="6">
        <v>10.707572000000001</v>
      </c>
      <c r="V24" s="6">
        <v>10.79035</v>
      </c>
      <c r="W24" s="6">
        <v>8.5</v>
      </c>
      <c r="X24" s="6">
        <v>1.9875776000000001</v>
      </c>
      <c r="Y24" s="6">
        <v>27.070354999999999</v>
      </c>
      <c r="Z24" s="6">
        <v>16.196306</v>
      </c>
      <c r="AA24" s="6">
        <v>5.0661588000000002</v>
      </c>
      <c r="AB24" s="6">
        <v>31.016425000000002</v>
      </c>
      <c r="AC24" s="6">
        <v>29.907779000000001</v>
      </c>
      <c r="AD24" s="6">
        <v>41.523505</v>
      </c>
      <c r="AE24" s="6">
        <v>23.882829000000001</v>
      </c>
      <c r="AF24" s="6">
        <v>38.818544000000003</v>
      </c>
      <c r="AG24" s="6">
        <v>37.264284000000004</v>
      </c>
      <c r="AH24" s="6">
        <v>116.33333</v>
      </c>
      <c r="AI24" s="6">
        <v>53</v>
      </c>
      <c r="AJ24" s="6">
        <v>0</v>
      </c>
      <c r="AK24" s="6">
        <v>51.409165999999999</v>
      </c>
      <c r="AL24" s="6">
        <v>90.435359000000005</v>
      </c>
      <c r="AM24" s="6">
        <v>90.902825000000007</v>
      </c>
      <c r="AN24" s="6">
        <v>88.625</v>
      </c>
      <c r="AO24" s="6">
        <v>35</v>
      </c>
    </row>
    <row r="25" spans="1:41" x14ac:dyDescent="0.25">
      <c r="A25" s="5">
        <v>65</v>
      </c>
      <c r="B25" s="24" t="s">
        <v>10</v>
      </c>
      <c r="C25" s="21"/>
      <c r="D25" s="11">
        <v>55.816268000000001</v>
      </c>
      <c r="E25" s="6">
        <v>58.367162999999998</v>
      </c>
      <c r="F25" s="6">
        <v>31.133346</v>
      </c>
      <c r="G25" s="6">
        <v>54.142359999999996</v>
      </c>
      <c r="H25" s="6">
        <v>53.642268000000001</v>
      </c>
      <c r="I25" s="6">
        <v>55.329884999999997</v>
      </c>
      <c r="J25" s="6">
        <v>58.194825000000002</v>
      </c>
      <c r="K25" s="6">
        <v>38.538449</v>
      </c>
      <c r="L25" s="6">
        <v>21.890419999999999</v>
      </c>
      <c r="M25" s="6">
        <v>29.120671000000002</v>
      </c>
      <c r="N25" s="6">
        <v>41.467525000000002</v>
      </c>
      <c r="O25" s="6">
        <v>0</v>
      </c>
      <c r="P25" s="6">
        <v>22.158888000000001</v>
      </c>
      <c r="Q25" s="6">
        <v>47.934947000000001</v>
      </c>
      <c r="R25" s="6">
        <v>24.189543</v>
      </c>
      <c r="S25" s="6">
        <v>17.281015</v>
      </c>
      <c r="T25" s="6">
        <v>32.145383000000002</v>
      </c>
      <c r="U25" s="6">
        <v>27.387653</v>
      </c>
      <c r="V25" s="6">
        <v>17.797948000000002</v>
      </c>
      <c r="W25" s="6">
        <v>18.091277999999999</v>
      </c>
      <c r="X25" s="6">
        <v>29.271460999999999</v>
      </c>
      <c r="Y25" s="6">
        <v>6.7246620999999998</v>
      </c>
      <c r="Z25" s="6">
        <v>15.026377999999999</v>
      </c>
      <c r="AA25" s="6">
        <v>22.928791</v>
      </c>
      <c r="AB25" s="6">
        <v>40.787027000000002</v>
      </c>
      <c r="AC25" s="6">
        <v>31.793309000000001</v>
      </c>
      <c r="AD25" s="6">
        <v>40.336463999999999</v>
      </c>
      <c r="AE25" s="6">
        <v>31.819832999999999</v>
      </c>
      <c r="AF25" s="6">
        <v>43.126705000000001</v>
      </c>
      <c r="AG25" s="6">
        <v>42.839309999999998</v>
      </c>
      <c r="AH25" s="6">
        <v>113.42747</v>
      </c>
      <c r="AI25" s="6">
        <v>64.064538999999996</v>
      </c>
      <c r="AJ25" s="6">
        <v>50.223098</v>
      </c>
      <c r="AK25" s="6">
        <v>57.930799999999998</v>
      </c>
      <c r="AL25" s="6">
        <v>92.851906999999997</v>
      </c>
      <c r="AM25" s="6">
        <v>90.841142000000005</v>
      </c>
      <c r="AN25" s="6">
        <v>79.481229999999996</v>
      </c>
      <c r="AO25" s="6">
        <v>67.788972000000001</v>
      </c>
    </row>
    <row r="26" spans="1:41" x14ac:dyDescent="0.25">
      <c r="A26" s="5">
        <v>66</v>
      </c>
      <c r="B26" s="24" t="s">
        <v>13</v>
      </c>
      <c r="C26" s="21"/>
      <c r="D26" s="11">
        <v>57.171739000000002</v>
      </c>
      <c r="E26" s="6">
        <v>55.486595999999999</v>
      </c>
      <c r="F26" s="6">
        <v>44.545195</v>
      </c>
      <c r="G26" s="6">
        <v>46.635272000000001</v>
      </c>
      <c r="H26" s="6">
        <v>63.949630999999997</v>
      </c>
      <c r="I26" s="6">
        <v>30.577846000000001</v>
      </c>
      <c r="J26" s="6">
        <v>54.250715999999997</v>
      </c>
      <c r="K26" s="6">
        <v>24.426220000000001</v>
      </c>
      <c r="L26" s="6">
        <v>17.293216000000001</v>
      </c>
      <c r="M26" s="6">
        <v>27.706002999999999</v>
      </c>
      <c r="N26" s="6">
        <v>46.621262000000002</v>
      </c>
      <c r="O26" s="6">
        <v>0</v>
      </c>
      <c r="P26" s="6">
        <v>28.859207999999999</v>
      </c>
      <c r="Q26" s="6">
        <v>47.677796000000001</v>
      </c>
      <c r="R26" s="6">
        <v>44.292707</v>
      </c>
      <c r="S26" s="6">
        <v>38.711151000000001</v>
      </c>
      <c r="T26" s="6">
        <v>28.177278999999999</v>
      </c>
      <c r="U26" s="6">
        <v>29.006601</v>
      </c>
      <c r="V26" s="6">
        <v>30.09168</v>
      </c>
      <c r="W26" s="6">
        <v>19.732765000000001</v>
      </c>
      <c r="X26" s="6">
        <v>16.935307000000002</v>
      </c>
      <c r="Y26" s="6">
        <v>13.794706</v>
      </c>
      <c r="Z26" s="6">
        <v>5.0920883000000003</v>
      </c>
      <c r="AA26" s="6">
        <v>10.591673999999999</v>
      </c>
      <c r="AB26" s="6">
        <v>9.9879201999999996</v>
      </c>
      <c r="AC26" s="6">
        <v>18.878343999999998</v>
      </c>
      <c r="AD26" s="6">
        <v>30.295376000000001</v>
      </c>
      <c r="AE26" s="6">
        <v>20.310693000000001</v>
      </c>
      <c r="AF26" s="6">
        <v>32.020972999999998</v>
      </c>
      <c r="AG26" s="6">
        <v>29.136752999999999</v>
      </c>
      <c r="AH26" s="6">
        <v>99.758860999999996</v>
      </c>
      <c r="AI26" s="6">
        <v>62.903784000000002</v>
      </c>
      <c r="AJ26" s="6">
        <v>49.255924</v>
      </c>
      <c r="AK26" s="6">
        <v>40.724075999999997</v>
      </c>
      <c r="AL26" s="6">
        <v>79.198476999999997</v>
      </c>
      <c r="AM26" s="6">
        <v>78.859257999999997</v>
      </c>
      <c r="AN26" s="6">
        <v>71.603553000000005</v>
      </c>
      <c r="AO26" s="6">
        <v>54.423912999999999</v>
      </c>
    </row>
    <row r="27" spans="1:41" x14ac:dyDescent="0.25">
      <c r="A27" s="5">
        <v>67</v>
      </c>
      <c r="B27" s="24" t="s">
        <v>27</v>
      </c>
      <c r="C27" s="21"/>
      <c r="D27" s="11">
        <v>66.292349000000002</v>
      </c>
      <c r="E27" s="6">
        <v>58.640642</v>
      </c>
      <c r="F27" s="6">
        <v>45.285742999999997</v>
      </c>
      <c r="G27" s="6">
        <v>46.942326999999999</v>
      </c>
      <c r="H27" s="6">
        <v>69.196483999999998</v>
      </c>
      <c r="I27" s="6">
        <v>29.499506</v>
      </c>
      <c r="J27" s="6">
        <v>56.685492000000004</v>
      </c>
      <c r="K27" s="6">
        <v>31.462783000000002</v>
      </c>
      <c r="L27" s="6">
        <v>33.779805000000003</v>
      </c>
      <c r="M27" s="6">
        <v>30.112386000000001</v>
      </c>
      <c r="N27" s="6">
        <v>56.213469000000003</v>
      </c>
      <c r="O27" s="6">
        <v>0</v>
      </c>
      <c r="P27" s="6">
        <v>45.215192000000002</v>
      </c>
      <c r="Q27" s="6">
        <v>65.055944999999994</v>
      </c>
      <c r="R27" s="6">
        <v>50.471161000000002</v>
      </c>
      <c r="S27" s="6">
        <v>46.864809000000001</v>
      </c>
      <c r="T27" s="6">
        <v>22.067907000000002</v>
      </c>
      <c r="U27" s="6">
        <v>17.102315000000001</v>
      </c>
      <c r="V27" s="6">
        <v>17.661290000000001</v>
      </c>
      <c r="W27" s="6">
        <v>20.31653</v>
      </c>
      <c r="X27" s="6">
        <v>5.5929281</v>
      </c>
      <c r="Y27" s="6">
        <v>12.385547000000001</v>
      </c>
      <c r="Z27" s="6">
        <v>9.5231843000000005</v>
      </c>
      <c r="AA27" s="6">
        <v>2.5948552999999999</v>
      </c>
      <c r="AB27" s="6">
        <v>24.745961000000001</v>
      </c>
      <c r="AC27" s="6">
        <v>28.498999999999999</v>
      </c>
      <c r="AD27" s="6">
        <v>35.298889000000003</v>
      </c>
      <c r="AE27" s="6">
        <v>19.532178999999999</v>
      </c>
      <c r="AF27" s="6">
        <v>33.543622999999997</v>
      </c>
      <c r="AG27" s="6">
        <v>33.893999999999998</v>
      </c>
      <c r="AH27" s="6">
        <v>111</v>
      </c>
      <c r="AI27" s="6">
        <v>60.843468000000001</v>
      </c>
      <c r="AJ27" s="6">
        <v>60.285713999999999</v>
      </c>
      <c r="AK27" s="6">
        <v>48.665602999999997</v>
      </c>
      <c r="AL27" s="6">
        <v>85.341791000000001</v>
      </c>
      <c r="AM27" s="6">
        <v>89.745146000000005</v>
      </c>
      <c r="AN27" s="6">
        <v>78.079831999999996</v>
      </c>
      <c r="AO27" s="6">
        <v>50.886364</v>
      </c>
    </row>
    <row r="28" spans="1:41" x14ac:dyDescent="0.25">
      <c r="A28" s="5">
        <v>68</v>
      </c>
      <c r="B28" s="24" t="s">
        <v>28</v>
      </c>
      <c r="C28" s="21"/>
      <c r="D28" s="11">
        <v>67.437633000000005</v>
      </c>
      <c r="E28" s="6">
        <v>72.397818000000001</v>
      </c>
      <c r="F28" s="6">
        <v>57.584896000000001</v>
      </c>
      <c r="G28" s="6">
        <v>60.882849999999998</v>
      </c>
      <c r="H28" s="6">
        <v>81.186905999999993</v>
      </c>
      <c r="I28" s="6">
        <v>32.256155999999997</v>
      </c>
      <c r="J28" s="6">
        <v>59.572854</v>
      </c>
      <c r="K28" s="6">
        <v>32.681567000000001</v>
      </c>
      <c r="L28" s="6">
        <v>26.219256999999999</v>
      </c>
      <c r="M28" s="6">
        <v>36.912526</v>
      </c>
      <c r="N28" s="6">
        <v>53.681803000000002</v>
      </c>
      <c r="O28" s="6">
        <v>0</v>
      </c>
      <c r="P28" s="6">
        <v>34.712246</v>
      </c>
      <c r="Q28" s="6">
        <v>57.934024999999998</v>
      </c>
      <c r="R28" s="6">
        <v>55.100962000000003</v>
      </c>
      <c r="S28" s="6">
        <v>50.150531000000001</v>
      </c>
      <c r="T28" s="6">
        <v>48.496535000000002</v>
      </c>
      <c r="U28" s="6">
        <v>44.302231999999997</v>
      </c>
      <c r="V28" s="6">
        <v>41.488354000000001</v>
      </c>
      <c r="W28" s="6">
        <v>40.711419999999997</v>
      </c>
      <c r="X28" s="6">
        <v>31.087910999999998</v>
      </c>
      <c r="Y28" s="6">
        <v>36.300316000000002</v>
      </c>
      <c r="Z28" s="6">
        <v>10.975412</v>
      </c>
      <c r="AA28" s="6">
        <v>23.486201999999999</v>
      </c>
      <c r="AB28" s="6">
        <v>6.5230645000000003</v>
      </c>
      <c r="AC28" s="6">
        <v>33.700758</v>
      </c>
      <c r="AD28" s="6">
        <v>45.134343000000001</v>
      </c>
      <c r="AE28" s="6">
        <v>32.991064000000001</v>
      </c>
      <c r="AF28" s="6">
        <v>45.602860999999997</v>
      </c>
      <c r="AG28" s="6">
        <v>43.496338000000002</v>
      </c>
      <c r="AH28" s="6">
        <v>92</v>
      </c>
      <c r="AI28" s="6">
        <v>79.239999999999995</v>
      </c>
      <c r="AJ28" s="6">
        <v>71.411028999999999</v>
      </c>
      <c r="AK28" s="6">
        <v>53.792268999999997</v>
      </c>
      <c r="AL28" s="6">
        <v>89.764388999999994</v>
      </c>
      <c r="AM28" s="6">
        <v>97.980306999999996</v>
      </c>
      <c r="AN28" s="6">
        <v>87.412876999999995</v>
      </c>
      <c r="AO28" s="6">
        <v>78.47</v>
      </c>
    </row>
    <row r="29" spans="1:41" x14ac:dyDescent="0.25">
      <c r="A29" s="5">
        <v>70</v>
      </c>
      <c r="B29" s="24" t="s">
        <v>12</v>
      </c>
      <c r="C29" s="21"/>
      <c r="D29" s="11">
        <v>80.980655999999996</v>
      </c>
      <c r="E29" s="6">
        <v>74.201795000000004</v>
      </c>
      <c r="F29" s="6">
        <v>61.064176000000003</v>
      </c>
      <c r="G29" s="6">
        <v>66.317746999999997</v>
      </c>
      <c r="H29" s="6">
        <v>70.834382000000005</v>
      </c>
      <c r="I29" s="6">
        <v>41.457258000000003</v>
      </c>
      <c r="J29" s="6">
        <v>66.443680000000001</v>
      </c>
      <c r="K29" s="6">
        <v>10.819998</v>
      </c>
      <c r="L29" s="6">
        <v>18.924094</v>
      </c>
      <c r="M29" s="6">
        <v>15.656713999999999</v>
      </c>
      <c r="N29" s="6">
        <v>36.684508999999998</v>
      </c>
      <c r="O29" s="6">
        <v>0</v>
      </c>
      <c r="P29" s="6">
        <v>27.214548000000001</v>
      </c>
      <c r="Q29" s="6">
        <v>43.963214000000001</v>
      </c>
      <c r="R29" s="6">
        <v>49.168942000000001</v>
      </c>
      <c r="S29" s="6">
        <v>37.195931000000002</v>
      </c>
      <c r="T29" s="6">
        <v>45.723312999999997</v>
      </c>
      <c r="U29" s="6">
        <v>40.481527</v>
      </c>
      <c r="V29" s="6">
        <v>40.977139000000001</v>
      </c>
      <c r="W29" s="6">
        <v>29.156063</v>
      </c>
      <c r="X29" s="6">
        <v>29.337039999999998</v>
      </c>
      <c r="Y29" s="6">
        <v>30.080044999999998</v>
      </c>
      <c r="Z29" s="6">
        <v>19.246191</v>
      </c>
      <c r="AA29" s="6">
        <v>26.595535999999999</v>
      </c>
      <c r="AB29" s="6">
        <v>32.866725000000002</v>
      </c>
      <c r="AC29" s="6">
        <v>6.1441267000000002</v>
      </c>
      <c r="AD29" s="6">
        <v>14.92445</v>
      </c>
      <c r="AE29" s="6">
        <v>24.149747000000001</v>
      </c>
      <c r="AF29" s="6">
        <v>24.157219999999999</v>
      </c>
      <c r="AG29" s="6">
        <v>11.553115</v>
      </c>
      <c r="AH29" s="6">
        <v>84.224033000000006</v>
      </c>
      <c r="AI29" s="6">
        <v>72.826391000000001</v>
      </c>
      <c r="AJ29" s="6">
        <v>59.166508999999998</v>
      </c>
      <c r="AK29" s="6">
        <v>25.531296999999999</v>
      </c>
      <c r="AL29" s="6">
        <v>69.556323000000006</v>
      </c>
      <c r="AM29" s="6">
        <v>68.025591000000006</v>
      </c>
      <c r="AN29" s="6">
        <v>64.065825000000004</v>
      </c>
      <c r="AO29" s="6">
        <v>75.960639999999998</v>
      </c>
    </row>
    <row r="30" spans="1:41" x14ac:dyDescent="0.25">
      <c r="A30" s="5">
        <v>81</v>
      </c>
      <c r="B30" s="24" t="s">
        <v>18</v>
      </c>
      <c r="C30" s="21"/>
      <c r="D30" s="11">
        <v>80.285111000000001</v>
      </c>
      <c r="E30" s="6">
        <v>73.925595000000001</v>
      </c>
      <c r="F30" s="6">
        <v>53.230961999999998</v>
      </c>
      <c r="G30" s="6">
        <v>67.297025000000005</v>
      </c>
      <c r="H30" s="6">
        <v>58.639971000000003</v>
      </c>
      <c r="I30" s="6">
        <v>50.834592999999998</v>
      </c>
      <c r="J30" s="6">
        <v>67.157780000000002</v>
      </c>
      <c r="K30" s="6">
        <v>18.165583999999999</v>
      </c>
      <c r="L30" s="6">
        <v>28.619433000000001</v>
      </c>
      <c r="M30" s="6">
        <v>20.607507999999999</v>
      </c>
      <c r="N30" s="6">
        <v>37.277569999999997</v>
      </c>
      <c r="O30" s="6">
        <v>0</v>
      </c>
      <c r="P30" s="6">
        <v>25.131876999999999</v>
      </c>
      <c r="Q30" s="6">
        <v>37.707267999999999</v>
      </c>
      <c r="R30" s="6">
        <v>35.622819</v>
      </c>
      <c r="S30" s="6">
        <v>33.405684000000001</v>
      </c>
      <c r="T30" s="6">
        <v>54.716363000000001</v>
      </c>
      <c r="U30" s="6">
        <v>50.103909000000002</v>
      </c>
      <c r="V30" s="6">
        <v>51.290425999999997</v>
      </c>
      <c r="W30" s="6">
        <v>50.216203999999998</v>
      </c>
      <c r="X30" s="6">
        <v>39.517055999999997</v>
      </c>
      <c r="Y30" s="6">
        <v>40.653821000000001</v>
      </c>
      <c r="Z30" s="6">
        <v>31.375686000000002</v>
      </c>
      <c r="AA30" s="6">
        <v>34.945157000000002</v>
      </c>
      <c r="AB30" s="6">
        <v>46.668349999999997</v>
      </c>
      <c r="AC30" s="6">
        <v>14.849049000000001</v>
      </c>
      <c r="AD30" s="6">
        <v>11.549272</v>
      </c>
      <c r="AE30" s="6">
        <v>25.266902999999999</v>
      </c>
      <c r="AF30" s="6">
        <v>23.46444</v>
      </c>
      <c r="AG30" s="6">
        <v>15.808014</v>
      </c>
      <c r="AH30" s="6">
        <v>94.732810000000001</v>
      </c>
      <c r="AI30" s="6">
        <v>60.443067999999997</v>
      </c>
      <c r="AJ30" s="6">
        <v>45.104317000000002</v>
      </c>
      <c r="AK30" s="6">
        <v>23.408577000000001</v>
      </c>
      <c r="AL30" s="6">
        <v>66.396778999999995</v>
      </c>
      <c r="AM30" s="6">
        <v>62.008232</v>
      </c>
      <c r="AN30" s="6">
        <v>57.426440999999997</v>
      </c>
      <c r="AO30" s="6">
        <v>79.436136000000005</v>
      </c>
    </row>
    <row r="31" spans="1:41" x14ac:dyDescent="0.25">
      <c r="A31" s="5">
        <v>82</v>
      </c>
      <c r="B31" s="24" t="s">
        <v>19</v>
      </c>
      <c r="C31" s="21"/>
      <c r="D31" s="11">
        <v>72.232934</v>
      </c>
      <c r="E31" s="6">
        <v>71.626999999999995</v>
      </c>
      <c r="F31" s="6">
        <v>46.422524000000003</v>
      </c>
      <c r="G31" s="6">
        <v>56.755685999999997</v>
      </c>
      <c r="H31" s="6">
        <v>66.243001000000007</v>
      </c>
      <c r="I31" s="6">
        <v>49.003495000000001</v>
      </c>
      <c r="J31" s="6">
        <v>51.507491999999999</v>
      </c>
      <c r="K31" s="6">
        <v>9.2995269999999994</v>
      </c>
      <c r="L31" s="6">
        <v>21.182521000000001</v>
      </c>
      <c r="M31" s="6">
        <v>4.5133333000000002</v>
      </c>
      <c r="N31" s="6">
        <v>30.049631000000002</v>
      </c>
      <c r="O31" s="6">
        <v>0</v>
      </c>
      <c r="P31" s="6">
        <v>22.417182</v>
      </c>
      <c r="Q31" s="6">
        <v>35.473089999999999</v>
      </c>
      <c r="R31" s="6">
        <v>44.320856999999997</v>
      </c>
      <c r="S31" s="6">
        <v>28.868865</v>
      </c>
      <c r="T31" s="6">
        <v>46.336959999999998</v>
      </c>
      <c r="U31" s="6">
        <v>41.423198999999997</v>
      </c>
      <c r="V31" s="6">
        <v>40.976593000000001</v>
      </c>
      <c r="W31" s="6">
        <v>32.109107999999999</v>
      </c>
      <c r="X31" s="6">
        <v>24.797469</v>
      </c>
      <c r="Y31" s="6">
        <v>35.122692999999998</v>
      </c>
      <c r="Z31" s="6">
        <v>20.162527000000001</v>
      </c>
      <c r="AA31" s="6">
        <v>19.484373999999999</v>
      </c>
      <c r="AB31" s="6">
        <v>34.955359000000001</v>
      </c>
      <c r="AC31" s="6">
        <v>23.462167999999998</v>
      </c>
      <c r="AD31" s="6">
        <v>21.692215999999998</v>
      </c>
      <c r="AE31" s="6">
        <v>12.296182999999999</v>
      </c>
      <c r="AF31" s="6">
        <v>18.244288000000001</v>
      </c>
      <c r="AG31" s="6">
        <v>22.602511</v>
      </c>
      <c r="AH31" s="6">
        <v>97.884361999999996</v>
      </c>
      <c r="AI31" s="6">
        <v>71.800591999999995</v>
      </c>
      <c r="AJ31" s="6">
        <v>52.691741</v>
      </c>
      <c r="AK31" s="6">
        <v>32.917796000000003</v>
      </c>
      <c r="AL31" s="6">
        <v>63.745550000000001</v>
      </c>
      <c r="AM31" s="6">
        <v>56.854914000000001</v>
      </c>
      <c r="AN31" s="6">
        <v>60.923903000000003</v>
      </c>
      <c r="AO31" s="6">
        <v>69.042488000000006</v>
      </c>
    </row>
    <row r="32" spans="1:41" x14ac:dyDescent="0.25">
      <c r="A32" s="5">
        <v>83</v>
      </c>
      <c r="B32" s="24" t="s">
        <v>20</v>
      </c>
      <c r="C32" s="21"/>
      <c r="D32" s="11">
        <v>85.040385999999998</v>
      </c>
      <c r="E32" s="6">
        <v>81.342506999999998</v>
      </c>
      <c r="F32" s="6">
        <v>55.988990999999999</v>
      </c>
      <c r="G32" s="6">
        <v>68.346434000000002</v>
      </c>
      <c r="H32" s="6">
        <v>72.227583999999993</v>
      </c>
      <c r="I32" s="6">
        <v>52.957980999999997</v>
      </c>
      <c r="J32" s="6">
        <v>63.816549000000002</v>
      </c>
      <c r="K32" s="6">
        <v>12.983279</v>
      </c>
      <c r="L32" s="6">
        <v>27.028421000000002</v>
      </c>
      <c r="M32" s="6">
        <v>14.846152</v>
      </c>
      <c r="N32" s="6">
        <v>20.153252999999999</v>
      </c>
      <c r="O32" s="6">
        <v>0</v>
      </c>
      <c r="P32" s="6">
        <v>28.905010999999998</v>
      </c>
      <c r="Q32" s="6">
        <v>35.092723999999997</v>
      </c>
      <c r="R32" s="6">
        <v>44.809106999999997</v>
      </c>
      <c r="S32" s="6">
        <v>35.144047</v>
      </c>
      <c r="T32" s="6">
        <v>52.796962999999998</v>
      </c>
      <c r="U32" s="6">
        <v>51.468856000000002</v>
      </c>
      <c r="V32" s="6">
        <v>52.594952999999997</v>
      </c>
      <c r="W32" s="6">
        <v>52.687103999999998</v>
      </c>
      <c r="X32" s="6">
        <v>38.485588999999997</v>
      </c>
      <c r="Y32" s="6">
        <v>44.298347</v>
      </c>
      <c r="Z32" s="6">
        <v>33.616402999999998</v>
      </c>
      <c r="AA32" s="6">
        <v>33.282404</v>
      </c>
      <c r="AB32" s="6">
        <v>48.194375000000001</v>
      </c>
      <c r="AC32" s="6">
        <v>24.049548999999999</v>
      </c>
      <c r="AD32" s="6">
        <v>23.280584999999999</v>
      </c>
      <c r="AE32" s="6">
        <v>16.442402999999999</v>
      </c>
      <c r="AF32" s="6">
        <v>2.0912120999999999</v>
      </c>
      <c r="AG32" s="6">
        <v>16.238724000000001</v>
      </c>
      <c r="AH32" s="6">
        <v>90.158128000000005</v>
      </c>
      <c r="AI32" s="6">
        <v>73.030511000000004</v>
      </c>
      <c r="AJ32" s="6">
        <v>51.978478000000003</v>
      </c>
      <c r="AK32" s="6">
        <v>35.434930000000001</v>
      </c>
      <c r="AL32" s="6">
        <v>60.980499000000002</v>
      </c>
      <c r="AM32" s="6">
        <v>59.199088000000003</v>
      </c>
      <c r="AN32" s="6">
        <v>55.093784999999997</v>
      </c>
      <c r="AO32" s="6">
        <v>74.246160000000003</v>
      </c>
    </row>
    <row r="33" spans="1:41" x14ac:dyDescent="0.25">
      <c r="A33" s="5">
        <v>84</v>
      </c>
      <c r="B33" s="24" t="s">
        <v>11</v>
      </c>
      <c r="C33" s="21"/>
      <c r="D33" s="11">
        <v>75.860425000000006</v>
      </c>
      <c r="E33" s="6">
        <v>79.260273999999995</v>
      </c>
      <c r="F33" s="6">
        <v>61.649017000000001</v>
      </c>
      <c r="G33" s="6">
        <v>62.555089000000002</v>
      </c>
      <c r="H33" s="6">
        <v>69.274546999999998</v>
      </c>
      <c r="I33" s="6">
        <v>50.235522000000003</v>
      </c>
      <c r="J33" s="6">
        <v>69.917649999999995</v>
      </c>
      <c r="K33" s="6">
        <v>15.948619000000001</v>
      </c>
      <c r="L33" s="6">
        <v>12.506256</v>
      </c>
      <c r="M33" s="6">
        <v>20.414017999999999</v>
      </c>
      <c r="N33" s="6">
        <v>42.257891999999998</v>
      </c>
      <c r="O33" s="6">
        <v>0</v>
      </c>
      <c r="P33" s="6">
        <v>32.447512000000003</v>
      </c>
      <c r="Q33" s="6">
        <v>42.830685000000003</v>
      </c>
      <c r="R33" s="6">
        <v>43.038922999999997</v>
      </c>
      <c r="S33" s="6">
        <v>42.040435000000002</v>
      </c>
      <c r="T33" s="6">
        <v>54.609887000000001</v>
      </c>
      <c r="U33" s="6">
        <v>39.804927999999997</v>
      </c>
      <c r="V33" s="6">
        <v>49.976837000000003</v>
      </c>
      <c r="W33" s="6">
        <v>10.79574</v>
      </c>
      <c r="X33" s="6">
        <v>37.283602000000002</v>
      </c>
      <c r="Y33" s="6">
        <v>43.012569999999997</v>
      </c>
      <c r="Z33" s="6">
        <v>28.390512999999999</v>
      </c>
      <c r="AA33" s="6">
        <v>38.771379000000003</v>
      </c>
      <c r="AB33" s="6">
        <v>45.598498999999997</v>
      </c>
      <c r="AC33" s="6">
        <v>13.650919</v>
      </c>
      <c r="AD33" s="6">
        <v>16.842396000000001</v>
      </c>
      <c r="AE33" s="6">
        <v>21.518487</v>
      </c>
      <c r="AF33" s="6">
        <v>16.474451999999999</v>
      </c>
      <c r="AG33" s="6">
        <v>3.2638691999999998</v>
      </c>
      <c r="AH33" s="6">
        <v>71.374533999999997</v>
      </c>
      <c r="AI33" s="6">
        <v>76.486447999999996</v>
      </c>
      <c r="AJ33" s="6">
        <v>52.788530000000002</v>
      </c>
      <c r="AK33" s="6">
        <v>36.566616000000003</v>
      </c>
      <c r="AL33" s="6">
        <v>62.798302999999997</v>
      </c>
      <c r="AM33" s="6">
        <v>60.173327999999998</v>
      </c>
      <c r="AN33" s="6">
        <v>54.826835000000003</v>
      </c>
      <c r="AO33" s="6">
        <v>78.646821000000003</v>
      </c>
    </row>
    <row r="34" spans="1:41" x14ac:dyDescent="0.25">
      <c r="A34" s="5">
        <v>91</v>
      </c>
      <c r="B34" s="24" t="s">
        <v>30</v>
      </c>
      <c r="C34" s="21"/>
      <c r="D34" s="11">
        <v>0</v>
      </c>
      <c r="E34" s="6">
        <v>166.73111</v>
      </c>
      <c r="F34" s="6">
        <v>0</v>
      </c>
      <c r="G34" s="6">
        <v>169.15978999999999</v>
      </c>
      <c r="H34" s="6">
        <v>0</v>
      </c>
      <c r="I34" s="6">
        <v>1.1059701</v>
      </c>
      <c r="J34" s="6">
        <v>175</v>
      </c>
      <c r="K34" s="6">
        <v>75.070733000000004</v>
      </c>
      <c r="L34" s="6">
        <v>102.15152</v>
      </c>
      <c r="M34" s="6">
        <v>97.631663000000003</v>
      </c>
      <c r="N34" s="6">
        <v>110.65792</v>
      </c>
      <c r="O34" s="6">
        <v>0</v>
      </c>
      <c r="P34" s="6">
        <v>105.84842</v>
      </c>
      <c r="Q34" s="6">
        <v>118.57229</v>
      </c>
      <c r="R34" s="6">
        <v>125.14785999999999</v>
      </c>
      <c r="S34" s="6">
        <v>117.78825999999999</v>
      </c>
      <c r="T34" s="6">
        <v>121</v>
      </c>
      <c r="U34" s="6">
        <v>132.8245</v>
      </c>
      <c r="V34" s="6">
        <v>134.81934000000001</v>
      </c>
      <c r="W34" s="6">
        <v>135.27717000000001</v>
      </c>
      <c r="X34" s="6">
        <v>118.40741</v>
      </c>
      <c r="Y34" s="6">
        <v>119.57557</v>
      </c>
      <c r="Z34" s="6">
        <v>106.49178999999999</v>
      </c>
      <c r="AA34" s="6">
        <v>115.12145</v>
      </c>
      <c r="AB34" s="6">
        <v>114.5</v>
      </c>
      <c r="AC34" s="6">
        <v>84.008094</v>
      </c>
      <c r="AD34" s="6">
        <v>97.893985999999998</v>
      </c>
      <c r="AE34" s="6">
        <v>94.391738000000004</v>
      </c>
      <c r="AF34" s="6">
        <v>92.168150999999995</v>
      </c>
      <c r="AG34" s="6">
        <v>72.437892000000005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/>
      <c r="D35" s="11">
        <v>26.011682</v>
      </c>
      <c r="E35" s="6">
        <v>17.166149000000001</v>
      </c>
      <c r="F35" s="6">
        <v>0</v>
      </c>
      <c r="G35" s="6">
        <v>37.095306999999998</v>
      </c>
      <c r="H35" s="6">
        <v>52.631393000000003</v>
      </c>
      <c r="I35" s="6">
        <v>68</v>
      </c>
      <c r="J35" s="6">
        <v>70.258565000000004</v>
      </c>
      <c r="K35" s="6">
        <v>59.259878</v>
      </c>
      <c r="L35" s="6">
        <v>63.674838999999999</v>
      </c>
      <c r="M35" s="6">
        <v>60.658844999999999</v>
      </c>
      <c r="N35" s="6">
        <v>68.817262999999997</v>
      </c>
      <c r="O35" s="6">
        <v>0</v>
      </c>
      <c r="P35" s="6">
        <v>57.236069999999998</v>
      </c>
      <c r="Q35" s="6">
        <v>61.850582000000003</v>
      </c>
      <c r="R35" s="6">
        <v>42.335943</v>
      </c>
      <c r="S35" s="6">
        <v>54.238402999999998</v>
      </c>
      <c r="T35" s="6">
        <v>46.5</v>
      </c>
      <c r="U35" s="6">
        <v>43.817141999999997</v>
      </c>
      <c r="V35" s="6">
        <v>48.516351999999998</v>
      </c>
      <c r="W35" s="6">
        <v>57.41854</v>
      </c>
      <c r="X35" s="6">
        <v>55.25</v>
      </c>
      <c r="Y35" s="6">
        <v>62.907119999999999</v>
      </c>
      <c r="Z35" s="6">
        <v>65.807356999999996</v>
      </c>
      <c r="AA35" s="6">
        <v>60.446055999999999</v>
      </c>
      <c r="AB35" s="6">
        <v>77.258621000000005</v>
      </c>
      <c r="AC35" s="6">
        <v>67.936783000000005</v>
      </c>
      <c r="AD35" s="6">
        <v>61.830314999999999</v>
      </c>
      <c r="AE35" s="6">
        <v>71.363653999999997</v>
      </c>
      <c r="AF35" s="6">
        <v>73.335700000000003</v>
      </c>
      <c r="AG35" s="6">
        <v>77.191019999999995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/>
      <c r="D36" s="11">
        <v>65.230412999999999</v>
      </c>
      <c r="E36" s="6">
        <v>58.574941000000003</v>
      </c>
      <c r="F36" s="6">
        <v>0</v>
      </c>
      <c r="G36" s="6">
        <v>43.880952000000001</v>
      </c>
      <c r="H36" s="6">
        <v>43.5</v>
      </c>
      <c r="I36" s="6">
        <v>0</v>
      </c>
      <c r="J36" s="6">
        <v>87.204166999999998</v>
      </c>
      <c r="K36" s="6">
        <v>44.744633999999998</v>
      </c>
      <c r="L36" s="6">
        <v>41.926799000000003</v>
      </c>
      <c r="M36" s="6">
        <v>41.777887999999997</v>
      </c>
      <c r="N36" s="6">
        <v>45.100527999999997</v>
      </c>
      <c r="O36" s="6">
        <v>0</v>
      </c>
      <c r="P36" s="6">
        <v>42.37379</v>
      </c>
      <c r="Q36" s="6">
        <v>49.309291000000002</v>
      </c>
      <c r="R36" s="6">
        <v>21.550384999999999</v>
      </c>
      <c r="S36" s="6">
        <v>41.366619999999998</v>
      </c>
      <c r="T36" s="6">
        <v>27.342639999999999</v>
      </c>
      <c r="U36" s="6">
        <v>22.425402999999999</v>
      </c>
      <c r="V36" s="6">
        <v>32.729222999999998</v>
      </c>
      <c r="W36" s="6">
        <v>36.5</v>
      </c>
      <c r="X36" s="6">
        <v>0</v>
      </c>
      <c r="Y36" s="6">
        <v>56.207138999999998</v>
      </c>
      <c r="Z36" s="6">
        <v>51.793182000000002</v>
      </c>
      <c r="AA36" s="6">
        <v>62.9</v>
      </c>
      <c r="AB36" s="6">
        <v>66.738422999999997</v>
      </c>
      <c r="AC36" s="6">
        <v>58.005009999999999</v>
      </c>
      <c r="AD36" s="6">
        <v>45.272182999999998</v>
      </c>
      <c r="AE36" s="6">
        <v>49.755453000000003</v>
      </c>
      <c r="AF36" s="6">
        <v>54.079351000000003</v>
      </c>
      <c r="AG36" s="6">
        <v>53.521790000000003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/>
      <c r="D37" s="11">
        <v>81.369508999999994</v>
      </c>
      <c r="E37" s="6">
        <v>83.149565999999993</v>
      </c>
      <c r="F37" s="6">
        <v>0</v>
      </c>
      <c r="G37" s="6">
        <v>85.533418999999995</v>
      </c>
      <c r="H37" s="6">
        <v>73.126140000000007</v>
      </c>
      <c r="I37" s="6">
        <v>67.115036000000003</v>
      </c>
      <c r="J37" s="6">
        <v>0</v>
      </c>
      <c r="K37" s="6">
        <v>16.577515999999999</v>
      </c>
      <c r="L37" s="6">
        <v>43.328198</v>
      </c>
      <c r="M37" s="6">
        <v>33.996595999999997</v>
      </c>
      <c r="N37" s="6">
        <v>50.307279000000001</v>
      </c>
      <c r="O37" s="6">
        <v>0</v>
      </c>
      <c r="P37" s="6">
        <v>36.728459000000001</v>
      </c>
      <c r="Q37" s="6">
        <v>46.699575000000003</v>
      </c>
      <c r="R37" s="6">
        <v>55.515329000000001</v>
      </c>
      <c r="S37" s="6">
        <v>49.430746999999997</v>
      </c>
      <c r="T37" s="6">
        <v>64.397203000000005</v>
      </c>
      <c r="U37" s="6">
        <v>62.034937999999997</v>
      </c>
      <c r="V37" s="6">
        <v>60.328254999999999</v>
      </c>
      <c r="W37" s="6">
        <v>56.601427000000001</v>
      </c>
      <c r="X37" s="6">
        <v>46.114780000000003</v>
      </c>
      <c r="Y37" s="6">
        <v>60.565612999999999</v>
      </c>
      <c r="Z37" s="6">
        <v>38.698416000000002</v>
      </c>
      <c r="AA37" s="6">
        <v>49.274804000000003</v>
      </c>
      <c r="AB37" s="6">
        <v>56.304383000000001</v>
      </c>
      <c r="AC37" s="6">
        <v>32.350518999999998</v>
      </c>
      <c r="AD37" s="6">
        <v>22.517087</v>
      </c>
      <c r="AE37" s="6">
        <v>29.758991000000002</v>
      </c>
      <c r="AF37" s="6">
        <v>33.982436999999997</v>
      </c>
      <c r="AG37" s="6">
        <v>33.653680999999999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/>
      <c r="D38" s="11">
        <v>135.70680999999999</v>
      </c>
      <c r="E38" s="6">
        <v>146.98035999999999</v>
      </c>
      <c r="F38" s="6">
        <v>0</v>
      </c>
      <c r="G38" s="6">
        <v>125.93333</v>
      </c>
      <c r="H38" s="6">
        <v>0</v>
      </c>
      <c r="I38" s="6">
        <v>93</v>
      </c>
      <c r="J38" s="6">
        <v>149.5</v>
      </c>
      <c r="K38" s="6">
        <v>61.422797000000003</v>
      </c>
      <c r="L38" s="6">
        <v>86.647056000000006</v>
      </c>
      <c r="M38" s="6">
        <v>72.847458000000003</v>
      </c>
      <c r="N38" s="6">
        <v>86.242582999999996</v>
      </c>
      <c r="O38" s="6">
        <v>0</v>
      </c>
      <c r="P38" s="6">
        <v>80.883707000000001</v>
      </c>
      <c r="Q38" s="6">
        <v>97.091302999999996</v>
      </c>
      <c r="R38" s="6">
        <v>100.53316</v>
      </c>
      <c r="S38" s="6">
        <v>94.110673000000006</v>
      </c>
      <c r="T38" s="6">
        <v>99.5</v>
      </c>
      <c r="U38" s="6">
        <v>112.45046000000001</v>
      </c>
      <c r="V38" s="6">
        <v>113.72224</v>
      </c>
      <c r="W38" s="6">
        <v>106.80088000000001</v>
      </c>
      <c r="X38" s="6">
        <v>98.566772</v>
      </c>
      <c r="Y38" s="6">
        <v>102.91669</v>
      </c>
      <c r="Z38" s="6">
        <v>85.413443000000001</v>
      </c>
      <c r="AA38" s="6">
        <v>100.77442000000001</v>
      </c>
      <c r="AB38" s="6">
        <v>90.434551999999996</v>
      </c>
      <c r="AC38" s="6">
        <v>77.768946999999997</v>
      </c>
      <c r="AD38" s="6">
        <v>70.527683999999994</v>
      </c>
      <c r="AE38" s="6">
        <v>71.762352000000007</v>
      </c>
      <c r="AF38" s="6">
        <v>66.945428000000007</v>
      </c>
      <c r="AG38" s="6">
        <v>68.522937999999996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/>
      <c r="D39" s="11">
        <v>0</v>
      </c>
      <c r="E39" s="6">
        <v>0</v>
      </c>
      <c r="F39" s="6">
        <v>0</v>
      </c>
      <c r="G39" s="6">
        <v>150.18421000000001</v>
      </c>
      <c r="H39" s="6">
        <v>0</v>
      </c>
      <c r="I39" s="6">
        <v>0</v>
      </c>
      <c r="J39" s="6">
        <v>0</v>
      </c>
      <c r="K39" s="6">
        <v>65.693517999999997</v>
      </c>
      <c r="L39" s="6">
        <v>77.349656999999993</v>
      </c>
      <c r="M39" s="6">
        <v>64.966694000000004</v>
      </c>
      <c r="N39" s="6">
        <v>57.732129999999998</v>
      </c>
      <c r="O39" s="6">
        <v>0</v>
      </c>
      <c r="P39" s="6">
        <v>72.091909000000001</v>
      </c>
      <c r="Q39" s="6">
        <v>93.540593000000001</v>
      </c>
      <c r="R39" s="6">
        <v>96.427414999999996</v>
      </c>
      <c r="S39" s="6">
        <v>87.972200000000001</v>
      </c>
      <c r="T39" s="6">
        <v>113.5</v>
      </c>
      <c r="U39" s="6">
        <v>104.70759</v>
      </c>
      <c r="V39" s="6">
        <v>103.37093</v>
      </c>
      <c r="W39" s="6">
        <v>105.62009</v>
      </c>
      <c r="X39" s="6">
        <v>89.504360000000005</v>
      </c>
      <c r="Y39" s="6">
        <v>95.174502000000004</v>
      </c>
      <c r="Z39" s="6">
        <v>80.145092000000005</v>
      </c>
      <c r="AA39" s="6">
        <v>93.834835999999996</v>
      </c>
      <c r="AB39" s="6">
        <v>98.490014000000002</v>
      </c>
      <c r="AC39" s="6">
        <v>67.496793999999994</v>
      </c>
      <c r="AD39" s="6">
        <v>63.429386999999998</v>
      </c>
      <c r="AE39" s="6">
        <v>54.599842000000002</v>
      </c>
      <c r="AF39" s="6">
        <v>59.746015</v>
      </c>
      <c r="AG39" s="6">
        <v>62.696281999999997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/>
      <c r="D40" s="11">
        <v>110</v>
      </c>
      <c r="E40" s="6">
        <v>0</v>
      </c>
      <c r="F40" s="6">
        <v>0</v>
      </c>
      <c r="G40" s="6">
        <v>133.5</v>
      </c>
      <c r="H40" s="6">
        <v>78.633951999999994</v>
      </c>
      <c r="I40" s="6">
        <v>0</v>
      </c>
      <c r="J40" s="6">
        <v>140.44853000000001</v>
      </c>
      <c r="K40" s="6">
        <v>54.874302</v>
      </c>
      <c r="L40" s="6">
        <v>65.786242999999999</v>
      </c>
      <c r="M40" s="6">
        <v>52.220216000000001</v>
      </c>
      <c r="N40" s="6">
        <v>54.562170000000002</v>
      </c>
      <c r="O40" s="6">
        <v>0</v>
      </c>
      <c r="P40" s="6">
        <v>46.881355999999997</v>
      </c>
      <c r="Q40" s="6">
        <v>60.758391000000003</v>
      </c>
      <c r="R40" s="6">
        <v>68.765538000000006</v>
      </c>
      <c r="S40" s="6">
        <v>64.126806999999999</v>
      </c>
      <c r="T40" s="6">
        <v>88.5</v>
      </c>
      <c r="U40" s="6">
        <v>87.215498999999994</v>
      </c>
      <c r="V40" s="6">
        <v>94.218852999999996</v>
      </c>
      <c r="W40" s="6">
        <v>87.4</v>
      </c>
      <c r="X40" s="6">
        <v>80.789872000000003</v>
      </c>
      <c r="Y40" s="6">
        <v>75.408319000000006</v>
      </c>
      <c r="Z40" s="6">
        <v>72.494431000000006</v>
      </c>
      <c r="AA40" s="6">
        <v>97.626507000000004</v>
      </c>
      <c r="AB40" s="6">
        <v>83.716587000000004</v>
      </c>
      <c r="AC40" s="6">
        <v>65.588380000000001</v>
      </c>
      <c r="AD40" s="6">
        <v>59.938929999999999</v>
      </c>
      <c r="AE40" s="6">
        <v>62.048251</v>
      </c>
      <c r="AF40" s="6">
        <v>57.935907999999998</v>
      </c>
      <c r="AG40" s="6">
        <v>57.354297000000003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/>
      <c r="D41" s="11">
        <v>89.709483000000006</v>
      </c>
      <c r="E41" s="6">
        <v>78.728947000000005</v>
      </c>
      <c r="F41" s="6">
        <v>0</v>
      </c>
      <c r="G41" s="6">
        <v>0</v>
      </c>
      <c r="H41" s="6">
        <v>0</v>
      </c>
      <c r="I41" s="6">
        <v>114</v>
      </c>
      <c r="J41" s="6">
        <v>0</v>
      </c>
      <c r="K41" s="6">
        <v>72.597920999999999</v>
      </c>
      <c r="L41" s="6">
        <v>62.708463999999999</v>
      </c>
      <c r="M41" s="6">
        <v>73.488590000000002</v>
      </c>
      <c r="N41" s="6">
        <v>94.553211000000005</v>
      </c>
      <c r="O41" s="6">
        <v>0</v>
      </c>
      <c r="P41" s="6">
        <v>78.108367999999999</v>
      </c>
      <c r="Q41" s="6">
        <v>99.814848999999995</v>
      </c>
      <c r="R41" s="6">
        <v>83.485603999999995</v>
      </c>
      <c r="S41" s="6">
        <v>83.979603999999995</v>
      </c>
      <c r="T41" s="6">
        <v>56.896174000000002</v>
      </c>
      <c r="U41" s="6">
        <v>50.192307999999997</v>
      </c>
      <c r="V41" s="6">
        <v>36.6</v>
      </c>
      <c r="W41" s="6">
        <v>47</v>
      </c>
      <c r="X41" s="6">
        <v>0</v>
      </c>
      <c r="Y41" s="6">
        <v>68.684915000000004</v>
      </c>
      <c r="Z41" s="6">
        <v>57.40625</v>
      </c>
      <c r="AA41" s="6">
        <v>59.5</v>
      </c>
      <c r="AB41" s="6">
        <v>79.227272999999997</v>
      </c>
      <c r="AC41" s="6">
        <v>73.740624999999994</v>
      </c>
      <c r="AD41" s="6">
        <v>78.225791999999998</v>
      </c>
      <c r="AE41" s="6">
        <v>70.054930999999996</v>
      </c>
      <c r="AF41" s="6">
        <v>74.837298000000004</v>
      </c>
      <c r="AG41" s="6">
        <v>78.030055000000004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13" width="6.140625" bestFit="1" customWidth="1"/>
    <col min="14" max="14" width="7.140625" bestFit="1" customWidth="1"/>
    <col min="15" max="16" width="6.140625" bestFit="1" customWidth="1"/>
    <col min="17" max="18" width="7.140625" bestFit="1" customWidth="1"/>
    <col min="19" max="22" width="6.140625" bestFit="1" customWidth="1"/>
    <col min="23" max="24" width="5.140625" bestFit="1" customWidth="1"/>
    <col min="25" max="25" width="7.140625" bestFit="1" customWidth="1"/>
    <col min="26" max="28" width="6.140625" bestFit="1" customWidth="1"/>
    <col min="29" max="33" width="7.140625" bestFit="1" customWidth="1"/>
    <col min="34" max="35" width="5.140625" bestFit="1" customWidth="1"/>
    <col min="36" max="36" width="6.140625" bestFit="1" customWidth="1"/>
    <col min="37" max="40" width="4.28515625" bestFit="1" customWidth="1"/>
    <col min="41" max="41" width="6.140625" bestFit="1" customWidth="1"/>
  </cols>
  <sheetData>
    <row r="1" spans="1:41" x14ac:dyDescent="0.25">
      <c r="A1" s="65" t="s">
        <v>47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42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2882773.8852540003</v>
      </c>
      <c r="D3" s="13">
        <f>SUM(D4:D41)</f>
        <v>29937.878736999999</v>
      </c>
      <c r="E3" s="14">
        <f t="shared" ref="E3:AO3" si="0">SUM(E4:E41)</f>
        <v>26784.088544999995</v>
      </c>
      <c r="F3" s="14">
        <f t="shared" si="0"/>
        <v>10787.247944000002</v>
      </c>
      <c r="G3" s="14">
        <f t="shared" si="0"/>
        <v>21932.137378999996</v>
      </c>
      <c r="H3" s="14">
        <f t="shared" si="0"/>
        <v>40006.318129999992</v>
      </c>
      <c r="I3" s="14">
        <f t="shared" si="0"/>
        <v>50870.742130000006</v>
      </c>
      <c r="J3" s="14">
        <f t="shared" si="0"/>
        <v>19539.39559</v>
      </c>
      <c r="K3" s="14">
        <f t="shared" si="0"/>
        <v>68762.604418000003</v>
      </c>
      <c r="L3" s="14">
        <f t="shared" si="0"/>
        <v>20536.198811000002</v>
      </c>
      <c r="M3" s="14">
        <f t="shared" si="0"/>
        <v>53575.009382999997</v>
      </c>
      <c r="N3" s="14">
        <f t="shared" si="0"/>
        <v>322187.87446200004</v>
      </c>
      <c r="O3" s="14">
        <f t="shared" si="0"/>
        <v>33718.53</v>
      </c>
      <c r="P3" s="14">
        <f t="shared" si="0"/>
        <v>53279.105437999984</v>
      </c>
      <c r="Q3" s="14">
        <f t="shared" si="0"/>
        <v>125110.39292</v>
      </c>
      <c r="R3" s="14">
        <f t="shared" si="0"/>
        <v>223916.13356999998</v>
      </c>
      <c r="S3" s="14">
        <f t="shared" si="0"/>
        <v>42159.859620000003</v>
      </c>
      <c r="T3" s="14">
        <f t="shared" si="0"/>
        <v>29344.954884000002</v>
      </c>
      <c r="U3" s="14">
        <f t="shared" si="0"/>
        <v>12663.847002</v>
      </c>
      <c r="V3" s="14">
        <f t="shared" si="0"/>
        <v>17202.582519999996</v>
      </c>
      <c r="W3" s="14">
        <f t="shared" si="0"/>
        <v>7051.7485180000003</v>
      </c>
      <c r="X3" s="14">
        <f t="shared" si="0"/>
        <v>5589.6510889999981</v>
      </c>
      <c r="Y3" s="14">
        <f t="shared" si="0"/>
        <v>100938.00788</v>
      </c>
      <c r="Z3" s="14">
        <f t="shared" si="0"/>
        <v>72688.80700999999</v>
      </c>
      <c r="AA3" s="14">
        <f t="shared" si="0"/>
        <v>15485.597706999999</v>
      </c>
      <c r="AB3" s="14">
        <f t="shared" si="0"/>
        <v>23122.781170000002</v>
      </c>
      <c r="AC3" s="14">
        <f t="shared" si="0"/>
        <v>114938.28670599998</v>
      </c>
      <c r="AD3" s="14">
        <f t="shared" si="0"/>
        <v>370399.04914900003</v>
      </c>
      <c r="AE3" s="14">
        <f t="shared" si="0"/>
        <v>449680.03312899999</v>
      </c>
      <c r="AF3" s="14">
        <f t="shared" si="0"/>
        <v>269883.17420399998</v>
      </c>
      <c r="AG3" s="14">
        <f t="shared" si="0"/>
        <v>209464.08723999999</v>
      </c>
      <c r="AH3" s="14">
        <f t="shared" si="0"/>
        <v>1196.327</v>
      </c>
      <c r="AI3" s="14">
        <f t="shared" si="0"/>
        <v>7488.9580000000014</v>
      </c>
      <c r="AJ3" s="14">
        <f t="shared" si="0"/>
        <v>20566.524999999994</v>
      </c>
      <c r="AK3" s="14">
        <f t="shared" si="0"/>
        <v>0</v>
      </c>
      <c r="AL3" s="14">
        <f t="shared" si="0"/>
        <v>0</v>
      </c>
      <c r="AM3" s="14">
        <f t="shared" si="0"/>
        <v>0</v>
      </c>
      <c r="AN3" s="14">
        <f t="shared" si="0"/>
        <v>0</v>
      </c>
      <c r="AO3" s="14">
        <f t="shared" si="0"/>
        <v>11965.949968999999</v>
      </c>
    </row>
    <row r="4" spans="1:41" ht="15.75" thickTop="1" x14ac:dyDescent="0.25">
      <c r="A4" s="7">
        <v>11</v>
      </c>
      <c r="B4" s="23" t="s">
        <v>0</v>
      </c>
      <c r="C4" s="20">
        <f>SUM(D4:AO4)</f>
        <v>30053.389186</v>
      </c>
      <c r="D4" s="10">
        <v>7967.6589999999997</v>
      </c>
      <c r="E4" s="8">
        <v>4787.7322999999997</v>
      </c>
      <c r="F4" s="8">
        <v>151.56791000000001</v>
      </c>
      <c r="G4" s="8">
        <v>4843.5218000000004</v>
      </c>
      <c r="H4" s="8">
        <v>586.48099999999999</v>
      </c>
      <c r="I4" s="8">
        <v>141.85900000000001</v>
      </c>
      <c r="J4" s="8">
        <v>2598.8748000000001</v>
      </c>
      <c r="K4" s="8">
        <v>75.149845999999997</v>
      </c>
      <c r="L4" s="8">
        <v>171.316</v>
      </c>
      <c r="M4" s="8">
        <v>33.036000000000001</v>
      </c>
      <c r="N4" s="8">
        <v>257.45800000000003</v>
      </c>
      <c r="O4" s="8">
        <v>80.067999999999998</v>
      </c>
      <c r="P4" s="8">
        <v>130.47800000000001</v>
      </c>
      <c r="Q4" s="8">
        <v>157.499</v>
      </c>
      <c r="R4" s="8">
        <v>1356.9177999999999</v>
      </c>
      <c r="S4" s="8">
        <v>237.74799999999999</v>
      </c>
      <c r="T4" s="8">
        <v>466.17030999999997</v>
      </c>
      <c r="U4" s="8">
        <v>302.66543000000001</v>
      </c>
      <c r="V4" s="8">
        <v>453.09969000000001</v>
      </c>
      <c r="W4" s="8">
        <v>52.313000000000002</v>
      </c>
      <c r="X4" s="8">
        <v>91.525999999999996</v>
      </c>
      <c r="Y4" s="8">
        <v>797.06245999999999</v>
      </c>
      <c r="Z4" s="8">
        <v>592.90656000000001</v>
      </c>
      <c r="AA4" s="8">
        <v>92.454999999999998</v>
      </c>
      <c r="AB4" s="8">
        <v>103.68899999999999</v>
      </c>
      <c r="AC4" s="8">
        <v>793.15927999999997</v>
      </c>
      <c r="AD4" s="8">
        <v>376.78300000000002</v>
      </c>
      <c r="AE4" s="8">
        <v>261.57799999999997</v>
      </c>
      <c r="AF4" s="8">
        <v>42.497</v>
      </c>
      <c r="AG4" s="8">
        <v>479.38200000000001</v>
      </c>
      <c r="AH4" s="8">
        <v>0</v>
      </c>
      <c r="AI4" s="8">
        <v>650.61699999999996</v>
      </c>
      <c r="AJ4" s="8">
        <v>342.791</v>
      </c>
      <c r="AK4" s="8">
        <v>0</v>
      </c>
      <c r="AL4" s="8">
        <v>0</v>
      </c>
      <c r="AM4" s="8">
        <v>0</v>
      </c>
      <c r="AN4" s="8">
        <v>0</v>
      </c>
      <c r="AO4" s="8">
        <v>577.32799999999997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26983.112243999993</v>
      </c>
      <c r="D5" s="11">
        <v>4747.6513000000004</v>
      </c>
      <c r="E5" s="6">
        <v>6740.3209999999999</v>
      </c>
      <c r="F5" s="6">
        <v>225.87884</v>
      </c>
      <c r="G5" s="6">
        <v>4675.6018999999997</v>
      </c>
      <c r="H5" s="6">
        <v>481.40854000000002</v>
      </c>
      <c r="I5" s="6">
        <v>189.48577</v>
      </c>
      <c r="J5" s="6">
        <v>2310.6396</v>
      </c>
      <c r="K5" s="6">
        <v>72.469920999999999</v>
      </c>
      <c r="L5" s="6">
        <v>234.06563</v>
      </c>
      <c r="M5" s="6">
        <v>28.679769</v>
      </c>
      <c r="N5" s="6">
        <v>197.53899999999999</v>
      </c>
      <c r="O5" s="6">
        <v>61.914000000000001</v>
      </c>
      <c r="P5" s="6">
        <v>103.143</v>
      </c>
      <c r="Q5" s="6">
        <v>117.137</v>
      </c>
      <c r="R5" s="6">
        <v>859.88454000000002</v>
      </c>
      <c r="S5" s="6">
        <v>155.97953999999999</v>
      </c>
      <c r="T5" s="6">
        <v>463.83033</v>
      </c>
      <c r="U5" s="6">
        <v>149.85213999999999</v>
      </c>
      <c r="V5" s="6">
        <v>459.81205</v>
      </c>
      <c r="W5" s="6">
        <v>52.62</v>
      </c>
      <c r="X5" s="6">
        <v>59.567706999999999</v>
      </c>
      <c r="Y5" s="6">
        <v>648.61503000000005</v>
      </c>
      <c r="Z5" s="6">
        <v>545.21442999999999</v>
      </c>
      <c r="AA5" s="6">
        <v>78.887538000000006</v>
      </c>
      <c r="AB5" s="6">
        <v>118.38</v>
      </c>
      <c r="AC5" s="6">
        <v>494.7808</v>
      </c>
      <c r="AD5" s="6">
        <v>300.35908000000001</v>
      </c>
      <c r="AE5" s="6">
        <v>183.36902000000001</v>
      </c>
      <c r="AF5" s="6">
        <v>23.360769000000001</v>
      </c>
      <c r="AG5" s="6">
        <v>356.58199999999999</v>
      </c>
      <c r="AH5" s="6">
        <v>0</v>
      </c>
      <c r="AI5" s="6">
        <v>1063.8430000000001</v>
      </c>
      <c r="AJ5" s="6">
        <v>267.10599999999999</v>
      </c>
      <c r="AK5" s="6">
        <v>0</v>
      </c>
      <c r="AL5" s="6">
        <v>0</v>
      </c>
      <c r="AM5" s="6">
        <v>0</v>
      </c>
      <c r="AN5" s="6">
        <v>0</v>
      </c>
      <c r="AO5" s="6">
        <v>515.13300000000004</v>
      </c>
    </row>
    <row r="6" spans="1:41" x14ac:dyDescent="0.25">
      <c r="A6" s="5">
        <v>21</v>
      </c>
      <c r="B6" s="24" t="s">
        <v>2</v>
      </c>
      <c r="C6" s="21">
        <f t="shared" si="1"/>
        <v>11155.227926</v>
      </c>
      <c r="D6" s="11">
        <v>164.82490999999999</v>
      </c>
      <c r="E6" s="6">
        <v>239.86984000000001</v>
      </c>
      <c r="F6" s="6">
        <v>331.15100000000001</v>
      </c>
      <c r="G6" s="6">
        <v>188.65600000000001</v>
      </c>
      <c r="H6" s="6">
        <v>326.02940000000001</v>
      </c>
      <c r="I6" s="6">
        <v>163.38999999999999</v>
      </c>
      <c r="J6" s="6">
        <v>286.55099999999999</v>
      </c>
      <c r="K6" s="6">
        <v>171.72685000000001</v>
      </c>
      <c r="L6" s="6">
        <v>334.82600000000002</v>
      </c>
      <c r="M6" s="6">
        <v>167.66276999999999</v>
      </c>
      <c r="N6" s="6">
        <v>482.40100000000001</v>
      </c>
      <c r="O6" s="6">
        <v>27.11</v>
      </c>
      <c r="P6" s="6">
        <v>425.67099999999999</v>
      </c>
      <c r="Q6" s="6">
        <v>107.405</v>
      </c>
      <c r="R6" s="6">
        <v>2328.0432999999998</v>
      </c>
      <c r="S6" s="6">
        <v>262.185</v>
      </c>
      <c r="T6" s="6">
        <v>103.84547000000001</v>
      </c>
      <c r="U6" s="6">
        <v>54.347465999999997</v>
      </c>
      <c r="V6" s="6">
        <v>309.81652000000003</v>
      </c>
      <c r="W6" s="6">
        <v>360.59699999999998</v>
      </c>
      <c r="X6" s="6">
        <v>11.913</v>
      </c>
      <c r="Y6" s="6">
        <v>1116.8938000000001</v>
      </c>
      <c r="Z6" s="6">
        <v>691.75572999999997</v>
      </c>
      <c r="AA6" s="6">
        <v>33.51</v>
      </c>
      <c r="AB6" s="6">
        <v>224.297</v>
      </c>
      <c r="AC6" s="6">
        <v>1015.1669000000001</v>
      </c>
      <c r="AD6" s="6">
        <v>336.95600000000002</v>
      </c>
      <c r="AE6" s="6">
        <v>509.34597000000002</v>
      </c>
      <c r="AF6" s="6">
        <v>110.79300000000001</v>
      </c>
      <c r="AG6" s="6">
        <v>165.774</v>
      </c>
      <c r="AH6" s="6">
        <v>0</v>
      </c>
      <c r="AI6" s="6">
        <v>36.323</v>
      </c>
      <c r="AJ6" s="6">
        <v>30.439</v>
      </c>
      <c r="AK6" s="6">
        <v>0</v>
      </c>
      <c r="AL6" s="6">
        <v>0</v>
      </c>
      <c r="AM6" s="6">
        <v>0</v>
      </c>
      <c r="AN6" s="6">
        <v>0</v>
      </c>
      <c r="AO6" s="6">
        <v>35.951000000000001</v>
      </c>
    </row>
    <row r="7" spans="1:41" x14ac:dyDescent="0.25">
      <c r="A7" s="5">
        <v>22</v>
      </c>
      <c r="B7" s="24" t="s">
        <v>22</v>
      </c>
      <c r="C7" s="21">
        <f t="shared" si="1"/>
        <v>22153.384538999988</v>
      </c>
      <c r="D7" s="11">
        <v>4832.7048000000004</v>
      </c>
      <c r="E7" s="6">
        <v>4632.6179000000002</v>
      </c>
      <c r="F7" s="6">
        <v>188.536</v>
      </c>
      <c r="G7" s="6">
        <v>1562.4380000000001</v>
      </c>
      <c r="H7" s="6">
        <v>1782.942</v>
      </c>
      <c r="I7" s="6">
        <v>1016.273</v>
      </c>
      <c r="J7" s="6">
        <v>506.40699999999998</v>
      </c>
      <c r="K7" s="6">
        <v>56.473768999999997</v>
      </c>
      <c r="L7" s="6">
        <v>78.88</v>
      </c>
      <c r="M7" s="6">
        <v>29.541</v>
      </c>
      <c r="N7" s="6">
        <v>310.99799999999999</v>
      </c>
      <c r="O7" s="6">
        <v>29.478000000000002</v>
      </c>
      <c r="P7" s="6">
        <v>137.33500000000001</v>
      </c>
      <c r="Q7" s="6">
        <v>252.41</v>
      </c>
      <c r="R7" s="6">
        <v>1778.0635</v>
      </c>
      <c r="S7" s="6">
        <v>223.78700000000001</v>
      </c>
      <c r="T7" s="6">
        <v>355.91500000000002</v>
      </c>
      <c r="U7" s="6">
        <v>255.85964999999999</v>
      </c>
      <c r="V7" s="6">
        <v>539.14720999999997</v>
      </c>
      <c r="W7" s="6">
        <v>39.161999999999999</v>
      </c>
      <c r="X7" s="6">
        <v>126.483</v>
      </c>
      <c r="Y7" s="6">
        <v>1089.6510000000001</v>
      </c>
      <c r="Z7" s="6">
        <v>108.10951</v>
      </c>
      <c r="AA7" s="6">
        <v>117.13500000000001</v>
      </c>
      <c r="AB7" s="6">
        <v>323.40199999999999</v>
      </c>
      <c r="AC7" s="6">
        <v>462.6592</v>
      </c>
      <c r="AD7" s="6">
        <v>125.711</v>
      </c>
      <c r="AE7" s="6">
        <v>451.60399999999998</v>
      </c>
      <c r="AF7" s="6">
        <v>47.314999999999998</v>
      </c>
      <c r="AG7" s="6">
        <v>132.74100000000001</v>
      </c>
      <c r="AH7" s="6">
        <v>0</v>
      </c>
      <c r="AI7" s="6">
        <v>80.733999999999995</v>
      </c>
      <c r="AJ7" s="6">
        <v>155.96799999999999</v>
      </c>
      <c r="AK7" s="6">
        <v>0</v>
      </c>
      <c r="AL7" s="6">
        <v>0</v>
      </c>
      <c r="AM7" s="6">
        <v>0</v>
      </c>
      <c r="AN7" s="6">
        <v>0</v>
      </c>
      <c r="AO7" s="6">
        <v>322.90300000000002</v>
      </c>
    </row>
    <row r="8" spans="1:41" x14ac:dyDescent="0.25">
      <c r="A8" s="5">
        <v>23</v>
      </c>
      <c r="B8" s="24" t="s">
        <v>23</v>
      </c>
      <c r="C8" s="21">
        <f t="shared" si="1"/>
        <v>41410.889679000007</v>
      </c>
      <c r="D8" s="11">
        <v>771.17399999999998</v>
      </c>
      <c r="E8" s="6">
        <v>544.53777000000002</v>
      </c>
      <c r="F8" s="6">
        <v>334.95940000000002</v>
      </c>
      <c r="G8" s="6">
        <v>1813.3889999999999</v>
      </c>
      <c r="H8" s="6">
        <v>10081.289000000001</v>
      </c>
      <c r="I8" s="6">
        <v>963.101</v>
      </c>
      <c r="J8" s="6">
        <v>457.43400000000003</v>
      </c>
      <c r="K8" s="6">
        <v>70.758769000000001</v>
      </c>
      <c r="L8" s="6">
        <v>111.61499999999999</v>
      </c>
      <c r="M8" s="6">
        <v>422.99576999999999</v>
      </c>
      <c r="N8" s="6">
        <v>1457.4760000000001</v>
      </c>
      <c r="O8" s="6">
        <v>454.85599999999999</v>
      </c>
      <c r="P8" s="6">
        <v>738.16600000000005</v>
      </c>
      <c r="Q8" s="6">
        <v>752.86500000000001</v>
      </c>
      <c r="R8" s="6">
        <v>11907.999</v>
      </c>
      <c r="S8" s="6">
        <v>630.64777000000004</v>
      </c>
      <c r="T8" s="6">
        <v>324.34512999999998</v>
      </c>
      <c r="U8" s="6">
        <v>186.02799999999999</v>
      </c>
      <c r="V8" s="6">
        <v>294.49400000000003</v>
      </c>
      <c r="W8" s="6">
        <v>26.552</v>
      </c>
      <c r="X8" s="6">
        <v>98.105000000000004</v>
      </c>
      <c r="Y8" s="6">
        <v>1953.9190000000001</v>
      </c>
      <c r="Z8" s="6">
        <v>936.29306999999994</v>
      </c>
      <c r="AA8" s="6">
        <v>143.57</v>
      </c>
      <c r="AB8" s="6">
        <v>435.29</v>
      </c>
      <c r="AC8" s="6">
        <v>453.59899999999999</v>
      </c>
      <c r="AD8" s="6">
        <v>866.93</v>
      </c>
      <c r="AE8" s="6">
        <v>1682.502</v>
      </c>
      <c r="AF8" s="6">
        <v>454.37900000000002</v>
      </c>
      <c r="AG8" s="6">
        <v>475.95299999999997</v>
      </c>
      <c r="AH8" s="6">
        <v>0</v>
      </c>
      <c r="AI8" s="6">
        <v>254.02199999999999</v>
      </c>
      <c r="AJ8" s="6">
        <v>1083.6310000000001</v>
      </c>
      <c r="AK8" s="6">
        <v>0</v>
      </c>
      <c r="AL8" s="6">
        <v>0</v>
      </c>
      <c r="AM8" s="6">
        <v>0</v>
      </c>
      <c r="AN8" s="6">
        <v>0</v>
      </c>
      <c r="AO8" s="6">
        <v>228.01400000000001</v>
      </c>
    </row>
    <row r="9" spans="1:41" x14ac:dyDescent="0.25">
      <c r="A9" s="5">
        <v>24</v>
      </c>
      <c r="B9" s="24" t="s">
        <v>24</v>
      </c>
      <c r="C9" s="21">
        <f t="shared" si="1"/>
        <v>51180.230079999972</v>
      </c>
      <c r="D9" s="11">
        <v>129.768</v>
      </c>
      <c r="E9" s="6">
        <v>188.93377000000001</v>
      </c>
      <c r="F9" s="6">
        <v>169.88300000000001</v>
      </c>
      <c r="G9" s="6">
        <v>993.85</v>
      </c>
      <c r="H9" s="6">
        <v>971.15800000000002</v>
      </c>
      <c r="I9" s="6">
        <v>29183.21</v>
      </c>
      <c r="J9" s="6">
        <v>182.768</v>
      </c>
      <c r="K9" s="6">
        <v>166.05752000000001</v>
      </c>
      <c r="L9" s="6">
        <v>322.69977</v>
      </c>
      <c r="M9" s="6">
        <v>141.58294000000001</v>
      </c>
      <c r="N9" s="6">
        <v>772.96699999999998</v>
      </c>
      <c r="O9" s="6">
        <v>43.091999999999999</v>
      </c>
      <c r="P9" s="6">
        <v>234.32300000000001</v>
      </c>
      <c r="Q9" s="6">
        <v>491.06099999999998</v>
      </c>
      <c r="R9" s="6">
        <v>1137.971</v>
      </c>
      <c r="S9" s="6">
        <v>345.65300000000002</v>
      </c>
      <c r="T9" s="6">
        <v>1565.4259999999999</v>
      </c>
      <c r="U9" s="6">
        <v>1773.2139999999999</v>
      </c>
      <c r="V9" s="6">
        <v>236.691</v>
      </c>
      <c r="W9" s="6">
        <v>78.429000000000002</v>
      </c>
      <c r="X9" s="6">
        <v>217.40799999999999</v>
      </c>
      <c r="Y9" s="6">
        <v>1121.0940000000001</v>
      </c>
      <c r="Z9" s="6">
        <v>2230.9488000000001</v>
      </c>
      <c r="AA9" s="6">
        <v>498.20299999999997</v>
      </c>
      <c r="AB9" s="6">
        <v>3269.3879999999999</v>
      </c>
      <c r="AC9" s="6">
        <v>917.61185</v>
      </c>
      <c r="AD9" s="6">
        <v>371.5643</v>
      </c>
      <c r="AE9" s="6">
        <v>492.68576999999999</v>
      </c>
      <c r="AF9" s="6">
        <v>655.22712999999999</v>
      </c>
      <c r="AG9" s="6">
        <v>638.60722999999996</v>
      </c>
      <c r="AH9" s="6">
        <v>1196.327</v>
      </c>
      <c r="AI9" s="6">
        <v>123.71599999999999</v>
      </c>
      <c r="AJ9" s="6">
        <v>135.58099999999999</v>
      </c>
      <c r="AK9" s="6">
        <v>0</v>
      </c>
      <c r="AL9" s="6">
        <v>0</v>
      </c>
      <c r="AM9" s="6">
        <v>0</v>
      </c>
      <c r="AN9" s="6">
        <v>0</v>
      </c>
      <c r="AO9" s="6">
        <v>183.13</v>
      </c>
    </row>
    <row r="10" spans="1:41" x14ac:dyDescent="0.25">
      <c r="A10" s="5">
        <v>25</v>
      </c>
      <c r="B10" s="24" t="s">
        <v>3</v>
      </c>
      <c r="C10" s="21">
        <f t="shared" si="1"/>
        <v>20022.113256000004</v>
      </c>
      <c r="D10" s="11">
        <v>2610.1898000000001</v>
      </c>
      <c r="E10" s="6">
        <v>2405.9906000000001</v>
      </c>
      <c r="F10" s="6">
        <v>292.32299999999998</v>
      </c>
      <c r="G10" s="6">
        <v>498.03800000000001</v>
      </c>
      <c r="H10" s="6">
        <v>430.161</v>
      </c>
      <c r="I10" s="6">
        <v>177.227</v>
      </c>
      <c r="J10" s="6">
        <v>5393.299</v>
      </c>
      <c r="K10" s="6">
        <v>66.201076999999998</v>
      </c>
      <c r="L10" s="6">
        <v>208.22477000000001</v>
      </c>
      <c r="M10" s="6">
        <v>129.17963</v>
      </c>
      <c r="N10" s="6">
        <v>340.42577</v>
      </c>
      <c r="O10" s="6">
        <v>32.161999999999999</v>
      </c>
      <c r="P10" s="6">
        <v>444.70800000000003</v>
      </c>
      <c r="Q10" s="6">
        <v>146.54677000000001</v>
      </c>
      <c r="R10" s="6">
        <v>1075.1428000000001</v>
      </c>
      <c r="S10" s="6">
        <v>212.79677000000001</v>
      </c>
      <c r="T10" s="6">
        <v>167.08592999999999</v>
      </c>
      <c r="U10" s="6">
        <v>103.10374</v>
      </c>
      <c r="V10" s="6">
        <v>194.99798999999999</v>
      </c>
      <c r="W10" s="6">
        <v>149.16900000000001</v>
      </c>
      <c r="X10" s="6">
        <v>77.938999999999993</v>
      </c>
      <c r="Y10" s="6">
        <v>1265.0719999999999</v>
      </c>
      <c r="Z10" s="6">
        <v>674.43326999999999</v>
      </c>
      <c r="AA10" s="6">
        <v>114.03400000000001</v>
      </c>
      <c r="AB10" s="6">
        <v>314.68</v>
      </c>
      <c r="AC10" s="6">
        <v>422.00860999999998</v>
      </c>
      <c r="AD10" s="6">
        <v>263.53336000000002</v>
      </c>
      <c r="AE10" s="6">
        <v>370.67059999999998</v>
      </c>
      <c r="AF10" s="6">
        <v>53.109769</v>
      </c>
      <c r="AG10" s="6">
        <v>56.402999999999999</v>
      </c>
      <c r="AH10" s="6">
        <v>0</v>
      </c>
      <c r="AI10" s="6">
        <v>1040.0070000000001</v>
      </c>
      <c r="AJ10" s="6">
        <v>135.42400000000001</v>
      </c>
      <c r="AK10" s="6">
        <v>0</v>
      </c>
      <c r="AL10" s="6">
        <v>0</v>
      </c>
      <c r="AM10" s="6">
        <v>0</v>
      </c>
      <c r="AN10" s="6">
        <v>0</v>
      </c>
      <c r="AO10" s="6">
        <v>157.82599999999999</v>
      </c>
    </row>
    <row r="11" spans="1:41" x14ac:dyDescent="0.25">
      <c r="A11" s="5">
        <v>31</v>
      </c>
      <c r="B11" s="24" t="s">
        <v>14</v>
      </c>
      <c r="C11" s="21">
        <f t="shared" si="1"/>
        <v>66099.226777000003</v>
      </c>
      <c r="D11" s="11">
        <v>74.342077000000003</v>
      </c>
      <c r="E11" s="6">
        <v>48.095382999999998</v>
      </c>
      <c r="F11" s="6">
        <v>82.550875000000005</v>
      </c>
      <c r="G11" s="6">
        <v>87.321769000000003</v>
      </c>
      <c r="H11" s="6">
        <v>101.15676999999999</v>
      </c>
      <c r="I11" s="6">
        <v>216.80405999999999</v>
      </c>
      <c r="J11" s="6">
        <v>32.893076999999998</v>
      </c>
      <c r="K11" s="6">
        <v>4279.2529999999997</v>
      </c>
      <c r="L11" s="6">
        <v>1563.1295</v>
      </c>
      <c r="M11" s="6">
        <v>2588.9258</v>
      </c>
      <c r="N11" s="6">
        <v>4792.2602999999999</v>
      </c>
      <c r="O11" s="6">
        <v>559.971</v>
      </c>
      <c r="P11" s="6">
        <v>371.48977000000002</v>
      </c>
      <c r="Q11" s="6">
        <v>1479.1858</v>
      </c>
      <c r="R11" s="6">
        <v>863.46262000000002</v>
      </c>
      <c r="S11" s="6">
        <v>200.67958999999999</v>
      </c>
      <c r="T11" s="6">
        <v>92.173598999999996</v>
      </c>
      <c r="U11" s="6">
        <v>88.197125</v>
      </c>
      <c r="V11" s="6">
        <v>22.909934</v>
      </c>
      <c r="W11" s="6">
        <v>16.613285000000001</v>
      </c>
      <c r="X11" s="6">
        <v>32.910995</v>
      </c>
      <c r="Y11" s="6">
        <v>592.64223000000004</v>
      </c>
      <c r="Z11" s="6">
        <v>1686.3309999999999</v>
      </c>
      <c r="AA11" s="6">
        <v>93.036269000000004</v>
      </c>
      <c r="AB11" s="6">
        <v>238.09048000000001</v>
      </c>
      <c r="AC11" s="6">
        <v>8481.1964000000007</v>
      </c>
      <c r="AD11" s="6">
        <v>6632.7314999999999</v>
      </c>
      <c r="AE11" s="6">
        <v>14213.074000000001</v>
      </c>
      <c r="AF11" s="6">
        <v>10508.849</v>
      </c>
      <c r="AG11" s="6">
        <v>5907.8667999999998</v>
      </c>
      <c r="AH11" s="6">
        <v>0</v>
      </c>
      <c r="AI11" s="6">
        <v>16.471</v>
      </c>
      <c r="AJ11" s="6">
        <v>74.584000000000003</v>
      </c>
      <c r="AK11" s="6">
        <v>0</v>
      </c>
      <c r="AL11" s="6">
        <v>0</v>
      </c>
      <c r="AM11" s="6">
        <v>0</v>
      </c>
      <c r="AN11" s="6">
        <v>0</v>
      </c>
      <c r="AO11" s="6">
        <v>60.027768999999999</v>
      </c>
    </row>
    <row r="12" spans="1:41" x14ac:dyDescent="0.25">
      <c r="A12" s="5">
        <v>32</v>
      </c>
      <c r="B12" s="24" t="s">
        <v>15</v>
      </c>
      <c r="C12" s="21">
        <f t="shared" si="1"/>
        <v>19993.362580999998</v>
      </c>
      <c r="D12" s="11">
        <v>185.208</v>
      </c>
      <c r="E12" s="6">
        <v>162.62139999999999</v>
      </c>
      <c r="F12" s="6">
        <v>160.33699999999999</v>
      </c>
      <c r="G12" s="6">
        <v>118.47</v>
      </c>
      <c r="H12" s="6">
        <v>131.19800000000001</v>
      </c>
      <c r="I12" s="6">
        <v>327.00376999999997</v>
      </c>
      <c r="J12" s="6">
        <v>103.46177</v>
      </c>
      <c r="K12" s="6">
        <v>1639.1534999999999</v>
      </c>
      <c r="L12" s="6">
        <v>13.744999999999999</v>
      </c>
      <c r="M12" s="6">
        <v>443.01499999999999</v>
      </c>
      <c r="N12" s="6">
        <v>769.57500000000005</v>
      </c>
      <c r="O12" s="6">
        <v>171.07599999999999</v>
      </c>
      <c r="P12" s="6">
        <v>473.19200000000001</v>
      </c>
      <c r="Q12" s="6">
        <v>1956.019</v>
      </c>
      <c r="R12" s="6">
        <v>687.55899999999997</v>
      </c>
      <c r="S12" s="6">
        <v>123.373</v>
      </c>
      <c r="T12" s="6">
        <v>78.919937000000004</v>
      </c>
      <c r="U12" s="6">
        <v>44.371203999999999</v>
      </c>
      <c r="V12" s="6">
        <v>106.31399999999999</v>
      </c>
      <c r="W12" s="6">
        <v>20.795000000000002</v>
      </c>
      <c r="X12" s="6">
        <v>83.159000000000006</v>
      </c>
      <c r="Y12" s="6">
        <v>380.6</v>
      </c>
      <c r="Z12" s="6">
        <v>1211.1479999999999</v>
      </c>
      <c r="AA12" s="6">
        <v>145.459</v>
      </c>
      <c r="AB12" s="6">
        <v>186.10900000000001</v>
      </c>
      <c r="AC12" s="6">
        <v>1783.1469999999999</v>
      </c>
      <c r="AD12" s="6">
        <v>2742.3</v>
      </c>
      <c r="AE12" s="6">
        <v>3389.19</v>
      </c>
      <c r="AF12" s="6">
        <v>265.017</v>
      </c>
      <c r="AG12" s="6">
        <v>2016.194</v>
      </c>
      <c r="AH12" s="6">
        <v>0</v>
      </c>
      <c r="AI12" s="6">
        <v>11.657</v>
      </c>
      <c r="AJ12" s="6">
        <v>50.704000000000001</v>
      </c>
      <c r="AK12" s="6">
        <v>0</v>
      </c>
      <c r="AL12" s="6">
        <v>0</v>
      </c>
      <c r="AM12" s="6">
        <v>0</v>
      </c>
      <c r="AN12" s="6">
        <v>0</v>
      </c>
      <c r="AO12" s="6">
        <v>13.271000000000001</v>
      </c>
    </row>
    <row r="13" spans="1:41" x14ac:dyDescent="0.25">
      <c r="A13" s="5">
        <v>33</v>
      </c>
      <c r="B13" s="24" t="s">
        <v>17</v>
      </c>
      <c r="C13" s="21">
        <f t="shared" si="1"/>
        <v>51393.177295000009</v>
      </c>
      <c r="D13" s="11">
        <v>20.042999999999999</v>
      </c>
      <c r="E13" s="6">
        <v>10.001538</v>
      </c>
      <c r="F13" s="6">
        <v>240.90177</v>
      </c>
      <c r="G13" s="6">
        <v>24.556000000000001</v>
      </c>
      <c r="H13" s="6">
        <v>499.69076999999999</v>
      </c>
      <c r="I13" s="6">
        <v>138.01284000000001</v>
      </c>
      <c r="J13" s="6">
        <v>65.858632999999998</v>
      </c>
      <c r="K13" s="6">
        <v>2975.7478000000001</v>
      </c>
      <c r="L13" s="6">
        <v>804.03899999999999</v>
      </c>
      <c r="M13" s="6">
        <v>3293.0390000000002</v>
      </c>
      <c r="N13" s="6">
        <v>6744.4110000000001</v>
      </c>
      <c r="O13" s="6">
        <v>662.65300000000002</v>
      </c>
      <c r="P13" s="6">
        <v>2533.181</v>
      </c>
      <c r="Q13" s="6">
        <v>5203.9714999999997</v>
      </c>
      <c r="R13" s="6">
        <v>3133.9560000000001</v>
      </c>
      <c r="S13" s="6">
        <v>1465.047</v>
      </c>
      <c r="T13" s="6">
        <v>16.966581000000001</v>
      </c>
      <c r="U13" s="6">
        <v>43.713009</v>
      </c>
      <c r="V13" s="6">
        <v>81.806460999999999</v>
      </c>
      <c r="W13" s="6">
        <v>18.158573000000001</v>
      </c>
      <c r="X13" s="6">
        <v>19.449000000000002</v>
      </c>
      <c r="Y13" s="6">
        <v>1386.2138</v>
      </c>
      <c r="Z13" s="6">
        <v>765.66301999999996</v>
      </c>
      <c r="AA13" s="6">
        <v>50.284999999999997</v>
      </c>
      <c r="AB13" s="6">
        <v>500.89699999999999</v>
      </c>
      <c r="AC13" s="6">
        <v>2869.2730000000001</v>
      </c>
      <c r="AD13" s="6">
        <v>1728.7449999999999</v>
      </c>
      <c r="AE13" s="6">
        <v>5851.5309999999999</v>
      </c>
      <c r="AF13" s="6">
        <v>8812.1589999999997</v>
      </c>
      <c r="AG13" s="6">
        <v>977.08399999999995</v>
      </c>
      <c r="AH13" s="6">
        <v>0</v>
      </c>
      <c r="AI13" s="6">
        <v>7.2169999999999996</v>
      </c>
      <c r="AJ13" s="6">
        <v>422.24799999999999</v>
      </c>
      <c r="AK13" s="6">
        <v>0</v>
      </c>
      <c r="AL13" s="6">
        <v>0</v>
      </c>
      <c r="AM13" s="6">
        <v>0</v>
      </c>
      <c r="AN13" s="6">
        <v>0</v>
      </c>
      <c r="AO13" s="6">
        <v>26.658000000000001</v>
      </c>
    </row>
    <row r="14" spans="1:41" x14ac:dyDescent="0.25">
      <c r="A14" s="5">
        <v>40</v>
      </c>
      <c r="B14" s="24" t="s">
        <v>21</v>
      </c>
      <c r="C14" s="21">
        <f t="shared" si="1"/>
        <v>319835.72207000008</v>
      </c>
      <c r="D14" s="11">
        <v>338.42099999999999</v>
      </c>
      <c r="E14" s="6">
        <v>240.25800000000001</v>
      </c>
      <c r="F14" s="6">
        <v>573.50099999999998</v>
      </c>
      <c r="G14" s="6">
        <v>325.40499999999997</v>
      </c>
      <c r="H14" s="6">
        <v>1251.163</v>
      </c>
      <c r="I14" s="6">
        <v>870.44299999999998</v>
      </c>
      <c r="J14" s="6">
        <v>617.92677000000003</v>
      </c>
      <c r="K14" s="6">
        <v>4621.1863000000003</v>
      </c>
      <c r="L14" s="6">
        <v>503.26600000000002</v>
      </c>
      <c r="M14" s="6">
        <v>6585.4629999999997</v>
      </c>
      <c r="N14" s="6">
        <v>91962.866999999998</v>
      </c>
      <c r="O14" s="6">
        <v>8707.5869999999995</v>
      </c>
      <c r="P14" s="6">
        <v>5811.2250000000004</v>
      </c>
      <c r="Q14" s="6">
        <v>22671.634999999998</v>
      </c>
      <c r="R14" s="6">
        <v>11654.111000000001</v>
      </c>
      <c r="S14" s="6">
        <v>1924.046</v>
      </c>
      <c r="T14" s="6">
        <v>39.816000000000003</v>
      </c>
      <c r="U14" s="6">
        <v>259.48</v>
      </c>
      <c r="V14" s="6">
        <v>454.01499999999999</v>
      </c>
      <c r="W14" s="6">
        <v>103.792</v>
      </c>
      <c r="X14" s="6">
        <v>52.088000000000001</v>
      </c>
      <c r="Y14" s="6">
        <v>4246.42</v>
      </c>
      <c r="Z14" s="6">
        <v>1104.222</v>
      </c>
      <c r="AA14" s="6">
        <v>149.03200000000001</v>
      </c>
      <c r="AB14" s="6">
        <v>309.79700000000003</v>
      </c>
      <c r="AC14" s="6">
        <v>4278.41</v>
      </c>
      <c r="AD14" s="6">
        <v>13782.540999999999</v>
      </c>
      <c r="AE14" s="6">
        <v>51193.063999999998</v>
      </c>
      <c r="AF14" s="6">
        <v>75501.266000000003</v>
      </c>
      <c r="AG14" s="6">
        <v>7592.4520000000002</v>
      </c>
      <c r="AH14" s="6">
        <v>0</v>
      </c>
      <c r="AI14" s="6">
        <v>192.90199999999999</v>
      </c>
      <c r="AJ14" s="6">
        <v>1178.2650000000001</v>
      </c>
      <c r="AK14" s="6">
        <v>0</v>
      </c>
      <c r="AL14" s="6">
        <v>0</v>
      </c>
      <c r="AM14" s="6">
        <v>0</v>
      </c>
      <c r="AN14" s="6">
        <v>0</v>
      </c>
      <c r="AO14" s="6">
        <v>739.65599999999995</v>
      </c>
    </row>
    <row r="15" spans="1:41" x14ac:dyDescent="0.25">
      <c r="A15" s="5">
        <v>41</v>
      </c>
      <c r="B15" s="24" t="s">
        <v>38</v>
      </c>
      <c r="C15" s="21">
        <f t="shared" si="1"/>
        <v>36438.65</v>
      </c>
      <c r="D15" s="11">
        <v>60.22</v>
      </c>
      <c r="E15" s="6">
        <v>44.401000000000003</v>
      </c>
      <c r="F15" s="6">
        <v>23.501999999999999</v>
      </c>
      <c r="G15" s="6">
        <v>20.077999999999999</v>
      </c>
      <c r="H15" s="6">
        <v>402.38200000000001</v>
      </c>
      <c r="I15" s="6">
        <v>37.253</v>
      </c>
      <c r="J15" s="6">
        <v>30.228999999999999</v>
      </c>
      <c r="K15" s="6">
        <v>527.03899999999999</v>
      </c>
      <c r="L15" s="6">
        <v>272.30099999999999</v>
      </c>
      <c r="M15" s="6">
        <v>799.98800000000006</v>
      </c>
      <c r="N15" s="6">
        <v>10832.666999999999</v>
      </c>
      <c r="O15" s="6">
        <v>167.738</v>
      </c>
      <c r="P15" s="6">
        <v>647.452</v>
      </c>
      <c r="Q15" s="6">
        <v>7342.4780000000001</v>
      </c>
      <c r="R15" s="6">
        <v>1571.9469999999999</v>
      </c>
      <c r="S15" s="6">
        <v>168.953</v>
      </c>
      <c r="T15" s="6">
        <v>3631.3879999999999</v>
      </c>
      <c r="U15" s="6">
        <v>773.00699999999995</v>
      </c>
      <c r="V15" s="6">
        <v>49.828000000000003</v>
      </c>
      <c r="W15" s="6">
        <v>7.8529999999999998</v>
      </c>
      <c r="X15" s="6">
        <v>7.4690000000000003</v>
      </c>
      <c r="Y15" s="6">
        <v>313.32499999999999</v>
      </c>
      <c r="Z15" s="6">
        <v>118.247</v>
      </c>
      <c r="AA15" s="6">
        <v>10.714</v>
      </c>
      <c r="AB15" s="6">
        <v>16.713999999999999</v>
      </c>
      <c r="AC15" s="6">
        <v>844.57</v>
      </c>
      <c r="AD15" s="6">
        <v>236.93899999999999</v>
      </c>
      <c r="AE15" s="6">
        <v>2273.636</v>
      </c>
      <c r="AF15" s="6">
        <v>3279.326</v>
      </c>
      <c r="AG15" s="6">
        <v>421.50799999999998</v>
      </c>
      <c r="AH15" s="6">
        <v>0</v>
      </c>
      <c r="AI15" s="6">
        <v>606.93899999999996</v>
      </c>
      <c r="AJ15" s="6">
        <v>578.81799999999998</v>
      </c>
      <c r="AK15" s="6">
        <v>0</v>
      </c>
      <c r="AL15" s="6">
        <v>0</v>
      </c>
      <c r="AM15" s="6">
        <v>0</v>
      </c>
      <c r="AN15" s="6">
        <v>0</v>
      </c>
      <c r="AO15" s="6">
        <v>319.74099999999999</v>
      </c>
    </row>
    <row r="16" spans="1:41" x14ac:dyDescent="0.25">
      <c r="A16" s="5">
        <v>50</v>
      </c>
      <c r="B16" s="24" t="s">
        <v>16</v>
      </c>
      <c r="C16" s="21">
        <f t="shared" si="1"/>
        <v>52439.942437999998</v>
      </c>
      <c r="D16" s="11">
        <v>90.536000000000001</v>
      </c>
      <c r="E16" s="6">
        <v>59.948</v>
      </c>
      <c r="F16" s="6">
        <v>684.18100000000004</v>
      </c>
      <c r="G16" s="6">
        <v>99.774000000000001</v>
      </c>
      <c r="H16" s="6">
        <v>768.84299999999996</v>
      </c>
      <c r="I16" s="6">
        <v>232.81700000000001</v>
      </c>
      <c r="J16" s="6">
        <v>402.86900000000003</v>
      </c>
      <c r="K16" s="6">
        <v>235.06676999999999</v>
      </c>
      <c r="L16" s="6">
        <v>909.28099999999995</v>
      </c>
      <c r="M16" s="6">
        <v>2304.0810000000001</v>
      </c>
      <c r="N16" s="6">
        <v>6594.2809999999999</v>
      </c>
      <c r="O16" s="6">
        <v>487.37</v>
      </c>
      <c r="P16" s="6">
        <v>3379.1210000000001</v>
      </c>
      <c r="Q16" s="6">
        <v>5802.5910000000003</v>
      </c>
      <c r="R16" s="6">
        <v>6998.299</v>
      </c>
      <c r="S16" s="6">
        <v>2332.9740000000002</v>
      </c>
      <c r="T16" s="6">
        <v>106.83206</v>
      </c>
      <c r="U16" s="6">
        <v>70.902668000000006</v>
      </c>
      <c r="V16" s="6">
        <v>191.30491000000001</v>
      </c>
      <c r="W16" s="6">
        <v>148.86903000000001</v>
      </c>
      <c r="X16" s="6">
        <v>54.235999999999997</v>
      </c>
      <c r="Y16" s="6">
        <v>3566.7930000000001</v>
      </c>
      <c r="Z16" s="6">
        <v>1505.6669999999999</v>
      </c>
      <c r="AA16" s="6">
        <v>205.97300000000001</v>
      </c>
      <c r="AB16" s="6">
        <v>106.434</v>
      </c>
      <c r="AC16" s="6">
        <v>2603.018</v>
      </c>
      <c r="AD16" s="6">
        <v>2436.4560000000001</v>
      </c>
      <c r="AE16" s="6">
        <v>3701.3539999999998</v>
      </c>
      <c r="AF16" s="6">
        <v>3087.5059999999999</v>
      </c>
      <c r="AG16" s="6">
        <v>2599.239</v>
      </c>
      <c r="AH16" s="6">
        <v>0</v>
      </c>
      <c r="AI16" s="6">
        <v>47.182000000000002</v>
      </c>
      <c r="AJ16" s="6">
        <v>550.298</v>
      </c>
      <c r="AK16" s="6">
        <v>0</v>
      </c>
      <c r="AL16" s="6">
        <v>0</v>
      </c>
      <c r="AM16" s="6">
        <v>0</v>
      </c>
      <c r="AN16" s="6">
        <v>0</v>
      </c>
      <c r="AO16" s="6">
        <v>75.844999999999999</v>
      </c>
    </row>
    <row r="17" spans="1:41" x14ac:dyDescent="0.25">
      <c r="A17" s="5">
        <v>51</v>
      </c>
      <c r="B17" s="24" t="s">
        <v>25</v>
      </c>
      <c r="C17" s="21">
        <f t="shared" si="1"/>
        <v>127566.46826999998</v>
      </c>
      <c r="D17" s="11">
        <v>280.21499999999997</v>
      </c>
      <c r="E17" s="6">
        <v>187.602</v>
      </c>
      <c r="F17" s="6">
        <v>126.197</v>
      </c>
      <c r="G17" s="6">
        <v>293.51100000000002</v>
      </c>
      <c r="H17" s="6">
        <v>813.71699999999998</v>
      </c>
      <c r="I17" s="6">
        <v>310.06400000000002</v>
      </c>
      <c r="J17" s="6">
        <v>209.36976999999999</v>
      </c>
      <c r="K17" s="6">
        <v>944.91075999999998</v>
      </c>
      <c r="L17" s="6">
        <v>3738.6239999999998</v>
      </c>
      <c r="M17" s="6">
        <v>4733.0045</v>
      </c>
      <c r="N17" s="6">
        <v>25157.651999999998</v>
      </c>
      <c r="O17" s="6">
        <v>7550.7820000000002</v>
      </c>
      <c r="P17" s="6">
        <v>7068.1440000000002</v>
      </c>
      <c r="Q17" s="6">
        <v>34938.358</v>
      </c>
      <c r="R17" s="6">
        <v>11983.635</v>
      </c>
      <c r="S17" s="6">
        <v>1291.3295000000001</v>
      </c>
      <c r="T17" s="6">
        <v>770.14245000000005</v>
      </c>
      <c r="U17" s="6">
        <v>298.07035000000002</v>
      </c>
      <c r="V17" s="6">
        <v>89.816000000000003</v>
      </c>
      <c r="W17" s="6">
        <v>18.486000000000001</v>
      </c>
      <c r="X17" s="6">
        <v>4.944</v>
      </c>
      <c r="Y17" s="6">
        <v>1529.2529999999999</v>
      </c>
      <c r="Z17" s="6">
        <v>873.71299999999997</v>
      </c>
      <c r="AA17" s="6">
        <v>74.460999999999999</v>
      </c>
      <c r="AB17" s="6">
        <v>91.992000000000004</v>
      </c>
      <c r="AC17" s="6">
        <v>915.01454000000001</v>
      </c>
      <c r="AD17" s="6">
        <v>4565.1827999999996</v>
      </c>
      <c r="AE17" s="6">
        <v>8836.2288000000008</v>
      </c>
      <c r="AF17" s="6">
        <v>5411.8370000000004</v>
      </c>
      <c r="AG17" s="6">
        <v>3376.2127999999998</v>
      </c>
      <c r="AH17" s="6">
        <v>0</v>
      </c>
      <c r="AI17" s="6">
        <v>260.488</v>
      </c>
      <c r="AJ17" s="6">
        <v>283.27499999999998</v>
      </c>
      <c r="AK17" s="6">
        <v>0</v>
      </c>
      <c r="AL17" s="6">
        <v>0</v>
      </c>
      <c r="AM17" s="6">
        <v>0</v>
      </c>
      <c r="AN17" s="6">
        <v>0</v>
      </c>
      <c r="AO17" s="6">
        <v>540.23599999999999</v>
      </c>
    </row>
    <row r="18" spans="1:41" x14ac:dyDescent="0.25">
      <c r="A18" s="5">
        <v>52</v>
      </c>
      <c r="B18" s="24" t="s">
        <v>4</v>
      </c>
      <c r="C18" s="21">
        <f t="shared" si="1"/>
        <v>223794.36194999999</v>
      </c>
      <c r="D18" s="11">
        <v>1141.4640999999999</v>
      </c>
      <c r="E18" s="6">
        <v>720.75777000000005</v>
      </c>
      <c r="F18" s="6">
        <v>2099.8833</v>
      </c>
      <c r="G18" s="6">
        <v>1577.4794999999999</v>
      </c>
      <c r="H18" s="6">
        <v>10505.329</v>
      </c>
      <c r="I18" s="6">
        <v>764.14499999999998</v>
      </c>
      <c r="J18" s="6">
        <v>1230.4097999999999</v>
      </c>
      <c r="K18" s="6">
        <v>687.88661999999999</v>
      </c>
      <c r="L18" s="6">
        <v>794.43200000000002</v>
      </c>
      <c r="M18" s="6">
        <v>3285.73</v>
      </c>
      <c r="N18" s="6">
        <v>13457.218999999999</v>
      </c>
      <c r="O18" s="6">
        <v>1732.7940000000001</v>
      </c>
      <c r="P18" s="6">
        <v>6898.8220000000001</v>
      </c>
      <c r="Q18" s="6">
        <v>11709.105</v>
      </c>
      <c r="R18" s="6">
        <v>91622.936000000002</v>
      </c>
      <c r="S18" s="6">
        <v>11281.325999999999</v>
      </c>
      <c r="T18" s="6">
        <v>2512.7311</v>
      </c>
      <c r="U18" s="6">
        <v>759.46346000000005</v>
      </c>
      <c r="V18" s="6">
        <v>4202.2628000000004</v>
      </c>
      <c r="W18" s="6">
        <v>2591.4065000000001</v>
      </c>
      <c r="X18" s="6">
        <v>679.91399999999999</v>
      </c>
      <c r="Y18" s="6">
        <v>14596.422</v>
      </c>
      <c r="Z18" s="6">
        <v>3161.8159000000001</v>
      </c>
      <c r="AA18" s="6">
        <v>1720.38</v>
      </c>
      <c r="AB18" s="6">
        <v>350.89800000000002</v>
      </c>
      <c r="AC18" s="6">
        <v>1713.5903000000001</v>
      </c>
      <c r="AD18" s="6">
        <v>5632.2359999999999</v>
      </c>
      <c r="AE18" s="6">
        <v>9027.1849999999995</v>
      </c>
      <c r="AF18" s="6">
        <v>5731.9408000000003</v>
      </c>
      <c r="AG18" s="6">
        <v>3840.5749999999998</v>
      </c>
      <c r="AH18" s="6">
        <v>0</v>
      </c>
      <c r="AI18" s="6">
        <v>327.19400000000002</v>
      </c>
      <c r="AJ18" s="6">
        <v>5968.1809999999996</v>
      </c>
      <c r="AK18" s="6">
        <v>0</v>
      </c>
      <c r="AL18" s="6">
        <v>0</v>
      </c>
      <c r="AM18" s="6">
        <v>0</v>
      </c>
      <c r="AN18" s="6">
        <v>0</v>
      </c>
      <c r="AO18" s="6">
        <v>1468.4469999999999</v>
      </c>
    </row>
    <row r="19" spans="1:41" x14ac:dyDescent="0.25">
      <c r="A19" s="5">
        <v>53</v>
      </c>
      <c r="B19" s="24" t="s">
        <v>26</v>
      </c>
      <c r="C19" s="21">
        <f t="shared" si="1"/>
        <v>42019.098570000002</v>
      </c>
      <c r="D19" s="11">
        <v>183.34299999999999</v>
      </c>
      <c r="E19" s="6">
        <v>131.01376999999999</v>
      </c>
      <c r="F19" s="6">
        <v>265.983</v>
      </c>
      <c r="G19" s="6">
        <v>181.58799999999999</v>
      </c>
      <c r="H19" s="6">
        <v>613.42876999999999</v>
      </c>
      <c r="I19" s="6">
        <v>323.65199999999999</v>
      </c>
      <c r="J19" s="6">
        <v>204.52877000000001</v>
      </c>
      <c r="K19" s="6">
        <v>174.25259</v>
      </c>
      <c r="L19" s="6">
        <v>88.674000000000007</v>
      </c>
      <c r="M19" s="6">
        <v>1453.9179999999999</v>
      </c>
      <c r="N19" s="6">
        <v>1870.8119999999999</v>
      </c>
      <c r="O19" s="6">
        <v>163.167</v>
      </c>
      <c r="P19" s="6">
        <v>2238.3000000000002</v>
      </c>
      <c r="Q19" s="6">
        <v>1424.7004999999999</v>
      </c>
      <c r="R19" s="6">
        <v>11314.359</v>
      </c>
      <c r="S19" s="6">
        <v>2649.777</v>
      </c>
      <c r="T19" s="6">
        <v>292.55579999999998</v>
      </c>
      <c r="U19" s="6">
        <v>107.70554</v>
      </c>
      <c r="V19" s="6">
        <v>874.00900000000001</v>
      </c>
      <c r="W19" s="6">
        <v>264.20902999999998</v>
      </c>
      <c r="X19" s="6">
        <v>177.59100000000001</v>
      </c>
      <c r="Y19" s="6">
        <v>4436.3927999999996</v>
      </c>
      <c r="Z19" s="6">
        <v>2111.4949999999999</v>
      </c>
      <c r="AA19" s="6">
        <v>300.44900000000001</v>
      </c>
      <c r="AB19" s="6">
        <v>60.725999999999999</v>
      </c>
      <c r="AC19" s="6">
        <v>1960.0719999999999</v>
      </c>
      <c r="AD19" s="6">
        <v>1119.2809999999999</v>
      </c>
      <c r="AE19" s="6">
        <v>1480.3630000000001</v>
      </c>
      <c r="AF19" s="6">
        <v>1859.1210000000001</v>
      </c>
      <c r="AG19" s="6">
        <v>2898.694</v>
      </c>
      <c r="AH19" s="6">
        <v>0</v>
      </c>
      <c r="AI19" s="6">
        <v>59.052</v>
      </c>
      <c r="AJ19" s="6">
        <v>561.62300000000005</v>
      </c>
      <c r="AK19" s="6">
        <v>0</v>
      </c>
      <c r="AL19" s="6">
        <v>0</v>
      </c>
      <c r="AM19" s="6">
        <v>0</v>
      </c>
      <c r="AN19" s="6">
        <v>0</v>
      </c>
      <c r="AO19" s="6">
        <v>174.262</v>
      </c>
    </row>
    <row r="20" spans="1:41" x14ac:dyDescent="0.25">
      <c r="A20" s="5">
        <v>60</v>
      </c>
      <c r="B20" s="24" t="s">
        <v>5</v>
      </c>
      <c r="C20" s="21">
        <f t="shared" si="1"/>
        <v>29695.492989000006</v>
      </c>
      <c r="D20" s="11">
        <v>448.46631000000002</v>
      </c>
      <c r="E20" s="6">
        <v>482.96132999999998</v>
      </c>
      <c r="F20" s="6">
        <v>94.319473000000002</v>
      </c>
      <c r="G20" s="6">
        <v>363.83</v>
      </c>
      <c r="H20" s="6">
        <v>323.90613000000002</v>
      </c>
      <c r="I20" s="6">
        <v>1298.308</v>
      </c>
      <c r="J20" s="6">
        <v>181.63193000000001</v>
      </c>
      <c r="K20" s="6">
        <v>93.791599000000005</v>
      </c>
      <c r="L20" s="6">
        <v>76.590936999999997</v>
      </c>
      <c r="M20" s="6">
        <v>15.404342</v>
      </c>
      <c r="N20" s="6">
        <v>43.847391999999999</v>
      </c>
      <c r="O20" s="6">
        <v>3678.6550000000002</v>
      </c>
      <c r="P20" s="6">
        <v>117.53506</v>
      </c>
      <c r="Q20" s="6">
        <v>761.78944999999999</v>
      </c>
      <c r="R20" s="6">
        <v>2583.4886000000001</v>
      </c>
      <c r="S20" s="6">
        <v>316.40008</v>
      </c>
      <c r="T20" s="6">
        <v>2384.6640000000002</v>
      </c>
      <c r="U20" s="6">
        <v>430.07</v>
      </c>
      <c r="V20" s="6">
        <v>1880.5239999999999</v>
      </c>
      <c r="W20" s="6">
        <v>140.595</v>
      </c>
      <c r="X20" s="6">
        <v>261.92</v>
      </c>
      <c r="Y20" s="6">
        <v>1946.4019000000001</v>
      </c>
      <c r="Z20" s="6">
        <v>1817.5971</v>
      </c>
      <c r="AA20" s="6">
        <v>681.63400000000001</v>
      </c>
      <c r="AB20" s="6">
        <v>228.08885000000001</v>
      </c>
      <c r="AC20" s="6">
        <v>525.75261999999998</v>
      </c>
      <c r="AD20" s="6">
        <v>2545.4812000000002</v>
      </c>
      <c r="AE20" s="6">
        <v>230.33423999999999</v>
      </c>
      <c r="AF20" s="6">
        <v>17.413046000000001</v>
      </c>
      <c r="AG20" s="6">
        <v>1034.0501999999999</v>
      </c>
      <c r="AH20" s="6">
        <v>0</v>
      </c>
      <c r="AI20" s="6">
        <v>1160.356</v>
      </c>
      <c r="AJ20" s="6">
        <v>2076.5149999999999</v>
      </c>
      <c r="AK20" s="6">
        <v>0</v>
      </c>
      <c r="AL20" s="6">
        <v>0</v>
      </c>
      <c r="AM20" s="6">
        <v>0</v>
      </c>
      <c r="AN20" s="6">
        <v>0</v>
      </c>
      <c r="AO20" s="6">
        <v>1453.1702</v>
      </c>
    </row>
    <row r="21" spans="1:41" x14ac:dyDescent="0.25">
      <c r="A21" s="5">
        <v>61</v>
      </c>
      <c r="B21" s="24" t="s">
        <v>6</v>
      </c>
      <c r="C21" s="21">
        <f t="shared" si="1"/>
        <v>12330.053952000002</v>
      </c>
      <c r="D21" s="11">
        <v>251.13343</v>
      </c>
      <c r="E21" s="6">
        <v>175.24790999999999</v>
      </c>
      <c r="F21" s="6">
        <v>65.494466000000003</v>
      </c>
      <c r="G21" s="6">
        <v>218.54326</v>
      </c>
      <c r="H21" s="6">
        <v>185.095</v>
      </c>
      <c r="I21" s="6">
        <v>1401.3209999999999</v>
      </c>
      <c r="J21" s="6">
        <v>110.33674000000001</v>
      </c>
      <c r="K21" s="6">
        <v>82.736125000000001</v>
      </c>
      <c r="L21" s="6">
        <v>32.377203999999999</v>
      </c>
      <c r="M21" s="6">
        <v>49.512008999999999</v>
      </c>
      <c r="N21" s="6">
        <v>279.02499999999998</v>
      </c>
      <c r="O21" s="6">
        <v>818.69399999999996</v>
      </c>
      <c r="P21" s="6">
        <v>78.872668000000004</v>
      </c>
      <c r="Q21" s="6">
        <v>292.93299999999999</v>
      </c>
      <c r="R21" s="6">
        <v>805.77391</v>
      </c>
      <c r="S21" s="6">
        <v>119.17153999999999</v>
      </c>
      <c r="T21" s="6">
        <v>490.87299999999999</v>
      </c>
      <c r="U21" s="6">
        <v>86.013999999999996</v>
      </c>
      <c r="V21" s="6">
        <v>421.16030999999998</v>
      </c>
      <c r="W21" s="6">
        <v>37.997</v>
      </c>
      <c r="X21" s="6">
        <v>62.226999999999997</v>
      </c>
      <c r="Y21" s="6">
        <v>512.85875999999996</v>
      </c>
      <c r="Z21" s="6">
        <v>484.75472000000002</v>
      </c>
      <c r="AA21" s="6">
        <v>158.76204000000001</v>
      </c>
      <c r="AB21" s="6">
        <v>377.66199999999998</v>
      </c>
      <c r="AC21" s="6">
        <v>352.63695000000001</v>
      </c>
      <c r="AD21" s="6">
        <v>867.27637000000004</v>
      </c>
      <c r="AE21" s="6">
        <v>472.73676999999998</v>
      </c>
      <c r="AF21" s="6">
        <v>147.71677</v>
      </c>
      <c r="AG21" s="6">
        <v>669.21600000000001</v>
      </c>
      <c r="AH21" s="6">
        <v>0</v>
      </c>
      <c r="AI21" s="6">
        <v>330.38299999999998</v>
      </c>
      <c r="AJ21" s="6">
        <v>575.5</v>
      </c>
      <c r="AK21" s="6">
        <v>0</v>
      </c>
      <c r="AL21" s="6">
        <v>0</v>
      </c>
      <c r="AM21" s="6">
        <v>0</v>
      </c>
      <c r="AN21" s="6">
        <v>0</v>
      </c>
      <c r="AO21" s="6">
        <v>1316.0119999999999</v>
      </c>
    </row>
    <row r="22" spans="1:41" x14ac:dyDescent="0.25">
      <c r="A22" s="5">
        <v>62</v>
      </c>
      <c r="B22" s="24" t="s">
        <v>7</v>
      </c>
      <c r="C22" s="21">
        <f t="shared" si="1"/>
        <v>17597.03268</v>
      </c>
      <c r="D22" s="11">
        <v>376.46168999999998</v>
      </c>
      <c r="E22" s="6">
        <v>365.87705</v>
      </c>
      <c r="F22" s="6">
        <v>227.88452000000001</v>
      </c>
      <c r="G22" s="6">
        <v>453.07920999999999</v>
      </c>
      <c r="H22" s="6">
        <v>238.06899999999999</v>
      </c>
      <c r="I22" s="6">
        <v>137.66300000000001</v>
      </c>
      <c r="J22" s="6">
        <v>141.36122</v>
      </c>
      <c r="K22" s="6">
        <v>52.355933999999998</v>
      </c>
      <c r="L22" s="6">
        <v>121.20699999999999</v>
      </c>
      <c r="M22" s="6">
        <v>129.17746</v>
      </c>
      <c r="N22" s="6">
        <v>753.55200000000002</v>
      </c>
      <c r="O22" s="6">
        <v>31.821999999999999</v>
      </c>
      <c r="P22" s="6">
        <v>273.47991000000002</v>
      </c>
      <c r="Q22" s="6">
        <v>110.595</v>
      </c>
      <c r="R22" s="6">
        <v>3912.9697999999999</v>
      </c>
      <c r="S22" s="6">
        <v>1084.98</v>
      </c>
      <c r="T22" s="6">
        <v>1791.412</v>
      </c>
      <c r="U22" s="6">
        <v>383.82931000000002</v>
      </c>
      <c r="V22" s="6">
        <v>472.70753999999999</v>
      </c>
      <c r="W22" s="6">
        <v>198.46600000000001</v>
      </c>
      <c r="X22" s="6">
        <v>104.825</v>
      </c>
      <c r="Y22" s="6">
        <v>3572.4983999999999</v>
      </c>
      <c r="Z22" s="6">
        <v>473.18491</v>
      </c>
      <c r="AA22" s="6">
        <v>645.28899999999999</v>
      </c>
      <c r="AB22" s="6">
        <v>94.334000000000003</v>
      </c>
      <c r="AC22" s="6">
        <v>93.492766000000003</v>
      </c>
      <c r="AD22" s="6">
        <v>145.02823000000001</v>
      </c>
      <c r="AE22" s="6">
        <v>381.71438999999998</v>
      </c>
      <c r="AF22" s="6">
        <v>248.11134000000001</v>
      </c>
      <c r="AG22" s="6">
        <v>202.809</v>
      </c>
      <c r="AH22" s="6">
        <v>0</v>
      </c>
      <c r="AI22" s="6">
        <v>40.46</v>
      </c>
      <c r="AJ22" s="6">
        <v>61.277999999999999</v>
      </c>
      <c r="AK22" s="6">
        <v>0</v>
      </c>
      <c r="AL22" s="6">
        <v>0</v>
      </c>
      <c r="AM22" s="6">
        <v>0</v>
      </c>
      <c r="AN22" s="6">
        <v>0</v>
      </c>
      <c r="AO22" s="6">
        <v>277.05799999999999</v>
      </c>
    </row>
    <row r="23" spans="1:41" x14ac:dyDescent="0.25">
      <c r="A23" s="5">
        <v>63</v>
      </c>
      <c r="B23" s="24" t="s">
        <v>8</v>
      </c>
      <c r="C23" s="21">
        <f t="shared" si="1"/>
        <v>7155.098117999999</v>
      </c>
      <c r="D23" s="11">
        <v>57.253999999999998</v>
      </c>
      <c r="E23" s="6">
        <v>57.182000000000002</v>
      </c>
      <c r="F23" s="6">
        <v>314.60899999999998</v>
      </c>
      <c r="G23" s="6">
        <v>43.904000000000003</v>
      </c>
      <c r="H23" s="6">
        <v>28.742999999999999</v>
      </c>
      <c r="I23" s="6">
        <v>41.923000000000002</v>
      </c>
      <c r="J23" s="6">
        <v>159.62299999999999</v>
      </c>
      <c r="K23" s="6">
        <v>19.692284999999998</v>
      </c>
      <c r="L23" s="6">
        <v>20.068000000000001</v>
      </c>
      <c r="M23" s="6">
        <v>22.960573</v>
      </c>
      <c r="N23" s="6">
        <v>169.881</v>
      </c>
      <c r="O23" s="6">
        <v>11.27</v>
      </c>
      <c r="P23" s="6">
        <v>188.70103</v>
      </c>
      <c r="Q23" s="6">
        <v>21.81</v>
      </c>
      <c r="R23" s="6">
        <v>2538.5455000000002</v>
      </c>
      <c r="S23" s="6">
        <v>324.03802999999999</v>
      </c>
      <c r="T23" s="6">
        <v>139.94300000000001</v>
      </c>
      <c r="U23" s="6">
        <v>34.68</v>
      </c>
      <c r="V23" s="6">
        <v>168.69499999999999</v>
      </c>
      <c r="W23" s="6">
        <v>5.8849999999999998</v>
      </c>
      <c r="X23" s="6">
        <v>45.503999999999998</v>
      </c>
      <c r="Y23" s="6">
        <v>1383.1234999999999</v>
      </c>
      <c r="Z23" s="6">
        <v>166.74843000000001</v>
      </c>
      <c r="AA23" s="6">
        <v>130.88876999999999</v>
      </c>
      <c r="AB23" s="6">
        <v>49.113</v>
      </c>
      <c r="AC23" s="6">
        <v>477.83300000000003</v>
      </c>
      <c r="AD23" s="6">
        <v>54.363999999999997</v>
      </c>
      <c r="AE23" s="6">
        <v>156.66200000000001</v>
      </c>
      <c r="AF23" s="6">
        <v>98.519000000000005</v>
      </c>
      <c r="AG23" s="6">
        <v>121.206</v>
      </c>
      <c r="AH23" s="6">
        <v>0</v>
      </c>
      <c r="AI23" s="6">
        <v>16.806000000000001</v>
      </c>
      <c r="AJ23" s="6">
        <v>22.785</v>
      </c>
      <c r="AK23" s="6">
        <v>0</v>
      </c>
      <c r="AL23" s="6">
        <v>0</v>
      </c>
      <c r="AM23" s="6">
        <v>0</v>
      </c>
      <c r="AN23" s="6">
        <v>0</v>
      </c>
      <c r="AO23" s="6">
        <v>62.137999999999998</v>
      </c>
    </row>
    <row r="24" spans="1:41" x14ac:dyDescent="0.25">
      <c r="A24" s="5">
        <v>64</v>
      </c>
      <c r="B24" s="24" t="s">
        <v>9</v>
      </c>
      <c r="C24" s="21">
        <f t="shared" si="1"/>
        <v>5698.3573200000001</v>
      </c>
      <c r="D24" s="11">
        <v>95.352999999999994</v>
      </c>
      <c r="E24" s="6">
        <v>77.040706999999998</v>
      </c>
      <c r="F24" s="6">
        <v>12.763999999999999</v>
      </c>
      <c r="G24" s="6">
        <v>139.22800000000001</v>
      </c>
      <c r="H24" s="6">
        <v>108.32</v>
      </c>
      <c r="I24" s="6">
        <v>306.17200000000003</v>
      </c>
      <c r="J24" s="6">
        <v>40.478999999999999</v>
      </c>
      <c r="K24" s="6">
        <v>30.823995</v>
      </c>
      <c r="L24" s="6">
        <v>56.036999999999999</v>
      </c>
      <c r="M24" s="6">
        <v>17.088000000000001</v>
      </c>
      <c r="N24" s="6">
        <v>63.280999999999999</v>
      </c>
      <c r="O24" s="6">
        <v>9.4190000000000005</v>
      </c>
      <c r="P24" s="6">
        <v>62.744</v>
      </c>
      <c r="Q24" s="6">
        <v>6.625</v>
      </c>
      <c r="R24" s="6">
        <v>464.31700000000001</v>
      </c>
      <c r="S24" s="6">
        <v>120.325</v>
      </c>
      <c r="T24" s="6">
        <v>266.077</v>
      </c>
      <c r="U24" s="6">
        <v>61.143000000000001</v>
      </c>
      <c r="V24" s="6">
        <v>87.968000000000004</v>
      </c>
      <c r="W24" s="6">
        <v>49.941000000000003</v>
      </c>
      <c r="X24" s="6">
        <v>209.55</v>
      </c>
      <c r="Y24" s="6">
        <v>813.83399999999995</v>
      </c>
      <c r="Z24" s="6">
        <v>984.28776000000005</v>
      </c>
      <c r="AA24" s="6">
        <v>591.42100000000005</v>
      </c>
      <c r="AB24" s="6">
        <v>452.56099999999998</v>
      </c>
      <c r="AC24" s="6">
        <v>118.82955</v>
      </c>
      <c r="AD24" s="6">
        <v>44.932769</v>
      </c>
      <c r="AE24" s="6">
        <v>83.220769000000004</v>
      </c>
      <c r="AF24" s="6">
        <v>35.578000000000003</v>
      </c>
      <c r="AG24" s="6">
        <v>124.44777000000001</v>
      </c>
      <c r="AH24" s="6">
        <v>0</v>
      </c>
      <c r="AI24" s="6">
        <v>7.1520000000000001</v>
      </c>
      <c r="AJ24" s="6">
        <v>22.184000000000001</v>
      </c>
      <c r="AK24" s="6">
        <v>0</v>
      </c>
      <c r="AL24" s="6">
        <v>0</v>
      </c>
      <c r="AM24" s="6">
        <v>0</v>
      </c>
      <c r="AN24" s="6">
        <v>0</v>
      </c>
      <c r="AO24" s="6">
        <v>135.21299999999999</v>
      </c>
    </row>
    <row r="25" spans="1:41" x14ac:dyDescent="0.25">
      <c r="A25" s="5">
        <v>65</v>
      </c>
      <c r="B25" s="24" t="s">
        <v>10</v>
      </c>
      <c r="C25" s="21">
        <f t="shared" si="1"/>
        <v>100580.81382000001</v>
      </c>
      <c r="D25" s="11">
        <v>777.07446000000004</v>
      </c>
      <c r="E25" s="6">
        <v>594.41627000000005</v>
      </c>
      <c r="F25" s="6">
        <v>1065.7688000000001</v>
      </c>
      <c r="G25" s="6">
        <v>1101.991</v>
      </c>
      <c r="H25" s="6">
        <v>1986.7809999999999</v>
      </c>
      <c r="I25" s="6">
        <v>1118.0740000000001</v>
      </c>
      <c r="J25" s="6">
        <v>976.06500000000005</v>
      </c>
      <c r="K25" s="6">
        <v>800.14522999999997</v>
      </c>
      <c r="L25" s="6">
        <v>900.79600000000005</v>
      </c>
      <c r="M25" s="6">
        <v>2592.8578000000002</v>
      </c>
      <c r="N25" s="6">
        <v>4722.8490000000002</v>
      </c>
      <c r="O25" s="6">
        <v>346.56799999999998</v>
      </c>
      <c r="P25" s="6">
        <v>4171.8580000000002</v>
      </c>
      <c r="Q25" s="6">
        <v>1799.845</v>
      </c>
      <c r="R25" s="6">
        <v>14448.282999999999</v>
      </c>
      <c r="S25" s="6">
        <v>4559.2237999999998</v>
      </c>
      <c r="T25" s="6">
        <v>1905.1219000000001</v>
      </c>
      <c r="U25" s="6">
        <v>489.54376000000002</v>
      </c>
      <c r="V25" s="6">
        <v>3431.3604</v>
      </c>
      <c r="W25" s="6">
        <v>1364.5248999999999</v>
      </c>
      <c r="X25" s="6">
        <v>1063.941</v>
      </c>
      <c r="Y25" s="6">
        <v>15230.442999999999</v>
      </c>
      <c r="Z25" s="6">
        <v>11969.728999999999</v>
      </c>
      <c r="AA25" s="6">
        <v>3306.5988000000002</v>
      </c>
      <c r="AB25" s="6">
        <v>978.44600000000003</v>
      </c>
      <c r="AC25" s="6">
        <v>5270.2143999999998</v>
      </c>
      <c r="AD25" s="6">
        <v>3572.2604999999999</v>
      </c>
      <c r="AE25" s="6">
        <v>4004.1563000000001</v>
      </c>
      <c r="AF25" s="6">
        <v>3030.8915000000002</v>
      </c>
      <c r="AG25" s="6">
        <v>1106.269</v>
      </c>
      <c r="AH25" s="6">
        <v>0</v>
      </c>
      <c r="AI25" s="6">
        <v>89.688000000000002</v>
      </c>
      <c r="AJ25" s="6">
        <v>1373.3530000000001</v>
      </c>
      <c r="AK25" s="6">
        <v>0</v>
      </c>
      <c r="AL25" s="6">
        <v>0</v>
      </c>
      <c r="AM25" s="6">
        <v>0</v>
      </c>
      <c r="AN25" s="6">
        <v>0</v>
      </c>
      <c r="AO25" s="6">
        <v>431.67599999999999</v>
      </c>
    </row>
    <row r="26" spans="1:41" x14ac:dyDescent="0.25">
      <c r="A26" s="5">
        <v>66</v>
      </c>
      <c r="B26" s="24" t="s">
        <v>13</v>
      </c>
      <c r="C26" s="21">
        <f t="shared" si="1"/>
        <v>71188.604589999974</v>
      </c>
      <c r="D26" s="11">
        <v>752.89801999999997</v>
      </c>
      <c r="E26" s="6">
        <v>639.93696999999997</v>
      </c>
      <c r="F26" s="6">
        <v>770.94473000000005</v>
      </c>
      <c r="G26" s="6">
        <v>140.50873999999999</v>
      </c>
      <c r="H26" s="6">
        <v>1015.6718</v>
      </c>
      <c r="I26" s="6">
        <v>2528.3328000000001</v>
      </c>
      <c r="J26" s="6">
        <v>430.05527000000001</v>
      </c>
      <c r="K26" s="6">
        <v>872.33906000000002</v>
      </c>
      <c r="L26" s="6">
        <v>1406.432</v>
      </c>
      <c r="M26" s="6">
        <v>745.08501999999999</v>
      </c>
      <c r="N26" s="6">
        <v>1549.364</v>
      </c>
      <c r="O26" s="6">
        <v>164.691</v>
      </c>
      <c r="P26" s="6">
        <v>1610.0029999999999</v>
      </c>
      <c r="Q26" s="6">
        <v>1004.296</v>
      </c>
      <c r="R26" s="6">
        <v>3421.2739000000001</v>
      </c>
      <c r="S26" s="6">
        <v>2795.2159999999999</v>
      </c>
      <c r="T26" s="6">
        <v>1728.3761</v>
      </c>
      <c r="U26" s="6">
        <v>470.55372</v>
      </c>
      <c r="V26" s="6">
        <v>381.92890999999997</v>
      </c>
      <c r="W26" s="6">
        <v>171.11242999999999</v>
      </c>
      <c r="X26" s="6">
        <v>854.52476000000001</v>
      </c>
      <c r="Y26" s="6">
        <v>13099.752</v>
      </c>
      <c r="Z26" s="6">
        <v>15846.579</v>
      </c>
      <c r="AA26" s="6">
        <v>2356.5619999999999</v>
      </c>
      <c r="AB26" s="6">
        <v>3902.297</v>
      </c>
      <c r="AC26" s="6">
        <v>5342.8428000000004</v>
      </c>
      <c r="AD26" s="6">
        <v>856.63396</v>
      </c>
      <c r="AE26" s="6">
        <v>1980.2484999999999</v>
      </c>
      <c r="AF26" s="6">
        <v>1429.6931999999999</v>
      </c>
      <c r="AG26" s="6">
        <v>2115.7609000000002</v>
      </c>
      <c r="AH26" s="6">
        <v>0</v>
      </c>
      <c r="AI26" s="6">
        <v>77.772999999999996</v>
      </c>
      <c r="AJ26" s="6">
        <v>397.65</v>
      </c>
      <c r="AK26" s="6">
        <v>0</v>
      </c>
      <c r="AL26" s="6">
        <v>0</v>
      </c>
      <c r="AM26" s="6">
        <v>0</v>
      </c>
      <c r="AN26" s="6">
        <v>0</v>
      </c>
      <c r="AO26" s="6">
        <v>329.26799999999997</v>
      </c>
    </row>
    <row r="27" spans="1:41" x14ac:dyDescent="0.25">
      <c r="A27" s="5">
        <v>67</v>
      </c>
      <c r="B27" s="24" t="s">
        <v>27</v>
      </c>
      <c r="C27" s="21">
        <f t="shared" si="1"/>
        <v>15079.542476999999</v>
      </c>
      <c r="D27" s="11">
        <v>110.807</v>
      </c>
      <c r="E27" s="6">
        <v>92.962307999999993</v>
      </c>
      <c r="F27" s="6">
        <v>42.456000000000003</v>
      </c>
      <c r="G27" s="6">
        <v>163.797</v>
      </c>
      <c r="H27" s="6">
        <v>146.59299999999999</v>
      </c>
      <c r="I27" s="6">
        <v>545.93299999999999</v>
      </c>
      <c r="J27" s="6">
        <v>63.335000000000001</v>
      </c>
      <c r="K27" s="6">
        <v>72.228268999999997</v>
      </c>
      <c r="L27" s="6">
        <v>79.194999999999993</v>
      </c>
      <c r="M27" s="6">
        <v>33.814999999999998</v>
      </c>
      <c r="N27" s="6">
        <v>194.87799999999999</v>
      </c>
      <c r="O27" s="6">
        <v>17.533000000000001</v>
      </c>
      <c r="P27" s="6">
        <v>198.81200000000001</v>
      </c>
      <c r="Q27" s="6">
        <v>98.117000000000004</v>
      </c>
      <c r="R27" s="6">
        <v>1480.4929999999999</v>
      </c>
      <c r="S27" s="6">
        <v>371.608</v>
      </c>
      <c r="T27" s="6">
        <v>655.42</v>
      </c>
      <c r="U27" s="6">
        <v>155.87804</v>
      </c>
      <c r="V27" s="6">
        <v>562.18399999999997</v>
      </c>
      <c r="W27" s="6">
        <v>120.02977</v>
      </c>
      <c r="X27" s="6">
        <v>511.28</v>
      </c>
      <c r="Y27" s="6">
        <v>2838.0007999999998</v>
      </c>
      <c r="Z27" s="6">
        <v>2288.6089999999999</v>
      </c>
      <c r="AA27" s="6">
        <v>842.46</v>
      </c>
      <c r="AB27" s="6">
        <v>1661.027</v>
      </c>
      <c r="AC27" s="6">
        <v>493.30050999999997</v>
      </c>
      <c r="AD27" s="6">
        <v>136.88400999999999</v>
      </c>
      <c r="AE27" s="6">
        <v>286.04899999999998</v>
      </c>
      <c r="AF27" s="6">
        <v>158.65</v>
      </c>
      <c r="AG27" s="6">
        <v>507.02276999999998</v>
      </c>
      <c r="AH27" s="6">
        <v>0</v>
      </c>
      <c r="AI27" s="6">
        <v>14.89</v>
      </c>
      <c r="AJ27" s="6">
        <v>54.933999999999997</v>
      </c>
      <c r="AK27" s="6">
        <v>0</v>
      </c>
      <c r="AL27" s="6">
        <v>0</v>
      </c>
      <c r="AM27" s="6">
        <v>0</v>
      </c>
      <c r="AN27" s="6">
        <v>0</v>
      </c>
      <c r="AO27" s="6">
        <v>80.361000000000004</v>
      </c>
    </row>
    <row r="28" spans="1:41" x14ac:dyDescent="0.25">
      <c r="A28" s="5">
        <v>68</v>
      </c>
      <c r="B28" s="24" t="s">
        <v>28</v>
      </c>
      <c r="C28" s="21">
        <f t="shared" si="1"/>
        <v>22757.068160000003</v>
      </c>
      <c r="D28" s="11">
        <v>135.667</v>
      </c>
      <c r="E28" s="6">
        <v>157.608</v>
      </c>
      <c r="F28" s="6">
        <v>241.27799999999999</v>
      </c>
      <c r="G28" s="6">
        <v>400.55099999999999</v>
      </c>
      <c r="H28" s="6">
        <v>435.88799999999998</v>
      </c>
      <c r="I28" s="6">
        <v>3447.8789999999999</v>
      </c>
      <c r="J28" s="6">
        <v>241.739</v>
      </c>
      <c r="K28" s="6">
        <v>229.67336</v>
      </c>
      <c r="L28" s="6">
        <v>307.262</v>
      </c>
      <c r="M28" s="6">
        <v>553.48500000000001</v>
      </c>
      <c r="N28" s="6">
        <v>469.03699999999998</v>
      </c>
      <c r="O28" s="6">
        <v>6.3769999999999998</v>
      </c>
      <c r="P28" s="6">
        <v>78.81</v>
      </c>
      <c r="Q28" s="6">
        <v>65.003</v>
      </c>
      <c r="R28" s="6">
        <v>251.815</v>
      </c>
      <c r="S28" s="6">
        <v>28.850999999999999</v>
      </c>
      <c r="T28" s="6">
        <v>216.14785000000001</v>
      </c>
      <c r="U28" s="6">
        <v>583.78399999999999</v>
      </c>
      <c r="V28" s="6">
        <v>62.448</v>
      </c>
      <c r="W28" s="6">
        <v>35.445</v>
      </c>
      <c r="X28" s="6">
        <v>176.749</v>
      </c>
      <c r="Y28" s="6">
        <v>736.88</v>
      </c>
      <c r="Z28" s="6">
        <v>3561.415</v>
      </c>
      <c r="AA28" s="6">
        <v>1154.5229999999999</v>
      </c>
      <c r="AB28" s="6">
        <v>5719.5429999999997</v>
      </c>
      <c r="AC28" s="6">
        <v>537.08123000000001</v>
      </c>
      <c r="AD28" s="6">
        <v>257.96906999999999</v>
      </c>
      <c r="AE28" s="6">
        <v>758.11099999999999</v>
      </c>
      <c r="AF28" s="6">
        <v>557.79988000000003</v>
      </c>
      <c r="AG28" s="6">
        <v>983.83376999999996</v>
      </c>
      <c r="AH28" s="6">
        <v>0</v>
      </c>
      <c r="AI28" s="6">
        <v>54.594999999999999</v>
      </c>
      <c r="AJ28" s="6">
        <v>117.24</v>
      </c>
      <c r="AK28" s="6">
        <v>0</v>
      </c>
      <c r="AL28" s="6">
        <v>0</v>
      </c>
      <c r="AM28" s="6">
        <v>0</v>
      </c>
      <c r="AN28" s="6">
        <v>0</v>
      </c>
      <c r="AO28" s="6">
        <v>192.58</v>
      </c>
    </row>
    <row r="29" spans="1:41" x14ac:dyDescent="0.25">
      <c r="A29" s="5">
        <v>70</v>
      </c>
      <c r="B29" s="24" t="s">
        <v>12</v>
      </c>
      <c r="C29" s="21">
        <f t="shared" si="1"/>
        <v>115770.86379399999</v>
      </c>
      <c r="D29" s="11">
        <v>637.96606999999995</v>
      </c>
      <c r="E29" s="6">
        <v>366.85129999999998</v>
      </c>
      <c r="F29" s="6">
        <v>643.73888999999997</v>
      </c>
      <c r="G29" s="6">
        <v>282.2362</v>
      </c>
      <c r="H29" s="6">
        <v>335.57794999999999</v>
      </c>
      <c r="I29" s="6">
        <v>815.37792999999999</v>
      </c>
      <c r="J29" s="6">
        <v>252.72507999999999</v>
      </c>
      <c r="K29" s="6">
        <v>9552.0694000000003</v>
      </c>
      <c r="L29" s="6">
        <v>915.399</v>
      </c>
      <c r="M29" s="6">
        <v>1848.3030000000001</v>
      </c>
      <c r="N29" s="6">
        <v>6648.2759999999998</v>
      </c>
      <c r="O29" s="6">
        <v>687.34400000000005</v>
      </c>
      <c r="P29" s="6">
        <v>1902.047</v>
      </c>
      <c r="Q29" s="6">
        <v>1284.0545</v>
      </c>
      <c r="R29" s="6">
        <v>1372.8454999999999</v>
      </c>
      <c r="S29" s="6">
        <v>1654.106</v>
      </c>
      <c r="T29" s="6">
        <v>444.82762000000002</v>
      </c>
      <c r="U29" s="6">
        <v>355.26947999999999</v>
      </c>
      <c r="V29" s="6">
        <v>48.749614999999999</v>
      </c>
      <c r="W29" s="6">
        <v>459</v>
      </c>
      <c r="X29" s="6">
        <v>80.258319</v>
      </c>
      <c r="Y29" s="6">
        <v>2736.8643999999999</v>
      </c>
      <c r="Z29" s="6">
        <v>6674.0108</v>
      </c>
      <c r="AA29" s="6">
        <v>473.89251000000002</v>
      </c>
      <c r="AB29" s="6">
        <v>536.81023000000005</v>
      </c>
      <c r="AC29" s="6">
        <v>16409.580000000002</v>
      </c>
      <c r="AD29" s="6">
        <v>20258.046999999999</v>
      </c>
      <c r="AE29" s="6">
        <v>13439.05</v>
      </c>
      <c r="AF29" s="6">
        <v>10035.567999999999</v>
      </c>
      <c r="AG29" s="6">
        <v>13985.647000000001</v>
      </c>
      <c r="AH29" s="6">
        <v>0</v>
      </c>
      <c r="AI29" s="6">
        <v>51.698999999999998</v>
      </c>
      <c r="AJ29" s="6">
        <v>159.119</v>
      </c>
      <c r="AK29" s="6">
        <v>0</v>
      </c>
      <c r="AL29" s="6">
        <v>0</v>
      </c>
      <c r="AM29" s="6">
        <v>0</v>
      </c>
      <c r="AN29" s="6">
        <v>0</v>
      </c>
      <c r="AO29" s="6">
        <v>423.553</v>
      </c>
    </row>
    <row r="30" spans="1:41" x14ac:dyDescent="0.25">
      <c r="A30" s="5">
        <v>81</v>
      </c>
      <c r="B30" s="24" t="s">
        <v>18</v>
      </c>
      <c r="C30" s="21">
        <f t="shared" si="1"/>
        <v>372162.99585900002</v>
      </c>
      <c r="D30" s="11">
        <v>390.83100000000002</v>
      </c>
      <c r="E30" s="6">
        <v>260.19830999999999</v>
      </c>
      <c r="F30" s="6">
        <v>324.77699999999999</v>
      </c>
      <c r="G30" s="6">
        <v>120.07</v>
      </c>
      <c r="H30" s="6">
        <v>1010.336</v>
      </c>
      <c r="I30" s="6">
        <v>406.66453000000001</v>
      </c>
      <c r="J30" s="6">
        <v>319.4545</v>
      </c>
      <c r="K30" s="6">
        <v>8445.7705000000005</v>
      </c>
      <c r="L30" s="6">
        <v>1877.3869999999999</v>
      </c>
      <c r="M30" s="6">
        <v>1674.472</v>
      </c>
      <c r="N30" s="6">
        <v>13557.982</v>
      </c>
      <c r="O30" s="6">
        <v>300.166</v>
      </c>
      <c r="P30" s="6">
        <v>2460.761</v>
      </c>
      <c r="Q30" s="6">
        <v>5217.0648000000001</v>
      </c>
      <c r="R30" s="6">
        <v>4953.3890000000001</v>
      </c>
      <c r="S30" s="6">
        <v>826.94100000000003</v>
      </c>
      <c r="T30" s="6">
        <v>2550.2152000000001</v>
      </c>
      <c r="U30" s="6">
        <v>890.29037000000005</v>
      </c>
      <c r="V30" s="6">
        <v>107.41822999999999</v>
      </c>
      <c r="W30" s="6">
        <v>87.483999999999995</v>
      </c>
      <c r="X30" s="6">
        <v>58.162768999999997</v>
      </c>
      <c r="Y30" s="6">
        <v>8103.4255000000003</v>
      </c>
      <c r="Z30" s="6">
        <v>1475.7863</v>
      </c>
      <c r="AA30" s="6">
        <v>140.57500999999999</v>
      </c>
      <c r="AB30" s="6">
        <v>269.16584</v>
      </c>
      <c r="AC30" s="6">
        <v>18506.851999999999</v>
      </c>
      <c r="AD30" s="6">
        <v>132323.6</v>
      </c>
      <c r="AE30" s="6">
        <v>81769.728000000003</v>
      </c>
      <c r="AF30" s="6">
        <v>22064.855</v>
      </c>
      <c r="AG30" s="6">
        <v>59840.781000000003</v>
      </c>
      <c r="AH30" s="6">
        <v>0</v>
      </c>
      <c r="AI30" s="6">
        <v>252.92500000000001</v>
      </c>
      <c r="AJ30" s="6">
        <v>1096.7270000000001</v>
      </c>
      <c r="AK30" s="6">
        <v>0</v>
      </c>
      <c r="AL30" s="6">
        <v>0</v>
      </c>
      <c r="AM30" s="6">
        <v>0</v>
      </c>
      <c r="AN30" s="6">
        <v>0</v>
      </c>
      <c r="AO30" s="6">
        <v>478.74</v>
      </c>
    </row>
    <row r="31" spans="1:41" x14ac:dyDescent="0.25">
      <c r="A31" s="5">
        <v>82</v>
      </c>
      <c r="B31" s="24" t="s">
        <v>19</v>
      </c>
      <c r="C31" s="21">
        <f t="shared" si="1"/>
        <v>449295.59087899997</v>
      </c>
      <c r="D31" s="11">
        <v>314.45377000000002</v>
      </c>
      <c r="E31" s="6">
        <v>216.65758</v>
      </c>
      <c r="F31" s="6">
        <v>582.44596999999999</v>
      </c>
      <c r="G31" s="6">
        <v>519.947</v>
      </c>
      <c r="H31" s="6">
        <v>1841.7570000000001</v>
      </c>
      <c r="I31" s="6">
        <v>579.02277000000004</v>
      </c>
      <c r="J31" s="6">
        <v>596.63160000000005</v>
      </c>
      <c r="K31" s="6">
        <v>13447.598</v>
      </c>
      <c r="L31" s="6">
        <v>3344.3710000000001</v>
      </c>
      <c r="M31" s="6">
        <v>6543.674</v>
      </c>
      <c r="N31" s="6">
        <v>51542.237999999998</v>
      </c>
      <c r="O31" s="6">
        <v>2348.3409999999999</v>
      </c>
      <c r="P31" s="6">
        <v>3549.3049999999998</v>
      </c>
      <c r="Q31" s="6">
        <v>8692.4248000000007</v>
      </c>
      <c r="R31" s="6">
        <v>9508.3829999999998</v>
      </c>
      <c r="S31" s="6">
        <v>1388.6869999999999</v>
      </c>
      <c r="T31" s="6">
        <v>240.10424</v>
      </c>
      <c r="U31" s="6">
        <v>492.79477000000003</v>
      </c>
      <c r="V31" s="6">
        <v>228.74360999999999</v>
      </c>
      <c r="W31" s="6">
        <v>109.69799999999999</v>
      </c>
      <c r="X31" s="6">
        <v>80.621769</v>
      </c>
      <c r="Y31" s="6">
        <v>4347.2945</v>
      </c>
      <c r="Z31" s="6">
        <v>3120.5715</v>
      </c>
      <c r="AA31" s="6">
        <v>316.08</v>
      </c>
      <c r="AB31" s="6">
        <v>575.31399999999996</v>
      </c>
      <c r="AC31" s="6">
        <v>13994.203</v>
      </c>
      <c r="AD31" s="6">
        <v>78138.864000000001</v>
      </c>
      <c r="AE31" s="6">
        <v>152653.81</v>
      </c>
      <c r="AF31" s="6">
        <v>64849.152999999998</v>
      </c>
      <c r="AG31" s="6">
        <v>22632.53</v>
      </c>
      <c r="AH31" s="6">
        <v>0</v>
      </c>
      <c r="AI31" s="6">
        <v>256.41300000000001</v>
      </c>
      <c r="AJ31" s="6">
        <v>1539.173</v>
      </c>
      <c r="AK31" s="6">
        <v>0</v>
      </c>
      <c r="AL31" s="6">
        <v>0</v>
      </c>
      <c r="AM31" s="6">
        <v>0</v>
      </c>
      <c r="AN31" s="6">
        <v>0</v>
      </c>
      <c r="AO31" s="6">
        <v>704.28499999999997</v>
      </c>
    </row>
    <row r="32" spans="1:41" x14ac:dyDescent="0.25">
      <c r="A32" s="5">
        <v>83</v>
      </c>
      <c r="B32" s="24" t="s">
        <v>20</v>
      </c>
      <c r="C32" s="21">
        <f t="shared" si="1"/>
        <v>269788.39395799994</v>
      </c>
      <c r="D32" s="11">
        <v>39.869</v>
      </c>
      <c r="E32" s="6">
        <v>24.732769000000001</v>
      </c>
      <c r="F32" s="6">
        <v>175.33099999999999</v>
      </c>
      <c r="G32" s="6">
        <v>44.055999999999997</v>
      </c>
      <c r="H32" s="6">
        <v>462.88900000000001</v>
      </c>
      <c r="I32" s="6">
        <v>887.33843000000002</v>
      </c>
      <c r="J32" s="6">
        <v>88.809901999999994</v>
      </c>
      <c r="K32" s="6">
        <v>11352.205</v>
      </c>
      <c r="L32" s="6">
        <v>202.36</v>
      </c>
      <c r="M32" s="6">
        <v>11603.244000000001</v>
      </c>
      <c r="N32" s="6">
        <v>67288.407000000007</v>
      </c>
      <c r="O32" s="6">
        <v>2524.4340000000002</v>
      </c>
      <c r="P32" s="6">
        <v>3156.681</v>
      </c>
      <c r="Q32" s="6">
        <v>5254.0619999999999</v>
      </c>
      <c r="R32" s="6">
        <v>5864.1077999999998</v>
      </c>
      <c r="S32" s="6">
        <v>1945.1479999999999</v>
      </c>
      <c r="T32" s="6">
        <v>14.927277</v>
      </c>
      <c r="U32" s="6">
        <v>143.80677</v>
      </c>
      <c r="V32" s="6">
        <v>200.42934</v>
      </c>
      <c r="W32" s="6">
        <v>102.968</v>
      </c>
      <c r="X32" s="6">
        <v>29.222000000000001</v>
      </c>
      <c r="Y32" s="6">
        <v>2765.6224999999999</v>
      </c>
      <c r="Z32" s="6">
        <v>1277.7973999999999</v>
      </c>
      <c r="AA32" s="6">
        <v>151.672</v>
      </c>
      <c r="AB32" s="6">
        <v>314.05376999999999</v>
      </c>
      <c r="AC32" s="6">
        <v>12828.005999999999</v>
      </c>
      <c r="AD32" s="6">
        <v>22978.432000000001</v>
      </c>
      <c r="AE32" s="6">
        <v>65874.793000000005</v>
      </c>
      <c r="AF32" s="6">
        <v>43780.940999999999</v>
      </c>
      <c r="AG32" s="6">
        <v>7736.7179999999998</v>
      </c>
      <c r="AH32" s="6">
        <v>0</v>
      </c>
      <c r="AI32" s="6">
        <v>51.529000000000003</v>
      </c>
      <c r="AJ32" s="6">
        <v>321.43200000000002</v>
      </c>
      <c r="AK32" s="6">
        <v>0</v>
      </c>
      <c r="AL32" s="6">
        <v>0</v>
      </c>
      <c r="AM32" s="6">
        <v>0</v>
      </c>
      <c r="AN32" s="6">
        <v>0</v>
      </c>
      <c r="AO32" s="6">
        <v>302.36900000000003</v>
      </c>
    </row>
    <row r="33" spans="1:41" x14ac:dyDescent="0.25">
      <c r="A33" s="5">
        <v>84</v>
      </c>
      <c r="B33" s="24" t="s">
        <v>11</v>
      </c>
      <c r="C33" s="21">
        <f t="shared" si="1"/>
        <v>211477.30682799997</v>
      </c>
      <c r="D33" s="11">
        <v>404.92</v>
      </c>
      <c r="E33" s="6">
        <v>339.43799999999999</v>
      </c>
      <c r="F33" s="6">
        <v>161.262</v>
      </c>
      <c r="G33" s="6">
        <v>111.997</v>
      </c>
      <c r="H33" s="6">
        <v>524.774</v>
      </c>
      <c r="I33" s="6">
        <v>681.65323000000001</v>
      </c>
      <c r="J33" s="6">
        <v>70.584357999999995</v>
      </c>
      <c r="K33" s="6">
        <v>6816.8388000000004</v>
      </c>
      <c r="L33" s="6">
        <v>953.78099999999995</v>
      </c>
      <c r="M33" s="6">
        <v>964.05600000000004</v>
      </c>
      <c r="N33" s="6">
        <v>6947.2120000000004</v>
      </c>
      <c r="O33" s="6">
        <v>363.65600000000001</v>
      </c>
      <c r="P33" s="6">
        <v>3297.9749999999999</v>
      </c>
      <c r="Q33" s="6">
        <v>4960.2897999999996</v>
      </c>
      <c r="R33" s="6">
        <v>4526.058</v>
      </c>
      <c r="S33" s="6">
        <v>2418.4960000000001</v>
      </c>
      <c r="T33" s="6">
        <v>1111.8748000000001</v>
      </c>
      <c r="U33" s="6">
        <v>722.76</v>
      </c>
      <c r="V33" s="6">
        <v>156.023</v>
      </c>
      <c r="W33" s="6">
        <v>136.60300000000001</v>
      </c>
      <c r="X33" s="6">
        <v>108.45377000000001</v>
      </c>
      <c r="Y33" s="6">
        <v>1693.2155</v>
      </c>
      <c r="Z33" s="6">
        <v>3518.9078</v>
      </c>
      <c r="AA33" s="6">
        <v>589.59776999999997</v>
      </c>
      <c r="AB33" s="6">
        <v>1055.02</v>
      </c>
      <c r="AC33" s="6">
        <v>9141.3790000000008</v>
      </c>
      <c r="AD33" s="6">
        <v>64684.324000000001</v>
      </c>
      <c r="AE33" s="6">
        <v>21625.378000000001</v>
      </c>
      <c r="AF33" s="6">
        <v>6990.9430000000002</v>
      </c>
      <c r="AG33" s="6">
        <v>65691.991999999998</v>
      </c>
      <c r="AH33" s="6">
        <v>0</v>
      </c>
      <c r="AI33" s="6">
        <v>118.093</v>
      </c>
      <c r="AJ33" s="6">
        <v>414.60899999999998</v>
      </c>
      <c r="AK33" s="6">
        <v>0</v>
      </c>
      <c r="AL33" s="6">
        <v>0</v>
      </c>
      <c r="AM33" s="6">
        <v>0</v>
      </c>
      <c r="AN33" s="6">
        <v>0</v>
      </c>
      <c r="AO33" s="6">
        <v>175.142</v>
      </c>
    </row>
    <row r="34" spans="1:41" x14ac:dyDescent="0.25">
      <c r="A34" s="5">
        <v>91</v>
      </c>
      <c r="B34" s="24" t="s">
        <v>30</v>
      </c>
      <c r="C34" s="21">
        <f t="shared" si="1"/>
        <v>1217.711</v>
      </c>
      <c r="D34" s="11">
        <v>0</v>
      </c>
      <c r="E34" s="6">
        <v>0</v>
      </c>
      <c r="F34" s="6">
        <v>0</v>
      </c>
      <c r="G34" s="6">
        <v>0</v>
      </c>
      <c r="H34" s="6">
        <v>0</v>
      </c>
      <c r="I34" s="6">
        <v>1217.711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7726.0060000000003</v>
      </c>
      <c r="D35" s="11">
        <v>649.98099999999999</v>
      </c>
      <c r="E35" s="6">
        <v>1091.6079999999999</v>
      </c>
      <c r="F35" s="6">
        <v>62.642000000000003</v>
      </c>
      <c r="G35" s="6">
        <v>98.337000000000003</v>
      </c>
      <c r="H35" s="6">
        <v>147.203</v>
      </c>
      <c r="I35" s="6">
        <v>114.94799999999999</v>
      </c>
      <c r="J35" s="6">
        <v>1014.393</v>
      </c>
      <c r="K35" s="6">
        <v>20.809000000000001</v>
      </c>
      <c r="L35" s="6">
        <v>33.122</v>
      </c>
      <c r="M35" s="6">
        <v>20.617999999999999</v>
      </c>
      <c r="N35" s="6">
        <v>165.21100000000001</v>
      </c>
      <c r="O35" s="6">
        <v>555.43399999999997</v>
      </c>
      <c r="P35" s="6">
        <v>76.251999999999995</v>
      </c>
      <c r="Q35" s="6">
        <v>268.57499999999999</v>
      </c>
      <c r="R35" s="6">
        <v>357.048</v>
      </c>
      <c r="S35" s="6">
        <v>73.825999999999993</v>
      </c>
      <c r="T35" s="6">
        <v>1131.817</v>
      </c>
      <c r="U35" s="6">
        <v>312.64699999999999</v>
      </c>
      <c r="V35" s="6">
        <v>60.122</v>
      </c>
      <c r="W35" s="6">
        <v>11.994</v>
      </c>
      <c r="X35" s="6">
        <v>6.3920000000000003</v>
      </c>
      <c r="Y35" s="6">
        <v>132.10300000000001</v>
      </c>
      <c r="Z35" s="6">
        <v>83.754999999999995</v>
      </c>
      <c r="AA35" s="6">
        <v>13.255000000000001</v>
      </c>
      <c r="AB35" s="6">
        <v>33.698999999999998</v>
      </c>
      <c r="AC35" s="6">
        <v>112.747</v>
      </c>
      <c r="AD35" s="6">
        <v>281.04199999999997</v>
      </c>
      <c r="AE35" s="6">
        <v>265.32</v>
      </c>
      <c r="AF35" s="6">
        <v>52.234999999999999</v>
      </c>
      <c r="AG35" s="6">
        <v>131.03100000000001</v>
      </c>
      <c r="AH35" s="6">
        <v>0</v>
      </c>
      <c r="AI35" s="6">
        <v>0</v>
      </c>
      <c r="AJ35" s="6">
        <v>347.84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19211.801999999996</v>
      </c>
      <c r="D36" s="11">
        <v>149.57300000000001</v>
      </c>
      <c r="E36" s="6">
        <v>101.072</v>
      </c>
      <c r="F36" s="6">
        <v>17.484999999999999</v>
      </c>
      <c r="G36" s="6">
        <v>135.24700000000001</v>
      </c>
      <c r="H36" s="6">
        <v>1231.2439999999999</v>
      </c>
      <c r="I36" s="6">
        <v>116.533</v>
      </c>
      <c r="J36" s="6">
        <v>49.798999999999999</v>
      </c>
      <c r="K36" s="6">
        <v>52.11</v>
      </c>
      <c r="L36" s="6">
        <v>49.44</v>
      </c>
      <c r="M36" s="6">
        <v>291.79599999999999</v>
      </c>
      <c r="N36" s="6">
        <v>1112.4939999999999</v>
      </c>
      <c r="O36" s="6">
        <v>575.02099999999996</v>
      </c>
      <c r="P36" s="6">
        <v>322.19200000000001</v>
      </c>
      <c r="Q36" s="6">
        <v>294.166</v>
      </c>
      <c r="R36" s="6">
        <v>5630.3620000000001</v>
      </c>
      <c r="S36" s="6">
        <v>440.07400000000001</v>
      </c>
      <c r="T36" s="6">
        <v>2078.14</v>
      </c>
      <c r="U36" s="6">
        <v>553.37199999999996</v>
      </c>
      <c r="V36" s="6">
        <v>73.546000000000006</v>
      </c>
      <c r="W36" s="6">
        <v>17.77</v>
      </c>
      <c r="X36" s="6">
        <v>23.08</v>
      </c>
      <c r="Y36" s="6">
        <v>1518.5450000000001</v>
      </c>
      <c r="Z36" s="6">
        <v>412.089</v>
      </c>
      <c r="AA36" s="6">
        <v>49.006</v>
      </c>
      <c r="AB36" s="6">
        <v>107.69499999999999</v>
      </c>
      <c r="AC36" s="6">
        <v>324.22300000000001</v>
      </c>
      <c r="AD36" s="6">
        <v>1276.0050000000001</v>
      </c>
      <c r="AE36" s="6">
        <v>1101.453</v>
      </c>
      <c r="AF36" s="6">
        <v>273.66699999999997</v>
      </c>
      <c r="AG36" s="6">
        <v>480.815</v>
      </c>
      <c r="AH36" s="6">
        <v>0</v>
      </c>
      <c r="AI36" s="6">
        <v>187.83199999999999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165.95599999999999</v>
      </c>
    </row>
    <row r="37" spans="1:41" x14ac:dyDescent="0.25">
      <c r="A37" s="5">
        <v>94</v>
      </c>
      <c r="B37" s="24" t="s">
        <v>31</v>
      </c>
      <c r="C37" s="21">
        <f t="shared" si="1"/>
        <v>0</v>
      </c>
      <c r="D37" s="11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0</v>
      </c>
      <c r="D38" s="11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0</v>
      </c>
      <c r="D39" s="11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0</v>
      </c>
      <c r="D40" s="11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11502.793969000004</v>
      </c>
      <c r="D41" s="11">
        <v>747.40599999999995</v>
      </c>
      <c r="E41" s="6">
        <v>595.596</v>
      </c>
      <c r="F41" s="6">
        <v>32.710999999999999</v>
      </c>
      <c r="G41" s="6">
        <v>291.137</v>
      </c>
      <c r="H41" s="6">
        <v>237.09299999999999</v>
      </c>
      <c r="I41" s="6">
        <v>171.14699999999999</v>
      </c>
      <c r="J41" s="6">
        <v>168.852</v>
      </c>
      <c r="K41" s="6">
        <v>58.083768999999997</v>
      </c>
      <c r="L41" s="6">
        <v>11.255000000000001</v>
      </c>
      <c r="M41" s="6">
        <v>29.619</v>
      </c>
      <c r="N41" s="6">
        <v>679.33100000000002</v>
      </c>
      <c r="O41" s="6">
        <v>347.28699999999998</v>
      </c>
      <c r="P41" s="6">
        <v>98.325999999999993</v>
      </c>
      <c r="Q41" s="6">
        <v>425.77499999999998</v>
      </c>
      <c r="R41" s="6">
        <v>1522.694</v>
      </c>
      <c r="S41" s="6">
        <v>186.46600000000001</v>
      </c>
      <c r="T41" s="6">
        <v>1206.8702000000001</v>
      </c>
      <c r="U41" s="6">
        <v>1227.43</v>
      </c>
      <c r="V41" s="6">
        <v>298.25</v>
      </c>
      <c r="W41" s="6">
        <v>53.210999999999999</v>
      </c>
      <c r="X41" s="6">
        <v>118.23699999999999</v>
      </c>
      <c r="Y41" s="6">
        <v>466.77600000000001</v>
      </c>
      <c r="Z41" s="6">
        <v>215.02099999999999</v>
      </c>
      <c r="AA41" s="6">
        <v>55.796999999999997</v>
      </c>
      <c r="AB41" s="6">
        <v>117.16800000000001</v>
      </c>
      <c r="AC41" s="6">
        <v>402.036</v>
      </c>
      <c r="AD41" s="6">
        <v>459.65600000000001</v>
      </c>
      <c r="AE41" s="6">
        <v>679.88699999999994</v>
      </c>
      <c r="AF41" s="6">
        <v>267.73599999999999</v>
      </c>
      <c r="AG41" s="6">
        <v>164.69</v>
      </c>
      <c r="AH41" s="6">
        <v>0</v>
      </c>
      <c r="AI41" s="6">
        <v>0</v>
      </c>
      <c r="AJ41" s="6">
        <v>167.25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47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48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10">
        <v>20.303190000000001</v>
      </c>
      <c r="E4" s="8">
        <v>25.233011999999999</v>
      </c>
      <c r="F4" s="8">
        <v>35.538330999999999</v>
      </c>
      <c r="G4" s="8">
        <v>23.782183</v>
      </c>
      <c r="H4" s="8">
        <v>38.264437000000001</v>
      </c>
      <c r="I4" s="8">
        <v>43.200127999999999</v>
      </c>
      <c r="J4" s="8">
        <v>25.863227999999999</v>
      </c>
      <c r="K4" s="8">
        <v>64.248783000000003</v>
      </c>
      <c r="L4" s="8">
        <v>56.351792000000003</v>
      </c>
      <c r="M4" s="8">
        <v>64.111395000000002</v>
      </c>
      <c r="N4" s="8">
        <v>68.545558999999997</v>
      </c>
      <c r="O4" s="8">
        <v>56.237119</v>
      </c>
      <c r="P4" s="8">
        <v>60.034984999999999</v>
      </c>
      <c r="Q4" s="8">
        <v>53.487982000000002</v>
      </c>
      <c r="R4" s="8">
        <v>44.208024999999999</v>
      </c>
      <c r="S4" s="8">
        <v>52.054310000000001</v>
      </c>
      <c r="T4" s="8">
        <v>55.824598000000002</v>
      </c>
      <c r="U4" s="8">
        <v>37.240516999999997</v>
      </c>
      <c r="V4" s="8">
        <v>34.991942999999999</v>
      </c>
      <c r="W4" s="8">
        <v>39.215829999999997</v>
      </c>
      <c r="X4" s="8">
        <v>41.445583999999997</v>
      </c>
      <c r="Y4" s="8">
        <v>45.635395000000003</v>
      </c>
      <c r="Z4" s="8">
        <v>55.135511000000001</v>
      </c>
      <c r="AA4" s="8">
        <v>42.732962999999998</v>
      </c>
      <c r="AB4" s="8">
        <v>44.749547999999997</v>
      </c>
      <c r="AC4" s="8">
        <v>62.402424000000003</v>
      </c>
      <c r="AD4" s="8">
        <v>60.821143999999997</v>
      </c>
      <c r="AE4" s="8">
        <v>68.909711000000001</v>
      </c>
      <c r="AF4" s="8">
        <v>70.382260000000002</v>
      </c>
      <c r="AG4" s="8">
        <v>49.936799999999998</v>
      </c>
      <c r="AH4" s="8">
        <v>0</v>
      </c>
      <c r="AI4" s="8">
        <v>27.534040000000001</v>
      </c>
      <c r="AJ4" s="8">
        <v>39.753278999999999</v>
      </c>
      <c r="AK4" s="8">
        <v>0</v>
      </c>
      <c r="AL4" s="8">
        <v>0</v>
      </c>
      <c r="AM4" s="8">
        <v>0</v>
      </c>
      <c r="AN4" s="8">
        <v>0</v>
      </c>
      <c r="AO4" s="8">
        <v>28.780445</v>
      </c>
    </row>
    <row r="5" spans="1:41" x14ac:dyDescent="0.25">
      <c r="A5" s="5">
        <v>12</v>
      </c>
      <c r="B5" s="24" t="s">
        <v>1</v>
      </c>
      <c r="C5" s="21"/>
      <c r="D5" s="11">
        <v>25.524794</v>
      </c>
      <c r="E5" s="6">
        <v>17.367581999999999</v>
      </c>
      <c r="F5" s="6">
        <v>32.878292000000002</v>
      </c>
      <c r="G5" s="6">
        <v>25.766074</v>
      </c>
      <c r="H5" s="6">
        <v>36.217177999999997</v>
      </c>
      <c r="I5" s="6">
        <v>45.640011999999999</v>
      </c>
      <c r="J5" s="6">
        <v>22.997644000000001</v>
      </c>
      <c r="K5" s="6">
        <v>62.149203999999997</v>
      </c>
      <c r="L5" s="6">
        <v>55.775703</v>
      </c>
      <c r="M5" s="6">
        <v>63.265177000000001</v>
      </c>
      <c r="N5" s="6">
        <v>67.192420999999996</v>
      </c>
      <c r="O5" s="6">
        <v>54.767116000000001</v>
      </c>
      <c r="P5" s="6">
        <v>58.385097000000002</v>
      </c>
      <c r="Q5" s="6">
        <v>53.137712000000001</v>
      </c>
      <c r="R5" s="6">
        <v>43.003948999999999</v>
      </c>
      <c r="S5" s="6">
        <v>47.598599</v>
      </c>
      <c r="T5" s="6">
        <v>58.103760000000001</v>
      </c>
      <c r="U5" s="6">
        <v>38.640037</v>
      </c>
      <c r="V5" s="6">
        <v>35.882843000000001</v>
      </c>
      <c r="W5" s="6">
        <v>40.450380000000003</v>
      </c>
      <c r="X5" s="6">
        <v>43.369414999999996</v>
      </c>
      <c r="Y5" s="6">
        <v>45.137101000000001</v>
      </c>
      <c r="Z5" s="6">
        <v>55.179743000000002</v>
      </c>
      <c r="AA5" s="6">
        <v>43.355929000000003</v>
      </c>
      <c r="AB5" s="6">
        <v>46.253340000000001</v>
      </c>
      <c r="AC5" s="6">
        <v>61.948096999999997</v>
      </c>
      <c r="AD5" s="6">
        <v>62.295085</v>
      </c>
      <c r="AE5" s="6">
        <v>67.588410999999994</v>
      </c>
      <c r="AF5" s="6">
        <v>69.205901999999995</v>
      </c>
      <c r="AG5" s="6">
        <v>51.276083</v>
      </c>
      <c r="AH5" s="6">
        <v>0</v>
      </c>
      <c r="AI5" s="6">
        <v>26.029178000000002</v>
      </c>
      <c r="AJ5" s="6">
        <v>37.275776</v>
      </c>
      <c r="AK5" s="6">
        <v>0</v>
      </c>
      <c r="AL5" s="6">
        <v>0</v>
      </c>
      <c r="AM5" s="6">
        <v>0</v>
      </c>
      <c r="AN5" s="6">
        <v>0</v>
      </c>
      <c r="AO5" s="6">
        <v>31.236720999999999</v>
      </c>
    </row>
    <row r="6" spans="1:41" x14ac:dyDescent="0.25">
      <c r="A6" s="5">
        <v>21</v>
      </c>
      <c r="B6" s="24" t="s">
        <v>2</v>
      </c>
      <c r="C6" s="21"/>
      <c r="D6" s="11">
        <v>35.480637999999999</v>
      </c>
      <c r="E6" s="6">
        <v>33.140148000000003</v>
      </c>
      <c r="F6" s="6">
        <v>20.481863000000001</v>
      </c>
      <c r="G6" s="6">
        <v>31.554677999999999</v>
      </c>
      <c r="H6" s="6">
        <v>23.838598000000001</v>
      </c>
      <c r="I6" s="6">
        <v>39.518140000000002</v>
      </c>
      <c r="J6" s="6">
        <v>19.680132</v>
      </c>
      <c r="K6" s="6">
        <v>50.710883000000003</v>
      </c>
      <c r="L6" s="6">
        <v>46.521237999999997</v>
      </c>
      <c r="M6" s="6">
        <v>51.032845999999999</v>
      </c>
      <c r="N6" s="6">
        <v>52.746549999999999</v>
      </c>
      <c r="O6" s="6">
        <v>39.682774999999999</v>
      </c>
      <c r="P6" s="6">
        <v>46.97054</v>
      </c>
      <c r="Q6" s="6">
        <v>39.279555000000002</v>
      </c>
      <c r="R6" s="6">
        <v>31.427382000000001</v>
      </c>
      <c r="S6" s="6">
        <v>34.874775999999997</v>
      </c>
      <c r="T6" s="6">
        <v>50.923510999999998</v>
      </c>
      <c r="U6" s="6">
        <v>27.892759999999999</v>
      </c>
      <c r="V6" s="6">
        <v>19.531609</v>
      </c>
      <c r="W6" s="6">
        <v>26.647601999999999</v>
      </c>
      <c r="X6" s="6">
        <v>26.736205000000002</v>
      </c>
      <c r="Y6" s="6">
        <v>29.896605000000001</v>
      </c>
      <c r="Z6" s="6">
        <v>43.269410000000001</v>
      </c>
      <c r="AA6" s="6">
        <v>30.946315999999999</v>
      </c>
      <c r="AB6" s="6">
        <v>35.503920999999998</v>
      </c>
      <c r="AC6" s="6">
        <v>50.724496000000002</v>
      </c>
      <c r="AD6" s="6">
        <v>48.778497000000002</v>
      </c>
      <c r="AE6" s="6">
        <v>54.829403999999997</v>
      </c>
      <c r="AF6" s="6">
        <v>53.991430999999999</v>
      </c>
      <c r="AG6" s="6">
        <v>39.969247000000003</v>
      </c>
      <c r="AH6" s="6">
        <v>0</v>
      </c>
      <c r="AI6" s="6">
        <v>31.648895</v>
      </c>
      <c r="AJ6" s="6">
        <v>32.224839000000003</v>
      </c>
      <c r="AK6" s="6">
        <v>0</v>
      </c>
      <c r="AL6" s="6">
        <v>0</v>
      </c>
      <c r="AM6" s="6">
        <v>0</v>
      </c>
      <c r="AN6" s="6">
        <v>0</v>
      </c>
      <c r="AO6" s="6">
        <v>36.355060000000002</v>
      </c>
    </row>
    <row r="7" spans="1:41" x14ac:dyDescent="0.25">
      <c r="A7" s="5">
        <v>22</v>
      </c>
      <c r="B7" s="24" t="s">
        <v>22</v>
      </c>
      <c r="C7" s="21"/>
      <c r="D7" s="11">
        <v>23.879515999999999</v>
      </c>
      <c r="E7" s="6">
        <v>25.793495</v>
      </c>
      <c r="F7" s="6">
        <v>30.533207999999998</v>
      </c>
      <c r="G7" s="6">
        <v>16.058910999999998</v>
      </c>
      <c r="H7" s="6">
        <v>32.001359000000001</v>
      </c>
      <c r="I7" s="6">
        <v>28.429106999999998</v>
      </c>
      <c r="J7" s="6">
        <v>26.850411999999999</v>
      </c>
      <c r="K7" s="6">
        <v>57.415818000000002</v>
      </c>
      <c r="L7" s="6">
        <v>49.548499999999997</v>
      </c>
      <c r="M7" s="6">
        <v>55.742975999999999</v>
      </c>
      <c r="N7" s="6">
        <v>59.947764999999997</v>
      </c>
      <c r="O7" s="6">
        <v>44.601540999999997</v>
      </c>
      <c r="P7" s="6">
        <v>52.232033000000001</v>
      </c>
      <c r="Q7" s="6">
        <v>42.511502999999998</v>
      </c>
      <c r="R7" s="6">
        <v>34.961703</v>
      </c>
      <c r="S7" s="6">
        <v>40.937871999999999</v>
      </c>
      <c r="T7" s="6">
        <v>48.117271000000002</v>
      </c>
      <c r="U7" s="6">
        <v>29.639900000000001</v>
      </c>
      <c r="V7" s="6">
        <v>24.545791999999999</v>
      </c>
      <c r="W7" s="6">
        <v>26.838501000000001</v>
      </c>
      <c r="X7" s="6">
        <v>31.901482999999999</v>
      </c>
      <c r="Y7" s="6">
        <v>35.649292000000003</v>
      </c>
      <c r="Z7" s="6">
        <v>46.627803999999998</v>
      </c>
      <c r="AA7" s="6">
        <v>31.508049</v>
      </c>
      <c r="AB7" s="6">
        <v>33.975340000000003</v>
      </c>
      <c r="AC7" s="6">
        <v>58.004255000000001</v>
      </c>
      <c r="AD7" s="6">
        <v>50.473993999999998</v>
      </c>
      <c r="AE7" s="6">
        <v>58.955576000000001</v>
      </c>
      <c r="AF7" s="6">
        <v>59.001125000000002</v>
      </c>
      <c r="AG7" s="6">
        <v>40.689003999999997</v>
      </c>
      <c r="AH7" s="6">
        <v>0</v>
      </c>
      <c r="AI7" s="6">
        <v>33.917169000000001</v>
      </c>
      <c r="AJ7" s="6">
        <v>37.364753</v>
      </c>
      <c r="AK7" s="6">
        <v>0</v>
      </c>
      <c r="AL7" s="6">
        <v>0</v>
      </c>
      <c r="AM7" s="6">
        <v>0</v>
      </c>
      <c r="AN7" s="6">
        <v>0</v>
      </c>
      <c r="AO7" s="6">
        <v>26.322202000000001</v>
      </c>
    </row>
    <row r="8" spans="1:41" x14ac:dyDescent="0.25">
      <c r="A8" s="5">
        <v>23</v>
      </c>
      <c r="B8" s="24" t="s">
        <v>23</v>
      </c>
      <c r="C8" s="21"/>
      <c r="D8" s="11">
        <v>37.765642999999997</v>
      </c>
      <c r="E8" s="6">
        <v>36.115709000000003</v>
      </c>
      <c r="F8" s="6">
        <v>24.111037</v>
      </c>
      <c r="G8" s="6">
        <v>32.532297</v>
      </c>
      <c r="H8" s="6">
        <v>15.239812000000001</v>
      </c>
      <c r="I8" s="6">
        <v>41.899253999999999</v>
      </c>
      <c r="J8" s="6">
        <v>25.650535000000001</v>
      </c>
      <c r="K8" s="6">
        <v>54.644043000000003</v>
      </c>
      <c r="L8" s="6">
        <v>48.241754</v>
      </c>
      <c r="M8" s="6">
        <v>52.109228000000002</v>
      </c>
      <c r="N8" s="6">
        <v>48.359569999999998</v>
      </c>
      <c r="O8" s="6">
        <v>37.256957999999997</v>
      </c>
      <c r="P8" s="6">
        <v>49.050924000000002</v>
      </c>
      <c r="Q8" s="6">
        <v>34.322175000000001</v>
      </c>
      <c r="R8" s="6">
        <v>28.075576999999999</v>
      </c>
      <c r="S8" s="6">
        <v>34.722251</v>
      </c>
      <c r="T8" s="6">
        <v>54.821018000000002</v>
      </c>
      <c r="U8" s="6">
        <v>29.598461</v>
      </c>
      <c r="V8" s="6">
        <v>22.437982000000002</v>
      </c>
      <c r="W8" s="6">
        <v>31.781694999999999</v>
      </c>
      <c r="X8" s="6">
        <v>29.952884000000001</v>
      </c>
      <c r="Y8" s="6">
        <v>35.646597</v>
      </c>
      <c r="Z8" s="6">
        <v>45.220480999999999</v>
      </c>
      <c r="AA8" s="6">
        <v>33.110548000000001</v>
      </c>
      <c r="AB8" s="6">
        <v>36.089547000000003</v>
      </c>
      <c r="AC8" s="6">
        <v>54.339385</v>
      </c>
      <c r="AD8" s="6">
        <v>52.906019000000001</v>
      </c>
      <c r="AE8" s="6">
        <v>55.212521000000002</v>
      </c>
      <c r="AF8" s="6">
        <v>47.536782000000002</v>
      </c>
      <c r="AG8" s="6">
        <v>42.083188999999997</v>
      </c>
      <c r="AH8" s="6">
        <v>0</v>
      </c>
      <c r="AI8" s="6">
        <v>35.216363000000001</v>
      </c>
      <c r="AJ8" s="6">
        <v>13.024262999999999</v>
      </c>
      <c r="AK8" s="6">
        <v>0</v>
      </c>
      <c r="AL8" s="6">
        <v>0</v>
      </c>
      <c r="AM8" s="6">
        <v>0</v>
      </c>
      <c r="AN8" s="6">
        <v>0</v>
      </c>
      <c r="AO8" s="6">
        <v>41.438211000000003</v>
      </c>
    </row>
    <row r="9" spans="1:41" x14ac:dyDescent="0.25">
      <c r="A9" s="5">
        <v>24</v>
      </c>
      <c r="B9" s="24" t="s">
        <v>24</v>
      </c>
      <c r="C9" s="21"/>
      <c r="D9" s="11">
        <v>43.657454999999999</v>
      </c>
      <c r="E9" s="6">
        <v>45.847293000000001</v>
      </c>
      <c r="F9" s="6">
        <v>38.844016000000003</v>
      </c>
      <c r="G9" s="6">
        <v>28.612739000000001</v>
      </c>
      <c r="H9" s="6">
        <v>41.687074000000003</v>
      </c>
      <c r="I9" s="6">
        <v>22.092029</v>
      </c>
      <c r="J9" s="6">
        <v>41.111927999999999</v>
      </c>
      <c r="K9" s="6">
        <v>49.739820999999999</v>
      </c>
      <c r="L9" s="6">
        <v>47.929594999999999</v>
      </c>
      <c r="M9" s="6">
        <v>53.267156999999997</v>
      </c>
      <c r="N9" s="6">
        <v>59.079709000000001</v>
      </c>
      <c r="O9" s="6">
        <v>53.353825000000001</v>
      </c>
      <c r="P9" s="6">
        <v>53.877941999999997</v>
      </c>
      <c r="Q9" s="6">
        <v>50.614134999999997</v>
      </c>
      <c r="R9" s="6">
        <v>41.619315999999998</v>
      </c>
      <c r="S9" s="6">
        <v>45.555349</v>
      </c>
      <c r="T9" s="6">
        <v>57.462800000000001</v>
      </c>
      <c r="U9" s="6">
        <v>26.108436000000001</v>
      </c>
      <c r="V9" s="6">
        <v>31.242577000000001</v>
      </c>
      <c r="W9" s="6">
        <v>35.507849999999998</v>
      </c>
      <c r="X9" s="6">
        <v>33.312409000000002</v>
      </c>
      <c r="Y9" s="6">
        <v>37.584015000000001</v>
      </c>
      <c r="Z9" s="6">
        <v>35.776893999999999</v>
      </c>
      <c r="AA9" s="6">
        <v>29.297588999999999</v>
      </c>
      <c r="AB9" s="6">
        <v>26.891656999999999</v>
      </c>
      <c r="AC9" s="6">
        <v>46.897512999999996</v>
      </c>
      <c r="AD9" s="6">
        <v>45.615282000000001</v>
      </c>
      <c r="AE9" s="6">
        <v>50.410905999999997</v>
      </c>
      <c r="AF9" s="6">
        <v>56.413251000000002</v>
      </c>
      <c r="AG9" s="6">
        <v>33.000278000000002</v>
      </c>
      <c r="AH9" s="6">
        <v>19.459264999999998</v>
      </c>
      <c r="AI9" s="6">
        <v>51.386715000000002</v>
      </c>
      <c r="AJ9" s="6">
        <v>49.481968000000002</v>
      </c>
      <c r="AK9" s="6">
        <v>0</v>
      </c>
      <c r="AL9" s="6">
        <v>0</v>
      </c>
      <c r="AM9" s="6">
        <v>0</v>
      </c>
      <c r="AN9" s="6">
        <v>0</v>
      </c>
      <c r="AO9" s="6">
        <v>35.486342999999998</v>
      </c>
    </row>
    <row r="10" spans="1:41" x14ac:dyDescent="0.25">
      <c r="A10" s="5">
        <v>25</v>
      </c>
      <c r="B10" s="24" t="s">
        <v>3</v>
      </c>
      <c r="C10" s="21"/>
      <c r="D10" s="11">
        <v>25.80509</v>
      </c>
      <c r="E10" s="6">
        <v>22.830418999999999</v>
      </c>
      <c r="F10" s="6">
        <v>19.934538</v>
      </c>
      <c r="G10" s="6">
        <v>27.254794</v>
      </c>
      <c r="H10" s="6">
        <v>25.453855000000001</v>
      </c>
      <c r="I10" s="6">
        <v>40.848435000000002</v>
      </c>
      <c r="J10" s="6">
        <v>10.899063999999999</v>
      </c>
      <c r="K10" s="6">
        <v>50.654079000000003</v>
      </c>
      <c r="L10" s="6">
        <v>47.399180999999999</v>
      </c>
      <c r="M10" s="6">
        <v>52.539866000000004</v>
      </c>
      <c r="N10" s="6">
        <v>56.681728999999997</v>
      </c>
      <c r="O10" s="6">
        <v>45.539790000000004</v>
      </c>
      <c r="P10" s="6">
        <v>48.257941000000002</v>
      </c>
      <c r="Q10" s="6">
        <v>45.694929000000002</v>
      </c>
      <c r="R10" s="6">
        <v>31.675439000000001</v>
      </c>
      <c r="S10" s="6">
        <v>41.464436999999997</v>
      </c>
      <c r="T10" s="6">
        <v>54.790497999999999</v>
      </c>
      <c r="U10" s="6">
        <v>28.871005</v>
      </c>
      <c r="V10" s="6">
        <v>25.261558000000001</v>
      </c>
      <c r="W10" s="6">
        <v>28.251507</v>
      </c>
      <c r="X10" s="6">
        <v>31.525663000000002</v>
      </c>
      <c r="Y10" s="6">
        <v>33.742204999999998</v>
      </c>
      <c r="Z10" s="6">
        <v>45.512704999999997</v>
      </c>
      <c r="AA10" s="6">
        <v>33.617561000000002</v>
      </c>
      <c r="AB10" s="6">
        <v>37.613717999999999</v>
      </c>
      <c r="AC10" s="6">
        <v>52.735182000000002</v>
      </c>
      <c r="AD10" s="6">
        <v>52.928199999999997</v>
      </c>
      <c r="AE10" s="6">
        <v>58.458536000000002</v>
      </c>
      <c r="AF10" s="6">
        <v>57.017876999999999</v>
      </c>
      <c r="AG10" s="6">
        <v>41.873148</v>
      </c>
      <c r="AH10" s="6">
        <v>0</v>
      </c>
      <c r="AI10" s="6">
        <v>20.347874000000001</v>
      </c>
      <c r="AJ10" s="6">
        <v>28.628461000000001</v>
      </c>
      <c r="AK10" s="6">
        <v>0</v>
      </c>
      <c r="AL10" s="6">
        <v>0</v>
      </c>
      <c r="AM10" s="6">
        <v>0</v>
      </c>
      <c r="AN10" s="6">
        <v>0</v>
      </c>
      <c r="AO10" s="6">
        <v>31.255036</v>
      </c>
    </row>
    <row r="11" spans="1:41" x14ac:dyDescent="0.25">
      <c r="A11" s="5">
        <v>31</v>
      </c>
      <c r="B11" s="24" t="s">
        <v>14</v>
      </c>
      <c r="C11" s="21"/>
      <c r="D11" s="11">
        <v>54.461982999999996</v>
      </c>
      <c r="E11" s="6">
        <v>52.069572999999998</v>
      </c>
      <c r="F11" s="6">
        <v>41.305909</v>
      </c>
      <c r="G11" s="6">
        <v>48.314250999999999</v>
      </c>
      <c r="H11" s="6">
        <v>46.455753000000001</v>
      </c>
      <c r="I11" s="6">
        <v>42.025461999999997</v>
      </c>
      <c r="J11" s="6">
        <v>42.406112999999998</v>
      </c>
      <c r="K11" s="6">
        <v>30.984534</v>
      </c>
      <c r="L11" s="6">
        <v>36.802540999999998</v>
      </c>
      <c r="M11" s="6">
        <v>32.626173999999999</v>
      </c>
      <c r="N11" s="6">
        <v>43.998804999999997</v>
      </c>
      <c r="O11" s="6">
        <v>45.636015</v>
      </c>
      <c r="P11" s="6">
        <v>35.116892</v>
      </c>
      <c r="Q11" s="6">
        <v>39.892100999999997</v>
      </c>
      <c r="R11" s="6">
        <v>39.031025999999997</v>
      </c>
      <c r="S11" s="6">
        <v>31.942360000000001</v>
      </c>
      <c r="T11" s="6">
        <v>63.122065999999997</v>
      </c>
      <c r="U11" s="6">
        <v>39.016092999999998</v>
      </c>
      <c r="V11" s="6">
        <v>31.056182</v>
      </c>
      <c r="W11" s="6">
        <v>32.938754000000003</v>
      </c>
      <c r="X11" s="6">
        <v>31.528784000000002</v>
      </c>
      <c r="Y11" s="6">
        <v>34.077354999999997</v>
      </c>
      <c r="Z11" s="6">
        <v>34.359954000000002</v>
      </c>
      <c r="AA11" s="6">
        <v>30.758224999999999</v>
      </c>
      <c r="AB11" s="6">
        <v>35.339298999999997</v>
      </c>
      <c r="AC11" s="6">
        <v>33.394204999999999</v>
      </c>
      <c r="AD11" s="6">
        <v>33.931848000000002</v>
      </c>
      <c r="AE11" s="6">
        <v>28.714424000000001</v>
      </c>
      <c r="AF11" s="6">
        <v>34.797575000000002</v>
      </c>
      <c r="AG11" s="6">
        <v>35.486075999999997</v>
      </c>
      <c r="AH11" s="6">
        <v>0</v>
      </c>
      <c r="AI11" s="6">
        <v>51.356243999999997</v>
      </c>
      <c r="AJ11" s="6">
        <v>50.014952999999998</v>
      </c>
      <c r="AK11" s="6">
        <v>0</v>
      </c>
      <c r="AL11" s="6">
        <v>0</v>
      </c>
      <c r="AM11" s="6">
        <v>0</v>
      </c>
      <c r="AN11" s="6">
        <v>0</v>
      </c>
      <c r="AO11" s="6">
        <v>51.185569000000001</v>
      </c>
    </row>
    <row r="12" spans="1:41" x14ac:dyDescent="0.25">
      <c r="A12" s="5">
        <v>32</v>
      </c>
      <c r="B12" s="24" t="s">
        <v>15</v>
      </c>
      <c r="C12" s="21"/>
      <c r="D12" s="11">
        <v>46.848854000000003</v>
      </c>
      <c r="E12" s="6">
        <v>46.083469000000001</v>
      </c>
      <c r="F12" s="6">
        <v>36.297620999999999</v>
      </c>
      <c r="G12" s="6">
        <v>39.073162000000004</v>
      </c>
      <c r="H12" s="6">
        <v>39.395561000000001</v>
      </c>
      <c r="I12" s="6">
        <v>39.690154999999997</v>
      </c>
      <c r="J12" s="6">
        <v>36.930382000000002</v>
      </c>
      <c r="K12" s="6">
        <v>35.500194999999998</v>
      </c>
      <c r="L12" s="6">
        <v>28.648472999999999</v>
      </c>
      <c r="M12" s="6">
        <v>32.192287999999998</v>
      </c>
      <c r="N12" s="6">
        <v>43.608564999999999</v>
      </c>
      <c r="O12" s="6">
        <v>41.099418999999997</v>
      </c>
      <c r="P12" s="6">
        <v>30.314073</v>
      </c>
      <c r="Q12" s="6">
        <v>33.274121000000001</v>
      </c>
      <c r="R12" s="6">
        <v>29.737349999999999</v>
      </c>
      <c r="S12" s="6">
        <v>27.004322999999999</v>
      </c>
      <c r="T12" s="6">
        <v>58.332574999999999</v>
      </c>
      <c r="U12" s="6">
        <v>33.090921999999999</v>
      </c>
      <c r="V12" s="6">
        <v>28.889917000000001</v>
      </c>
      <c r="W12" s="6">
        <v>30.169561000000002</v>
      </c>
      <c r="X12" s="6">
        <v>26.465398</v>
      </c>
      <c r="Y12" s="6">
        <v>27.802561000000001</v>
      </c>
      <c r="Z12" s="6">
        <v>30.664797</v>
      </c>
      <c r="AA12" s="6">
        <v>24.304986</v>
      </c>
      <c r="AB12" s="6">
        <v>31.358702000000001</v>
      </c>
      <c r="AC12" s="6">
        <v>35.204926999999998</v>
      </c>
      <c r="AD12" s="6">
        <v>39.999319</v>
      </c>
      <c r="AE12" s="6">
        <v>35.024614</v>
      </c>
      <c r="AF12" s="6">
        <v>39.293939000000002</v>
      </c>
      <c r="AG12" s="6">
        <v>36.474930999999998</v>
      </c>
      <c r="AH12" s="6">
        <v>0</v>
      </c>
      <c r="AI12" s="6">
        <v>45.491912999999997</v>
      </c>
      <c r="AJ12" s="6">
        <v>42.222039000000002</v>
      </c>
      <c r="AK12" s="6">
        <v>0</v>
      </c>
      <c r="AL12" s="6">
        <v>0</v>
      </c>
      <c r="AM12" s="6">
        <v>0</v>
      </c>
      <c r="AN12" s="6">
        <v>0</v>
      </c>
      <c r="AO12" s="6">
        <v>44.417149999999999</v>
      </c>
    </row>
    <row r="13" spans="1:41" x14ac:dyDescent="0.25">
      <c r="A13" s="5">
        <v>33</v>
      </c>
      <c r="B13" s="24" t="s">
        <v>17</v>
      </c>
      <c r="C13" s="21"/>
      <c r="D13" s="11">
        <v>52.767730999999998</v>
      </c>
      <c r="E13" s="6">
        <v>52.376032000000002</v>
      </c>
      <c r="F13" s="6">
        <v>40.842073999999997</v>
      </c>
      <c r="G13" s="6">
        <v>45.456949999999999</v>
      </c>
      <c r="H13" s="6">
        <v>42.310611000000002</v>
      </c>
      <c r="I13" s="6">
        <v>44.325603999999998</v>
      </c>
      <c r="J13" s="6">
        <v>42.179175000000001</v>
      </c>
      <c r="K13" s="6">
        <v>33.833831000000004</v>
      </c>
      <c r="L13" s="6">
        <v>34.723446000000003</v>
      </c>
      <c r="M13" s="6">
        <v>29.181054</v>
      </c>
      <c r="N13" s="6">
        <v>38.527807000000003</v>
      </c>
      <c r="O13" s="6">
        <v>41.637830999999998</v>
      </c>
      <c r="P13" s="6">
        <v>30.213743999999998</v>
      </c>
      <c r="Q13" s="6">
        <v>34.520159</v>
      </c>
      <c r="R13" s="6">
        <v>32.639327999999999</v>
      </c>
      <c r="S13" s="6">
        <v>28.031801000000002</v>
      </c>
      <c r="T13" s="6">
        <v>62.251918000000003</v>
      </c>
      <c r="U13" s="6">
        <v>37.204003</v>
      </c>
      <c r="V13" s="6">
        <v>33.311796999999999</v>
      </c>
      <c r="W13" s="6">
        <v>31.627822999999999</v>
      </c>
      <c r="X13" s="6">
        <v>32.044936</v>
      </c>
      <c r="Y13" s="6">
        <v>33.908096</v>
      </c>
      <c r="Z13" s="6">
        <v>36.047038999999998</v>
      </c>
      <c r="AA13" s="6">
        <v>30.540158000000002</v>
      </c>
      <c r="AB13" s="6">
        <v>36.436373000000003</v>
      </c>
      <c r="AC13" s="6">
        <v>37.727933999999998</v>
      </c>
      <c r="AD13" s="6">
        <v>36.972734000000003</v>
      </c>
      <c r="AE13" s="6">
        <v>33.127025000000003</v>
      </c>
      <c r="AF13" s="6">
        <v>27.697202999999998</v>
      </c>
      <c r="AG13" s="6">
        <v>39.316009000000001</v>
      </c>
      <c r="AH13" s="6">
        <v>0</v>
      </c>
      <c r="AI13" s="6">
        <v>48.729689</v>
      </c>
      <c r="AJ13" s="6">
        <v>46.227361999999999</v>
      </c>
      <c r="AK13" s="6">
        <v>0</v>
      </c>
      <c r="AL13" s="6">
        <v>0</v>
      </c>
      <c r="AM13" s="6">
        <v>0</v>
      </c>
      <c r="AN13" s="6">
        <v>0</v>
      </c>
      <c r="AO13" s="6">
        <v>49.512901999999997</v>
      </c>
    </row>
    <row r="14" spans="1:41" x14ac:dyDescent="0.25">
      <c r="A14" s="5">
        <v>40</v>
      </c>
      <c r="B14" s="24" t="s">
        <v>21</v>
      </c>
      <c r="C14" s="21"/>
      <c r="D14" s="11">
        <v>67.184111000000001</v>
      </c>
      <c r="E14" s="6">
        <v>65.782400999999993</v>
      </c>
      <c r="F14" s="6">
        <v>52.389221999999997</v>
      </c>
      <c r="G14" s="6">
        <v>58.871713</v>
      </c>
      <c r="H14" s="6">
        <v>47.132939999999998</v>
      </c>
      <c r="I14" s="6">
        <v>57.904558999999999</v>
      </c>
      <c r="J14" s="6">
        <v>55.087335000000003</v>
      </c>
      <c r="K14" s="6">
        <v>52.744852999999999</v>
      </c>
      <c r="L14" s="6">
        <v>52.810671999999997</v>
      </c>
      <c r="M14" s="6">
        <v>47.938018999999997</v>
      </c>
      <c r="N14" s="6">
        <v>32.107174000000001</v>
      </c>
      <c r="O14" s="6">
        <v>26.792541</v>
      </c>
      <c r="P14" s="6">
        <v>47.874322999999997</v>
      </c>
      <c r="Q14" s="6">
        <v>35.150624000000001</v>
      </c>
      <c r="R14" s="6">
        <v>43.482142000000003</v>
      </c>
      <c r="S14" s="6">
        <v>44.337117999999997</v>
      </c>
      <c r="T14" s="6">
        <v>77.902195000000006</v>
      </c>
      <c r="U14" s="6">
        <v>49.527343000000002</v>
      </c>
      <c r="V14" s="6">
        <v>48.759599999999999</v>
      </c>
      <c r="W14" s="6">
        <v>48.414790000000004</v>
      </c>
      <c r="X14" s="6">
        <v>49.290711000000002</v>
      </c>
      <c r="Y14" s="6">
        <v>48.171264999999998</v>
      </c>
      <c r="Z14" s="6">
        <v>53.370820000000002</v>
      </c>
      <c r="AA14" s="6">
        <v>50.019629000000002</v>
      </c>
      <c r="AB14" s="6">
        <v>48.929029</v>
      </c>
      <c r="AC14" s="6">
        <v>57.142918000000002</v>
      </c>
      <c r="AD14" s="6">
        <v>50.843397000000003</v>
      </c>
      <c r="AE14" s="6">
        <v>45.823174000000002</v>
      </c>
      <c r="AF14" s="6">
        <v>37.711103999999999</v>
      </c>
      <c r="AG14" s="6">
        <v>55.426501000000002</v>
      </c>
      <c r="AH14" s="6">
        <v>0</v>
      </c>
      <c r="AI14" s="6">
        <v>63.215662000000002</v>
      </c>
      <c r="AJ14" s="6">
        <v>55.238436999999998</v>
      </c>
      <c r="AK14" s="6">
        <v>0</v>
      </c>
      <c r="AL14" s="6">
        <v>0</v>
      </c>
      <c r="AM14" s="6">
        <v>0</v>
      </c>
      <c r="AN14" s="6">
        <v>0</v>
      </c>
      <c r="AO14" s="6">
        <v>61.910573999999997</v>
      </c>
    </row>
    <row r="15" spans="1:41" x14ac:dyDescent="0.25">
      <c r="A15" s="5">
        <v>41</v>
      </c>
      <c r="B15" s="24" t="s">
        <v>38</v>
      </c>
      <c r="C15" s="21"/>
      <c r="D15" s="11">
        <v>55.802934999999998</v>
      </c>
      <c r="E15" s="6">
        <v>54.802681999999997</v>
      </c>
      <c r="F15" s="6">
        <v>40.230891</v>
      </c>
      <c r="G15" s="6">
        <v>45.271006</v>
      </c>
      <c r="H15" s="6">
        <v>38.064565000000002</v>
      </c>
      <c r="I15" s="6">
        <v>54.047333000000002</v>
      </c>
      <c r="J15" s="6">
        <v>45.414698000000001</v>
      </c>
      <c r="K15" s="6">
        <v>55.387936000000003</v>
      </c>
      <c r="L15" s="6">
        <v>51.237966999999998</v>
      </c>
      <c r="M15" s="6">
        <v>51.207531000000003</v>
      </c>
      <c r="N15" s="6">
        <v>27.437964000000001</v>
      </c>
      <c r="O15" s="6">
        <v>17.382563000000001</v>
      </c>
      <c r="P15" s="6">
        <v>48.335320000000003</v>
      </c>
      <c r="Q15" s="6">
        <v>26.352072</v>
      </c>
      <c r="R15" s="6">
        <v>36.572175000000001</v>
      </c>
      <c r="S15" s="6">
        <v>43.954452000000003</v>
      </c>
      <c r="T15" s="6">
        <v>65.290090000000006</v>
      </c>
      <c r="U15" s="6">
        <v>40.479208999999997</v>
      </c>
      <c r="V15" s="6">
        <v>39.500939000000002</v>
      </c>
      <c r="W15" s="6">
        <v>41.525933000000002</v>
      </c>
      <c r="X15" s="6">
        <v>42.698950000000004</v>
      </c>
      <c r="Y15" s="6">
        <v>45.417265</v>
      </c>
      <c r="Z15" s="6">
        <v>51.610936000000002</v>
      </c>
      <c r="AA15" s="6">
        <v>45.994425</v>
      </c>
      <c r="AB15" s="6">
        <v>48.989690000000003</v>
      </c>
      <c r="AC15" s="6">
        <v>58.387779999999999</v>
      </c>
      <c r="AD15" s="6">
        <v>48.593313000000002</v>
      </c>
      <c r="AE15" s="6">
        <v>45.287928000000001</v>
      </c>
      <c r="AF15" s="6">
        <v>34.624732000000002</v>
      </c>
      <c r="AG15" s="6">
        <v>52.494601000000003</v>
      </c>
      <c r="AH15" s="6">
        <v>0</v>
      </c>
      <c r="AI15" s="6">
        <v>52.426786999999997</v>
      </c>
      <c r="AJ15" s="6">
        <v>43.716487000000001</v>
      </c>
      <c r="AK15" s="6">
        <v>0</v>
      </c>
      <c r="AL15" s="6">
        <v>0</v>
      </c>
      <c r="AM15" s="6">
        <v>0</v>
      </c>
      <c r="AN15" s="6">
        <v>0</v>
      </c>
      <c r="AO15" s="6">
        <v>52.156317000000001</v>
      </c>
    </row>
    <row r="16" spans="1:41" x14ac:dyDescent="0.25">
      <c r="A16" s="5">
        <v>50</v>
      </c>
      <c r="B16" s="24" t="s">
        <v>16</v>
      </c>
      <c r="C16" s="21"/>
      <c r="D16" s="11">
        <v>49.609414999999998</v>
      </c>
      <c r="E16" s="6">
        <v>47.822814999999999</v>
      </c>
      <c r="F16" s="6">
        <v>38.280501000000001</v>
      </c>
      <c r="G16" s="6">
        <v>41.918196999999999</v>
      </c>
      <c r="H16" s="6">
        <v>39.361165999999997</v>
      </c>
      <c r="I16" s="6">
        <v>42.029086999999997</v>
      </c>
      <c r="J16" s="6">
        <v>38.223872999999998</v>
      </c>
      <c r="K16" s="6">
        <v>36.844467999999999</v>
      </c>
      <c r="L16" s="6">
        <v>31.008737</v>
      </c>
      <c r="M16" s="6">
        <v>30.794536999999998</v>
      </c>
      <c r="N16" s="6">
        <v>39.463009</v>
      </c>
      <c r="O16" s="6">
        <v>38.624997999999998</v>
      </c>
      <c r="P16" s="6">
        <v>27.83343</v>
      </c>
      <c r="Q16" s="6">
        <v>27.847736999999999</v>
      </c>
      <c r="R16" s="6">
        <v>28.885200000000001</v>
      </c>
      <c r="S16" s="6">
        <v>24.241904999999999</v>
      </c>
      <c r="T16" s="6">
        <v>58.855671000000001</v>
      </c>
      <c r="U16" s="6">
        <v>34.411814999999997</v>
      </c>
      <c r="V16" s="6">
        <v>29.511545999999999</v>
      </c>
      <c r="W16" s="6">
        <v>28.554791999999999</v>
      </c>
      <c r="X16" s="6">
        <v>30.991516000000001</v>
      </c>
      <c r="Y16" s="6">
        <v>27.953250000000001</v>
      </c>
      <c r="Z16" s="6">
        <v>33.447828999999999</v>
      </c>
      <c r="AA16" s="6">
        <v>28.979105000000001</v>
      </c>
      <c r="AB16" s="6">
        <v>34.495421999999998</v>
      </c>
      <c r="AC16" s="6">
        <v>38.288606999999999</v>
      </c>
      <c r="AD16" s="6">
        <v>44.437561000000002</v>
      </c>
      <c r="AE16" s="6">
        <v>38.719099</v>
      </c>
      <c r="AF16" s="6">
        <v>34.627769000000001</v>
      </c>
      <c r="AG16" s="6">
        <v>40.257241</v>
      </c>
      <c r="AH16" s="6">
        <v>0</v>
      </c>
      <c r="AI16" s="6">
        <v>46.213605000000001</v>
      </c>
      <c r="AJ16" s="6">
        <v>42.499406</v>
      </c>
      <c r="AK16" s="6">
        <v>0</v>
      </c>
      <c r="AL16" s="6">
        <v>0</v>
      </c>
      <c r="AM16" s="6">
        <v>0</v>
      </c>
      <c r="AN16" s="6">
        <v>0</v>
      </c>
      <c r="AO16" s="6">
        <v>46.540501999999996</v>
      </c>
    </row>
    <row r="17" spans="1:41" x14ac:dyDescent="0.25">
      <c r="A17" s="5">
        <v>51</v>
      </c>
      <c r="B17" s="24" t="s">
        <v>25</v>
      </c>
      <c r="C17" s="21"/>
      <c r="D17" s="11">
        <v>53.709524000000002</v>
      </c>
      <c r="E17" s="6">
        <v>52.135913000000002</v>
      </c>
      <c r="F17" s="6">
        <v>36.904657999999998</v>
      </c>
      <c r="G17" s="6">
        <v>43.685170999999997</v>
      </c>
      <c r="H17" s="6">
        <v>32.820118999999998</v>
      </c>
      <c r="I17" s="6">
        <v>48.254421999999998</v>
      </c>
      <c r="J17" s="6">
        <v>39.799979999999998</v>
      </c>
      <c r="K17" s="6">
        <v>48.602778000000001</v>
      </c>
      <c r="L17" s="6">
        <v>43.626195000000003</v>
      </c>
      <c r="M17" s="6">
        <v>43.998528</v>
      </c>
      <c r="N17" s="6">
        <v>34.498261999999997</v>
      </c>
      <c r="O17" s="6">
        <v>26.119938000000001</v>
      </c>
      <c r="P17" s="6">
        <v>37.421129999999998</v>
      </c>
      <c r="Q17" s="6">
        <v>24.929030999999998</v>
      </c>
      <c r="R17" s="6">
        <v>29.962897000000002</v>
      </c>
      <c r="S17" s="6">
        <v>35.373525999999998</v>
      </c>
      <c r="T17" s="6">
        <v>62.464351999999998</v>
      </c>
      <c r="U17" s="6">
        <v>36.968431000000002</v>
      </c>
      <c r="V17" s="6">
        <v>34.561402000000001</v>
      </c>
      <c r="W17" s="6">
        <v>33.447816000000003</v>
      </c>
      <c r="X17" s="6">
        <v>33.396763</v>
      </c>
      <c r="Y17" s="6">
        <v>36.807689000000003</v>
      </c>
      <c r="Z17" s="6">
        <v>41.957017</v>
      </c>
      <c r="AA17" s="6">
        <v>36.072183000000003</v>
      </c>
      <c r="AB17" s="6">
        <v>42.479368000000001</v>
      </c>
      <c r="AC17" s="6">
        <v>50.736840000000001</v>
      </c>
      <c r="AD17" s="6">
        <v>48.921444999999999</v>
      </c>
      <c r="AE17" s="6">
        <v>45.167133999999997</v>
      </c>
      <c r="AF17" s="6">
        <v>36.127149000000003</v>
      </c>
      <c r="AG17" s="6">
        <v>47.538952000000002</v>
      </c>
      <c r="AH17" s="6">
        <v>0</v>
      </c>
      <c r="AI17" s="6">
        <v>49.524782999999999</v>
      </c>
      <c r="AJ17" s="6">
        <v>40.975251</v>
      </c>
      <c r="AK17" s="6">
        <v>0</v>
      </c>
      <c r="AL17" s="6">
        <v>0</v>
      </c>
      <c r="AM17" s="6">
        <v>0</v>
      </c>
      <c r="AN17" s="6">
        <v>0</v>
      </c>
      <c r="AO17" s="6">
        <v>49.247506999999999</v>
      </c>
    </row>
    <row r="18" spans="1:41" x14ac:dyDescent="0.25">
      <c r="A18" s="5">
        <v>52</v>
      </c>
      <c r="B18" s="24" t="s">
        <v>4</v>
      </c>
      <c r="C18" s="21"/>
      <c r="D18" s="11">
        <v>43.731973000000004</v>
      </c>
      <c r="E18" s="6">
        <v>42.348455000000001</v>
      </c>
      <c r="F18" s="6">
        <v>31.016748</v>
      </c>
      <c r="G18" s="6">
        <v>34.794935000000002</v>
      </c>
      <c r="H18" s="6">
        <v>27.773264000000001</v>
      </c>
      <c r="I18" s="6">
        <v>40.204120000000003</v>
      </c>
      <c r="J18" s="6">
        <v>31.942163999999998</v>
      </c>
      <c r="K18" s="6">
        <v>47.947218999999997</v>
      </c>
      <c r="L18" s="6">
        <v>38.213588999999999</v>
      </c>
      <c r="M18" s="6">
        <v>41.878373000000003</v>
      </c>
      <c r="N18" s="6">
        <v>43.582101999999999</v>
      </c>
      <c r="O18" s="6">
        <v>36.708880999999998</v>
      </c>
      <c r="P18" s="6">
        <v>36.753397999999997</v>
      </c>
      <c r="Q18" s="6">
        <v>30.281551</v>
      </c>
      <c r="R18" s="6">
        <v>20.825877999999999</v>
      </c>
      <c r="S18" s="6">
        <v>28.691680000000002</v>
      </c>
      <c r="T18" s="6">
        <v>50.582445999999997</v>
      </c>
      <c r="U18" s="6">
        <v>26.891110999999999</v>
      </c>
      <c r="V18" s="6">
        <v>23.103898999999998</v>
      </c>
      <c r="W18" s="6">
        <v>27.51501</v>
      </c>
      <c r="X18" s="6">
        <v>31.195042000000001</v>
      </c>
      <c r="Y18" s="6">
        <v>27.414437</v>
      </c>
      <c r="Z18" s="6">
        <v>39.745266000000001</v>
      </c>
      <c r="AA18" s="6">
        <v>33.423217000000001</v>
      </c>
      <c r="AB18" s="6">
        <v>36.075595</v>
      </c>
      <c r="AC18" s="6">
        <v>48.318506999999997</v>
      </c>
      <c r="AD18" s="6">
        <v>52.175707000000003</v>
      </c>
      <c r="AE18" s="6">
        <v>49.568446999999999</v>
      </c>
      <c r="AF18" s="6">
        <v>41.471423999999999</v>
      </c>
      <c r="AG18" s="6">
        <v>44.801875000000003</v>
      </c>
      <c r="AH18" s="6">
        <v>0</v>
      </c>
      <c r="AI18" s="6">
        <v>38.428300999999998</v>
      </c>
      <c r="AJ18" s="6">
        <v>31.707162</v>
      </c>
      <c r="AK18" s="6">
        <v>0</v>
      </c>
      <c r="AL18" s="6">
        <v>0</v>
      </c>
      <c r="AM18" s="6">
        <v>0</v>
      </c>
      <c r="AN18" s="6">
        <v>0</v>
      </c>
      <c r="AO18" s="6">
        <v>40.335127999999997</v>
      </c>
    </row>
    <row r="19" spans="1:41" x14ac:dyDescent="0.25">
      <c r="A19" s="5">
        <v>53</v>
      </c>
      <c r="B19" s="24" t="s">
        <v>26</v>
      </c>
      <c r="C19" s="21"/>
      <c r="D19" s="11">
        <v>47.263716000000002</v>
      </c>
      <c r="E19" s="6">
        <v>45.008592999999998</v>
      </c>
      <c r="F19" s="6">
        <v>30.871601999999999</v>
      </c>
      <c r="G19" s="6">
        <v>37.519485000000003</v>
      </c>
      <c r="H19" s="6">
        <v>34.576282999999997</v>
      </c>
      <c r="I19" s="6">
        <v>43.507156999999999</v>
      </c>
      <c r="J19" s="6">
        <v>36.222441000000003</v>
      </c>
      <c r="K19" s="6">
        <v>39.980649</v>
      </c>
      <c r="L19" s="6">
        <v>33.907530000000001</v>
      </c>
      <c r="M19" s="6">
        <v>35.696219999999997</v>
      </c>
      <c r="N19" s="6">
        <v>42.742952000000002</v>
      </c>
      <c r="O19" s="6">
        <v>41.771006</v>
      </c>
      <c r="P19" s="6">
        <v>31.580487999999999</v>
      </c>
      <c r="Q19" s="6">
        <v>32.824910000000003</v>
      </c>
      <c r="R19" s="6">
        <v>25.656390999999999</v>
      </c>
      <c r="S19" s="6">
        <v>23.188827</v>
      </c>
      <c r="T19" s="6">
        <v>57.345834000000004</v>
      </c>
      <c r="U19" s="6">
        <v>31.708243</v>
      </c>
      <c r="V19" s="6">
        <v>25.383313000000001</v>
      </c>
      <c r="W19" s="6">
        <v>25.865646999999999</v>
      </c>
      <c r="X19" s="6">
        <v>29.688770000000002</v>
      </c>
      <c r="Y19" s="6">
        <v>25.425484000000001</v>
      </c>
      <c r="Z19" s="6">
        <v>34.261923000000003</v>
      </c>
      <c r="AA19" s="6">
        <v>32.131959999999999</v>
      </c>
      <c r="AB19" s="6">
        <v>36.844155000000001</v>
      </c>
      <c r="AC19" s="6">
        <v>42.316087000000003</v>
      </c>
      <c r="AD19" s="6">
        <v>45.785552000000003</v>
      </c>
      <c r="AE19" s="6">
        <v>42.361176</v>
      </c>
      <c r="AF19" s="6">
        <v>40.119194999999998</v>
      </c>
      <c r="AG19" s="6">
        <v>41.756224000000003</v>
      </c>
      <c r="AH19" s="6">
        <v>0</v>
      </c>
      <c r="AI19" s="6">
        <v>42.892896</v>
      </c>
      <c r="AJ19" s="6">
        <v>39.003965000000001</v>
      </c>
      <c r="AK19" s="6">
        <v>0</v>
      </c>
      <c r="AL19" s="6">
        <v>0</v>
      </c>
      <c r="AM19" s="6">
        <v>0</v>
      </c>
      <c r="AN19" s="6">
        <v>0</v>
      </c>
      <c r="AO19" s="6">
        <v>43.733629000000001</v>
      </c>
    </row>
    <row r="20" spans="1:41" x14ac:dyDescent="0.25">
      <c r="A20" s="5">
        <v>60</v>
      </c>
      <c r="B20" s="24" t="s">
        <v>5</v>
      </c>
      <c r="C20" s="21"/>
      <c r="D20" s="11">
        <v>36.949651000000003</v>
      </c>
      <c r="E20" s="6">
        <v>38.465767999999997</v>
      </c>
      <c r="F20" s="6">
        <v>29.9086</v>
      </c>
      <c r="G20" s="6">
        <v>28.588903999999999</v>
      </c>
      <c r="H20" s="6">
        <v>34.460487000000001</v>
      </c>
      <c r="I20" s="6">
        <v>36.866993000000001</v>
      </c>
      <c r="J20" s="6">
        <v>34.487102999999998</v>
      </c>
      <c r="K20" s="6">
        <v>53.553933000000001</v>
      </c>
      <c r="L20" s="6">
        <v>48.153744000000003</v>
      </c>
      <c r="M20" s="6">
        <v>54.534821999999998</v>
      </c>
      <c r="N20" s="6">
        <v>58.459584</v>
      </c>
      <c r="O20" s="6">
        <v>44.831128999999997</v>
      </c>
      <c r="P20" s="6">
        <v>49.418120000000002</v>
      </c>
      <c r="Q20" s="6">
        <v>41.618188000000004</v>
      </c>
      <c r="R20" s="6">
        <v>30.802458000000001</v>
      </c>
      <c r="S20" s="6">
        <v>42.526040000000002</v>
      </c>
      <c r="T20" s="6">
        <v>41.653995000000002</v>
      </c>
      <c r="U20" s="6">
        <v>24.552728999999999</v>
      </c>
      <c r="V20" s="6">
        <v>18.089943999999999</v>
      </c>
      <c r="W20" s="6">
        <v>26.260777000000001</v>
      </c>
      <c r="X20" s="6">
        <v>28.869969999999999</v>
      </c>
      <c r="Y20" s="6">
        <v>32.613534000000001</v>
      </c>
      <c r="Z20" s="6">
        <v>41.488746999999996</v>
      </c>
      <c r="AA20" s="6">
        <v>28.641857000000002</v>
      </c>
      <c r="AB20" s="6">
        <v>31.486422000000001</v>
      </c>
      <c r="AC20" s="6">
        <v>53.382193999999998</v>
      </c>
      <c r="AD20" s="6">
        <v>49.439197999999998</v>
      </c>
      <c r="AE20" s="6">
        <v>56.052692999999998</v>
      </c>
      <c r="AF20" s="6">
        <v>52.631104000000001</v>
      </c>
      <c r="AG20" s="6">
        <v>35.283464000000002</v>
      </c>
      <c r="AH20" s="6">
        <v>0</v>
      </c>
      <c r="AI20" s="6">
        <v>40.637548000000002</v>
      </c>
      <c r="AJ20" s="6">
        <v>37.856583000000001</v>
      </c>
      <c r="AK20" s="6">
        <v>0</v>
      </c>
      <c r="AL20" s="6">
        <v>0</v>
      </c>
      <c r="AM20" s="6">
        <v>0</v>
      </c>
      <c r="AN20" s="6">
        <v>0</v>
      </c>
      <c r="AO20" s="6">
        <v>30.398367</v>
      </c>
    </row>
    <row r="21" spans="1:41" x14ac:dyDescent="0.25">
      <c r="A21" s="5">
        <v>61</v>
      </c>
      <c r="B21" s="24" t="s">
        <v>6</v>
      </c>
      <c r="C21" s="21"/>
      <c r="D21" s="11">
        <v>37.846758999999999</v>
      </c>
      <c r="E21" s="6">
        <v>36.953501000000003</v>
      </c>
      <c r="F21" s="6">
        <v>27.337060000000001</v>
      </c>
      <c r="G21" s="6">
        <v>30.623052999999999</v>
      </c>
      <c r="H21" s="6">
        <v>28.699784000000001</v>
      </c>
      <c r="I21" s="6">
        <v>26.54889</v>
      </c>
      <c r="J21" s="6">
        <v>28.434585999999999</v>
      </c>
      <c r="K21" s="6">
        <v>48.592294000000003</v>
      </c>
      <c r="L21" s="6">
        <v>43.154983000000001</v>
      </c>
      <c r="M21" s="6">
        <v>48.950853000000002</v>
      </c>
      <c r="N21" s="6">
        <v>50.42606</v>
      </c>
      <c r="O21" s="6">
        <v>39.871492000000003</v>
      </c>
      <c r="P21" s="6">
        <v>44.451779000000002</v>
      </c>
      <c r="Q21" s="6">
        <v>36.547314999999998</v>
      </c>
      <c r="R21" s="6">
        <v>26.746241999999999</v>
      </c>
      <c r="S21" s="6">
        <v>35.095467999999997</v>
      </c>
      <c r="T21" s="6">
        <v>45.080165000000001</v>
      </c>
      <c r="U21" s="6">
        <v>25.274262</v>
      </c>
      <c r="V21" s="6">
        <v>14.523759999999999</v>
      </c>
      <c r="W21" s="6">
        <v>21.163944000000001</v>
      </c>
      <c r="X21" s="6">
        <v>22.696619999999999</v>
      </c>
      <c r="Y21" s="6">
        <v>27.508243</v>
      </c>
      <c r="Z21" s="6">
        <v>36.310561999999997</v>
      </c>
      <c r="AA21" s="6">
        <v>26.249296999999999</v>
      </c>
      <c r="AB21" s="6">
        <v>27.570328</v>
      </c>
      <c r="AC21" s="6">
        <v>47.272286999999999</v>
      </c>
      <c r="AD21" s="6">
        <v>47.043039999999998</v>
      </c>
      <c r="AE21" s="6">
        <v>52.636794999999999</v>
      </c>
      <c r="AF21" s="6">
        <v>51.663722999999997</v>
      </c>
      <c r="AG21" s="6">
        <v>34.902912000000001</v>
      </c>
      <c r="AH21" s="6">
        <v>0</v>
      </c>
      <c r="AI21" s="6">
        <v>35.423017999999999</v>
      </c>
      <c r="AJ21" s="6">
        <v>32.623990999999997</v>
      </c>
      <c r="AK21" s="6">
        <v>0</v>
      </c>
      <c r="AL21" s="6">
        <v>0</v>
      </c>
      <c r="AM21" s="6">
        <v>0</v>
      </c>
      <c r="AN21" s="6">
        <v>0</v>
      </c>
      <c r="AO21" s="6">
        <v>32.904696000000001</v>
      </c>
    </row>
    <row r="22" spans="1:41" x14ac:dyDescent="0.25">
      <c r="A22" s="5">
        <v>62</v>
      </c>
      <c r="B22" s="24" t="s">
        <v>7</v>
      </c>
      <c r="C22" s="21"/>
      <c r="D22" s="11">
        <v>34.183605</v>
      </c>
      <c r="E22" s="6">
        <v>34.392392000000001</v>
      </c>
      <c r="F22" s="6">
        <v>19.019237</v>
      </c>
      <c r="G22" s="6">
        <v>24.042038999999999</v>
      </c>
      <c r="H22" s="6">
        <v>23.065863</v>
      </c>
      <c r="I22" s="6">
        <v>29.771708</v>
      </c>
      <c r="J22" s="6">
        <v>24.328351999999999</v>
      </c>
      <c r="K22" s="6">
        <v>41.814748000000002</v>
      </c>
      <c r="L22" s="6">
        <v>40.103048000000001</v>
      </c>
      <c r="M22" s="6">
        <v>45.937542999999998</v>
      </c>
      <c r="N22" s="6">
        <v>51.872647999999998</v>
      </c>
      <c r="O22" s="6">
        <v>38.477876999999999</v>
      </c>
      <c r="P22" s="6">
        <v>40.736392000000002</v>
      </c>
      <c r="Q22" s="6">
        <v>36.534847999999997</v>
      </c>
      <c r="R22" s="6">
        <v>23.693549000000001</v>
      </c>
      <c r="S22" s="6">
        <v>30.790464</v>
      </c>
      <c r="T22" s="6">
        <v>38.394905000000001</v>
      </c>
      <c r="U22" s="6">
        <v>13.325281</v>
      </c>
      <c r="V22" s="6">
        <v>12.292109999999999</v>
      </c>
      <c r="W22" s="6">
        <v>14.966737999999999</v>
      </c>
      <c r="X22" s="6">
        <v>16.766003000000001</v>
      </c>
      <c r="Y22" s="6">
        <v>24.005592</v>
      </c>
      <c r="Z22" s="6">
        <v>32.049475000000001</v>
      </c>
      <c r="AA22" s="6">
        <v>23.459389999999999</v>
      </c>
      <c r="AB22" s="6">
        <v>25.063980000000001</v>
      </c>
      <c r="AC22" s="6">
        <v>42.126809999999999</v>
      </c>
      <c r="AD22" s="6">
        <v>45.540362000000002</v>
      </c>
      <c r="AE22" s="6">
        <v>51.442146000000001</v>
      </c>
      <c r="AF22" s="6">
        <v>52.579732</v>
      </c>
      <c r="AG22" s="6">
        <v>31.065370000000001</v>
      </c>
      <c r="AH22" s="6">
        <v>0</v>
      </c>
      <c r="AI22" s="6">
        <v>32.886795999999997</v>
      </c>
      <c r="AJ22" s="6">
        <v>28.553266000000001</v>
      </c>
      <c r="AK22" s="6">
        <v>0</v>
      </c>
      <c r="AL22" s="6">
        <v>0</v>
      </c>
      <c r="AM22" s="6">
        <v>0</v>
      </c>
      <c r="AN22" s="6">
        <v>0</v>
      </c>
      <c r="AO22" s="6">
        <v>29.153462999999999</v>
      </c>
    </row>
    <row r="23" spans="1:41" x14ac:dyDescent="0.25">
      <c r="A23" s="5">
        <v>63</v>
      </c>
      <c r="B23" s="24" t="s">
        <v>8</v>
      </c>
      <c r="C23" s="21"/>
      <c r="D23" s="11">
        <v>38.860135</v>
      </c>
      <c r="E23" s="6">
        <v>39.74212</v>
      </c>
      <c r="F23" s="6">
        <v>26.507439999999999</v>
      </c>
      <c r="G23" s="6">
        <v>26.969687</v>
      </c>
      <c r="H23" s="6">
        <v>32.010798000000001</v>
      </c>
      <c r="I23" s="6">
        <v>35.313094</v>
      </c>
      <c r="J23" s="6">
        <v>28.261406999999998</v>
      </c>
      <c r="K23" s="6">
        <v>43.635725999999998</v>
      </c>
      <c r="L23" s="6">
        <v>41.173014999999999</v>
      </c>
      <c r="M23" s="6">
        <v>43.853259999999999</v>
      </c>
      <c r="N23" s="6">
        <v>52.661431</v>
      </c>
      <c r="O23" s="6">
        <v>42.190970999999998</v>
      </c>
      <c r="P23" s="6">
        <v>40.972245000000001</v>
      </c>
      <c r="Q23" s="6">
        <v>38.894818000000001</v>
      </c>
      <c r="R23" s="6">
        <v>28.059830000000002</v>
      </c>
      <c r="S23" s="6">
        <v>30.485315</v>
      </c>
      <c r="T23" s="6">
        <v>46.159118999999997</v>
      </c>
      <c r="U23" s="6">
        <v>21.185549000000002</v>
      </c>
      <c r="V23" s="6">
        <v>15.512905999999999</v>
      </c>
      <c r="W23" s="6">
        <v>17.17333</v>
      </c>
      <c r="X23" s="6">
        <v>19.009343000000001</v>
      </c>
      <c r="Y23" s="6">
        <v>23.333072000000001</v>
      </c>
      <c r="Z23" s="6">
        <v>34.056614000000003</v>
      </c>
      <c r="AA23" s="6">
        <v>24.616046999999998</v>
      </c>
      <c r="AB23" s="6">
        <v>30.673535999999999</v>
      </c>
      <c r="AC23" s="6">
        <v>46.918920999999997</v>
      </c>
      <c r="AD23" s="6">
        <v>48.343418</v>
      </c>
      <c r="AE23" s="6">
        <v>52.195278000000002</v>
      </c>
      <c r="AF23" s="6">
        <v>50.735461999999998</v>
      </c>
      <c r="AG23" s="6">
        <v>36.454137000000003</v>
      </c>
      <c r="AH23" s="6">
        <v>0</v>
      </c>
      <c r="AI23" s="6">
        <v>37.900765</v>
      </c>
      <c r="AJ23" s="6">
        <v>34.911262000000001</v>
      </c>
      <c r="AK23" s="6">
        <v>0</v>
      </c>
      <c r="AL23" s="6">
        <v>0</v>
      </c>
      <c r="AM23" s="6">
        <v>0</v>
      </c>
      <c r="AN23" s="6">
        <v>0</v>
      </c>
      <c r="AO23" s="6">
        <v>33.640059999999998</v>
      </c>
    </row>
    <row r="24" spans="1:41" x14ac:dyDescent="0.25">
      <c r="A24" s="5">
        <v>64</v>
      </c>
      <c r="B24" s="24" t="s">
        <v>9</v>
      </c>
      <c r="C24" s="21"/>
      <c r="D24" s="11">
        <v>41.442574</v>
      </c>
      <c r="E24" s="6">
        <v>42.127001999999997</v>
      </c>
      <c r="F24" s="6">
        <v>26.830704999999998</v>
      </c>
      <c r="G24" s="6">
        <v>31.648085999999999</v>
      </c>
      <c r="H24" s="6">
        <v>30.191448000000001</v>
      </c>
      <c r="I24" s="6">
        <v>33.670231999999999</v>
      </c>
      <c r="J24" s="6">
        <v>31.040984000000002</v>
      </c>
      <c r="K24" s="6">
        <v>41.240451999999998</v>
      </c>
      <c r="L24" s="6">
        <v>37.156613</v>
      </c>
      <c r="M24" s="6">
        <v>42.419927000000001</v>
      </c>
      <c r="N24" s="6">
        <v>51.192208999999998</v>
      </c>
      <c r="O24" s="6">
        <v>43.570397999999997</v>
      </c>
      <c r="P24" s="6">
        <v>40.441991000000002</v>
      </c>
      <c r="Q24" s="6">
        <v>37.964170000000003</v>
      </c>
      <c r="R24" s="6">
        <v>30.661501000000001</v>
      </c>
      <c r="S24" s="6">
        <v>30.762689000000002</v>
      </c>
      <c r="T24" s="6">
        <v>48.523884000000002</v>
      </c>
      <c r="U24" s="6">
        <v>22.30949</v>
      </c>
      <c r="V24" s="6">
        <v>16.872416000000001</v>
      </c>
      <c r="W24" s="6">
        <v>18.439865999999999</v>
      </c>
      <c r="X24" s="6">
        <v>16.671866000000001</v>
      </c>
      <c r="Y24" s="6">
        <v>23.950768</v>
      </c>
      <c r="Z24" s="6">
        <v>31.234708000000001</v>
      </c>
      <c r="AA24" s="6">
        <v>21.423155000000001</v>
      </c>
      <c r="AB24" s="6">
        <v>31.923763999999998</v>
      </c>
      <c r="AC24" s="6">
        <v>39.160632999999997</v>
      </c>
      <c r="AD24" s="6">
        <v>43.583416</v>
      </c>
      <c r="AE24" s="6">
        <v>47.263821999999998</v>
      </c>
      <c r="AF24" s="6">
        <v>48.388572000000003</v>
      </c>
      <c r="AG24" s="6">
        <v>35.838451999999997</v>
      </c>
      <c r="AH24" s="6">
        <v>0</v>
      </c>
      <c r="AI24" s="6">
        <v>38.822465999999999</v>
      </c>
      <c r="AJ24" s="6">
        <v>36.458474000000002</v>
      </c>
      <c r="AK24" s="6">
        <v>0</v>
      </c>
      <c r="AL24" s="6">
        <v>0</v>
      </c>
      <c r="AM24" s="6">
        <v>0</v>
      </c>
      <c r="AN24" s="6">
        <v>0</v>
      </c>
      <c r="AO24" s="6">
        <v>35.398536</v>
      </c>
    </row>
    <row r="25" spans="1:41" x14ac:dyDescent="0.25">
      <c r="A25" s="5">
        <v>65</v>
      </c>
      <c r="B25" s="24" t="s">
        <v>10</v>
      </c>
      <c r="C25" s="21"/>
      <c r="D25" s="11">
        <v>43.199579999999997</v>
      </c>
      <c r="E25" s="6">
        <v>43.093338000000003</v>
      </c>
      <c r="F25" s="6">
        <v>27.391722000000001</v>
      </c>
      <c r="G25" s="6">
        <v>34.227646</v>
      </c>
      <c r="H25" s="6">
        <v>34.533605000000001</v>
      </c>
      <c r="I25" s="6">
        <v>37.540408999999997</v>
      </c>
      <c r="J25" s="6">
        <v>32.796008</v>
      </c>
      <c r="K25" s="6">
        <v>41.003892</v>
      </c>
      <c r="L25" s="6">
        <v>36.494453</v>
      </c>
      <c r="M25" s="6">
        <v>38.084069</v>
      </c>
      <c r="N25" s="6">
        <v>46.989829999999998</v>
      </c>
      <c r="O25" s="6">
        <v>43.620958999999999</v>
      </c>
      <c r="P25" s="6">
        <v>35.259765999999999</v>
      </c>
      <c r="Q25" s="6">
        <v>36.046694000000002</v>
      </c>
      <c r="R25" s="6">
        <v>26.437542000000001</v>
      </c>
      <c r="S25" s="6">
        <v>26.682967000000001</v>
      </c>
      <c r="T25" s="6">
        <v>51.219397999999998</v>
      </c>
      <c r="U25" s="6">
        <v>25.964034999999999</v>
      </c>
      <c r="V25" s="6">
        <v>22.272655</v>
      </c>
      <c r="W25" s="6">
        <v>21.927213999999999</v>
      </c>
      <c r="X25" s="6">
        <v>25.346796999999999</v>
      </c>
      <c r="Y25" s="6">
        <v>22.133254999999998</v>
      </c>
      <c r="Z25" s="6">
        <v>30.664528000000001</v>
      </c>
      <c r="AA25" s="6">
        <v>26.408754999999999</v>
      </c>
      <c r="AB25" s="6">
        <v>33.834266999999997</v>
      </c>
      <c r="AC25" s="6">
        <v>40.469554000000002</v>
      </c>
      <c r="AD25" s="6">
        <v>44.096133999999999</v>
      </c>
      <c r="AE25" s="6">
        <v>45.170833000000002</v>
      </c>
      <c r="AF25" s="6">
        <v>44.135229000000002</v>
      </c>
      <c r="AG25" s="6">
        <v>39.085099</v>
      </c>
      <c r="AH25" s="6">
        <v>0</v>
      </c>
      <c r="AI25" s="6">
        <v>41.575657</v>
      </c>
      <c r="AJ25" s="6">
        <v>38.095402</v>
      </c>
      <c r="AK25" s="6">
        <v>0</v>
      </c>
      <c r="AL25" s="6">
        <v>0</v>
      </c>
      <c r="AM25" s="6">
        <v>0</v>
      </c>
      <c r="AN25" s="6">
        <v>0</v>
      </c>
      <c r="AO25" s="6">
        <v>39.293681999999997</v>
      </c>
    </row>
    <row r="26" spans="1:41" x14ac:dyDescent="0.25">
      <c r="A26" s="5">
        <v>66</v>
      </c>
      <c r="B26" s="24" t="s">
        <v>13</v>
      </c>
      <c r="C26" s="21"/>
      <c r="D26" s="11">
        <v>47.634507999999997</v>
      </c>
      <c r="E26" s="6">
        <v>47.583314999999999</v>
      </c>
      <c r="F26" s="6">
        <v>34.251260000000002</v>
      </c>
      <c r="G26" s="6">
        <v>37.610539000000003</v>
      </c>
      <c r="H26" s="6">
        <v>36.903174999999997</v>
      </c>
      <c r="I26" s="6">
        <v>30.590712</v>
      </c>
      <c r="J26" s="6">
        <v>36.852032999999999</v>
      </c>
      <c r="K26" s="6">
        <v>35.115740000000002</v>
      </c>
      <c r="L26" s="6">
        <v>32.834266</v>
      </c>
      <c r="M26" s="6">
        <v>38.433877000000003</v>
      </c>
      <c r="N26" s="6">
        <v>46.829318000000001</v>
      </c>
      <c r="O26" s="6">
        <v>45.362197999999999</v>
      </c>
      <c r="P26" s="6">
        <v>35.812392000000003</v>
      </c>
      <c r="Q26" s="6">
        <v>39.707904999999997</v>
      </c>
      <c r="R26" s="6">
        <v>33.417192999999997</v>
      </c>
      <c r="S26" s="6">
        <v>28.023154000000002</v>
      </c>
      <c r="T26" s="6">
        <v>56.130457999999997</v>
      </c>
      <c r="U26" s="6">
        <v>30.394877000000001</v>
      </c>
      <c r="V26" s="6">
        <v>25.309362</v>
      </c>
      <c r="W26" s="6">
        <v>25.686772000000001</v>
      </c>
      <c r="X26" s="6">
        <v>23.776318</v>
      </c>
      <c r="Y26" s="6">
        <v>25.966929</v>
      </c>
      <c r="Z26" s="6">
        <v>25.20026</v>
      </c>
      <c r="AA26" s="6">
        <v>22.834225</v>
      </c>
      <c r="AB26" s="6">
        <v>26.102571999999999</v>
      </c>
      <c r="AC26" s="6">
        <v>33.222861000000002</v>
      </c>
      <c r="AD26" s="6">
        <v>38.30341</v>
      </c>
      <c r="AE26" s="6">
        <v>41.342325000000002</v>
      </c>
      <c r="AF26" s="6">
        <v>43.385739000000001</v>
      </c>
      <c r="AG26" s="6">
        <v>32.562227999999998</v>
      </c>
      <c r="AH26" s="6">
        <v>0</v>
      </c>
      <c r="AI26" s="6">
        <v>45.278993</v>
      </c>
      <c r="AJ26" s="6">
        <v>42.625639999999997</v>
      </c>
      <c r="AK26" s="6">
        <v>0</v>
      </c>
      <c r="AL26" s="6">
        <v>0</v>
      </c>
      <c r="AM26" s="6">
        <v>0</v>
      </c>
      <c r="AN26" s="6">
        <v>0</v>
      </c>
      <c r="AO26" s="6">
        <v>42.415241999999999</v>
      </c>
    </row>
    <row r="27" spans="1:41" x14ac:dyDescent="0.25">
      <c r="A27" s="5">
        <v>67</v>
      </c>
      <c r="B27" s="24" t="s">
        <v>27</v>
      </c>
      <c r="C27" s="21"/>
      <c r="D27" s="11">
        <v>42.496743000000002</v>
      </c>
      <c r="E27" s="6">
        <v>42.584744000000001</v>
      </c>
      <c r="F27" s="6">
        <v>30.140242000000001</v>
      </c>
      <c r="G27" s="6">
        <v>30.619958</v>
      </c>
      <c r="H27" s="6">
        <v>33.034224999999999</v>
      </c>
      <c r="I27" s="6">
        <v>29.658950999999998</v>
      </c>
      <c r="J27" s="6">
        <v>33.934857999999998</v>
      </c>
      <c r="K27" s="6">
        <v>40.462338000000003</v>
      </c>
      <c r="L27" s="6">
        <v>35.225912999999998</v>
      </c>
      <c r="M27" s="6">
        <v>40.776145</v>
      </c>
      <c r="N27" s="6">
        <v>50.893669000000003</v>
      </c>
      <c r="O27" s="6">
        <v>46.778638000000001</v>
      </c>
      <c r="P27" s="6">
        <v>39.328215</v>
      </c>
      <c r="Q27" s="6">
        <v>39.763724000000003</v>
      </c>
      <c r="R27" s="6">
        <v>33.306716999999999</v>
      </c>
      <c r="S27" s="6">
        <v>32.057405000000003</v>
      </c>
      <c r="T27" s="6">
        <v>48.486677</v>
      </c>
      <c r="U27" s="6">
        <v>25.549042</v>
      </c>
      <c r="V27" s="6">
        <v>23.434463999999998</v>
      </c>
      <c r="W27" s="6">
        <v>23.611673</v>
      </c>
      <c r="X27" s="6">
        <v>20.808354999999999</v>
      </c>
      <c r="Y27" s="6">
        <v>26.678699000000002</v>
      </c>
      <c r="Z27" s="6">
        <v>29.219332999999999</v>
      </c>
      <c r="AA27" s="6">
        <v>20.418704000000002</v>
      </c>
      <c r="AB27" s="6">
        <v>28.800241</v>
      </c>
      <c r="AC27" s="6">
        <v>38.318967999999998</v>
      </c>
      <c r="AD27" s="6">
        <v>43.576805</v>
      </c>
      <c r="AE27" s="6">
        <v>49.420147</v>
      </c>
      <c r="AF27" s="6">
        <v>48.107232000000003</v>
      </c>
      <c r="AG27" s="6">
        <v>33.367904000000003</v>
      </c>
      <c r="AH27" s="6">
        <v>0</v>
      </c>
      <c r="AI27" s="6">
        <v>40.654542999999997</v>
      </c>
      <c r="AJ27" s="6">
        <v>38.267251999999999</v>
      </c>
      <c r="AK27" s="6">
        <v>0</v>
      </c>
      <c r="AL27" s="6">
        <v>0</v>
      </c>
      <c r="AM27" s="6">
        <v>0</v>
      </c>
      <c r="AN27" s="6">
        <v>0</v>
      </c>
      <c r="AO27" s="6">
        <v>36.392974000000002</v>
      </c>
    </row>
    <row r="28" spans="1:41" x14ac:dyDescent="0.25">
      <c r="A28" s="5">
        <v>68</v>
      </c>
      <c r="B28" s="24" t="s">
        <v>28</v>
      </c>
      <c r="C28" s="21"/>
      <c r="D28" s="11">
        <v>44.387650999999998</v>
      </c>
      <c r="E28" s="6">
        <v>45.676110000000001</v>
      </c>
      <c r="F28" s="6">
        <v>34.590297999999997</v>
      </c>
      <c r="G28" s="6">
        <v>33.947167999999998</v>
      </c>
      <c r="H28" s="6">
        <v>36.397331999999999</v>
      </c>
      <c r="I28" s="6">
        <v>27.028597999999999</v>
      </c>
      <c r="J28" s="6">
        <v>36.552031999999997</v>
      </c>
      <c r="K28" s="6">
        <v>45.420681999999999</v>
      </c>
      <c r="L28" s="6">
        <v>43.674787999999999</v>
      </c>
      <c r="M28" s="6">
        <v>48.095520999999998</v>
      </c>
      <c r="N28" s="6">
        <v>53.129534999999997</v>
      </c>
      <c r="O28" s="6">
        <v>48.724910999999999</v>
      </c>
      <c r="P28" s="6">
        <v>44.641137000000001</v>
      </c>
      <c r="Q28" s="6">
        <v>43.253430999999999</v>
      </c>
      <c r="R28" s="6">
        <v>36.399262999999998</v>
      </c>
      <c r="S28" s="6">
        <v>40.886460999999997</v>
      </c>
      <c r="T28" s="6">
        <v>50.815984999999998</v>
      </c>
      <c r="U28" s="6">
        <v>27.784783999999998</v>
      </c>
      <c r="V28" s="6">
        <v>27.194098</v>
      </c>
      <c r="W28" s="6">
        <v>31.417489</v>
      </c>
      <c r="X28" s="6">
        <v>32.521624000000003</v>
      </c>
      <c r="Y28" s="6">
        <v>33.977516000000001</v>
      </c>
      <c r="Z28" s="6">
        <v>30.479702</v>
      </c>
      <c r="AA28" s="6">
        <v>28.968332</v>
      </c>
      <c r="AB28" s="6">
        <v>19.261977000000002</v>
      </c>
      <c r="AC28" s="6">
        <v>42.271650000000001</v>
      </c>
      <c r="AD28" s="6">
        <v>41.053792999999999</v>
      </c>
      <c r="AE28" s="6">
        <v>44.272773000000001</v>
      </c>
      <c r="AF28" s="6">
        <v>46.529181000000001</v>
      </c>
      <c r="AG28" s="6">
        <v>28.068321000000001</v>
      </c>
      <c r="AH28" s="6">
        <v>0</v>
      </c>
      <c r="AI28" s="6">
        <v>44.881386999999997</v>
      </c>
      <c r="AJ28" s="6">
        <v>42.255096000000002</v>
      </c>
      <c r="AK28" s="6">
        <v>0</v>
      </c>
      <c r="AL28" s="6">
        <v>0</v>
      </c>
      <c r="AM28" s="6">
        <v>0</v>
      </c>
      <c r="AN28" s="6">
        <v>0</v>
      </c>
      <c r="AO28" s="6">
        <v>38.237606</v>
      </c>
    </row>
    <row r="29" spans="1:41" x14ac:dyDescent="0.25">
      <c r="A29" s="5">
        <v>70</v>
      </c>
      <c r="B29" s="24" t="s">
        <v>12</v>
      </c>
      <c r="C29" s="21"/>
      <c r="D29" s="11">
        <v>52.528162000000002</v>
      </c>
      <c r="E29" s="6">
        <v>51.503397</v>
      </c>
      <c r="F29" s="6">
        <v>40.236687000000003</v>
      </c>
      <c r="G29" s="6">
        <v>48.435789999999997</v>
      </c>
      <c r="H29" s="6">
        <v>44.073134000000003</v>
      </c>
      <c r="I29" s="6">
        <v>36.771887</v>
      </c>
      <c r="J29" s="6">
        <v>42.167248000000001</v>
      </c>
      <c r="K29" s="6">
        <v>31.255082000000002</v>
      </c>
      <c r="L29" s="6">
        <v>34.476286000000002</v>
      </c>
      <c r="M29" s="6">
        <v>36.180205000000001</v>
      </c>
      <c r="N29" s="6">
        <v>50.058964000000003</v>
      </c>
      <c r="O29" s="6">
        <v>49.545656000000001</v>
      </c>
      <c r="P29" s="6">
        <v>38.051603</v>
      </c>
      <c r="Q29" s="6">
        <v>42.270837999999998</v>
      </c>
      <c r="R29" s="6">
        <v>38.897258000000001</v>
      </c>
      <c r="S29" s="6">
        <v>35.427981000000003</v>
      </c>
      <c r="T29" s="6">
        <v>64.525920999999997</v>
      </c>
      <c r="U29" s="6">
        <v>37.658259999999999</v>
      </c>
      <c r="V29" s="6">
        <v>31.303070999999999</v>
      </c>
      <c r="W29" s="6">
        <v>35.496412999999997</v>
      </c>
      <c r="X29" s="6">
        <v>29.551659000000001</v>
      </c>
      <c r="Y29" s="6">
        <v>33.843241999999996</v>
      </c>
      <c r="Z29" s="6">
        <v>31.467853999999999</v>
      </c>
      <c r="AA29" s="6">
        <v>28.629670000000001</v>
      </c>
      <c r="AB29" s="6">
        <v>31.338747999999999</v>
      </c>
      <c r="AC29" s="6">
        <v>30.120367000000002</v>
      </c>
      <c r="AD29" s="6">
        <v>28.782661000000001</v>
      </c>
      <c r="AE29" s="6">
        <v>35.040728000000001</v>
      </c>
      <c r="AF29" s="6">
        <v>40.236792999999999</v>
      </c>
      <c r="AG29" s="6">
        <v>29.539356999999999</v>
      </c>
      <c r="AH29" s="6">
        <v>0</v>
      </c>
      <c r="AI29" s="6">
        <v>50.414610000000003</v>
      </c>
      <c r="AJ29" s="6">
        <v>47.342115999999997</v>
      </c>
      <c r="AK29" s="6">
        <v>0</v>
      </c>
      <c r="AL29" s="6">
        <v>0</v>
      </c>
      <c r="AM29" s="6">
        <v>0</v>
      </c>
      <c r="AN29" s="6">
        <v>0</v>
      </c>
      <c r="AO29" s="6">
        <v>49.055413999999999</v>
      </c>
    </row>
    <row r="30" spans="1:41" x14ac:dyDescent="0.25">
      <c r="A30" s="5">
        <v>81</v>
      </c>
      <c r="B30" s="24" t="s">
        <v>18</v>
      </c>
      <c r="C30" s="21"/>
      <c r="D30" s="11">
        <v>61.200417000000002</v>
      </c>
      <c r="E30" s="6">
        <v>62.677728999999999</v>
      </c>
      <c r="F30" s="6">
        <v>49.597696999999997</v>
      </c>
      <c r="G30" s="6">
        <v>50.742525000000001</v>
      </c>
      <c r="H30" s="6">
        <v>54.964227999999999</v>
      </c>
      <c r="I30" s="6">
        <v>45.988298999999998</v>
      </c>
      <c r="J30" s="6">
        <v>53.899259000000001</v>
      </c>
      <c r="K30" s="6">
        <v>44.584691999999997</v>
      </c>
      <c r="L30" s="6">
        <v>50.227184000000001</v>
      </c>
      <c r="M30" s="6">
        <v>47.062443000000002</v>
      </c>
      <c r="N30" s="6">
        <v>51.493932999999998</v>
      </c>
      <c r="O30" s="6">
        <v>49.033912000000001</v>
      </c>
      <c r="P30" s="6">
        <v>54.924033000000001</v>
      </c>
      <c r="Q30" s="6">
        <v>49.692231999999997</v>
      </c>
      <c r="R30" s="6">
        <v>53.243904000000001</v>
      </c>
      <c r="S30" s="6">
        <v>51.001201000000002</v>
      </c>
      <c r="T30" s="6">
        <v>68.889617999999999</v>
      </c>
      <c r="U30" s="6">
        <v>46.365130999999998</v>
      </c>
      <c r="V30" s="6">
        <v>46.797964999999998</v>
      </c>
      <c r="W30" s="6">
        <v>48.049500999999999</v>
      </c>
      <c r="X30" s="6">
        <v>45.361226000000002</v>
      </c>
      <c r="Y30" s="6">
        <v>47.359737000000003</v>
      </c>
      <c r="Z30" s="6">
        <v>45.313940000000002</v>
      </c>
      <c r="AA30" s="6">
        <v>43.779212999999999</v>
      </c>
      <c r="AB30" s="6">
        <v>41.097631999999997</v>
      </c>
      <c r="AC30" s="6">
        <v>38.504085000000003</v>
      </c>
      <c r="AD30" s="6">
        <v>26.379655</v>
      </c>
      <c r="AE30" s="6">
        <v>36.194709000000003</v>
      </c>
      <c r="AF30" s="6">
        <v>36.001385999999997</v>
      </c>
      <c r="AG30" s="6">
        <v>30.458696</v>
      </c>
      <c r="AH30" s="6">
        <v>0</v>
      </c>
      <c r="AI30" s="6">
        <v>63.252229</v>
      </c>
      <c r="AJ30" s="6">
        <v>60.613112000000001</v>
      </c>
      <c r="AK30" s="6">
        <v>0</v>
      </c>
      <c r="AL30" s="6">
        <v>0</v>
      </c>
      <c r="AM30" s="6">
        <v>0</v>
      </c>
      <c r="AN30" s="6">
        <v>0</v>
      </c>
      <c r="AO30" s="6">
        <v>53.972060999999997</v>
      </c>
    </row>
    <row r="31" spans="1:41" x14ac:dyDescent="0.25">
      <c r="A31" s="5">
        <v>82</v>
      </c>
      <c r="B31" s="24" t="s">
        <v>19</v>
      </c>
      <c r="C31" s="21"/>
      <c r="D31" s="11">
        <v>67.533503999999994</v>
      </c>
      <c r="E31" s="6">
        <v>67.007671000000002</v>
      </c>
      <c r="F31" s="6">
        <v>54.788969999999999</v>
      </c>
      <c r="G31" s="6">
        <v>58.246569999999998</v>
      </c>
      <c r="H31" s="6">
        <v>54.597776000000003</v>
      </c>
      <c r="I31" s="6">
        <v>51.212628000000002</v>
      </c>
      <c r="J31" s="6">
        <v>58.884810999999999</v>
      </c>
      <c r="K31" s="6">
        <v>37.530755999999997</v>
      </c>
      <c r="L31" s="6">
        <v>44.349820000000001</v>
      </c>
      <c r="M31" s="6">
        <v>42.077669999999998</v>
      </c>
      <c r="N31" s="6">
        <v>46.462477999999997</v>
      </c>
      <c r="O31" s="6">
        <v>43.663750999999998</v>
      </c>
      <c r="P31" s="6">
        <v>47.000959999999999</v>
      </c>
      <c r="Q31" s="6">
        <v>45.602747000000001</v>
      </c>
      <c r="R31" s="6">
        <v>48.606672000000003</v>
      </c>
      <c r="S31" s="6">
        <v>43.331664000000004</v>
      </c>
      <c r="T31" s="6">
        <v>75.261196999999996</v>
      </c>
      <c r="U31" s="6">
        <v>50.922564999999999</v>
      </c>
      <c r="V31" s="6">
        <v>51.010592000000003</v>
      </c>
      <c r="W31" s="6">
        <v>50.74635</v>
      </c>
      <c r="X31" s="6">
        <v>47.837504000000003</v>
      </c>
      <c r="Y31" s="6">
        <v>45.682093000000002</v>
      </c>
      <c r="Z31" s="6">
        <v>47.242320999999997</v>
      </c>
      <c r="AA31" s="6">
        <v>49.109929000000001</v>
      </c>
      <c r="AB31" s="6">
        <v>45.398682999999998</v>
      </c>
      <c r="AC31" s="6">
        <v>45.025315999999997</v>
      </c>
      <c r="AD31" s="6">
        <v>34.937271000000003</v>
      </c>
      <c r="AE31" s="6">
        <v>30.656675</v>
      </c>
      <c r="AF31" s="6">
        <v>31.575751</v>
      </c>
      <c r="AG31" s="6">
        <v>39.853535000000001</v>
      </c>
      <c r="AH31" s="6">
        <v>0</v>
      </c>
      <c r="AI31" s="6">
        <v>65.222650000000002</v>
      </c>
      <c r="AJ31" s="6">
        <v>59.639744999999998</v>
      </c>
      <c r="AK31" s="6">
        <v>0</v>
      </c>
      <c r="AL31" s="6">
        <v>0</v>
      </c>
      <c r="AM31" s="6">
        <v>0</v>
      </c>
      <c r="AN31" s="6">
        <v>0</v>
      </c>
      <c r="AO31" s="6">
        <v>60.602485999999999</v>
      </c>
    </row>
    <row r="32" spans="1:41" x14ac:dyDescent="0.25">
      <c r="A32" s="5">
        <v>83</v>
      </c>
      <c r="B32" s="24" t="s">
        <v>20</v>
      </c>
      <c r="C32" s="21"/>
      <c r="D32" s="11">
        <v>67.517026999999999</v>
      </c>
      <c r="E32" s="6">
        <v>66.885180000000005</v>
      </c>
      <c r="F32" s="6">
        <v>49.089382000000001</v>
      </c>
      <c r="G32" s="6">
        <v>58.913580000000003</v>
      </c>
      <c r="H32" s="6">
        <v>46.993720000000003</v>
      </c>
      <c r="I32" s="6">
        <v>55.717644999999997</v>
      </c>
      <c r="J32" s="6">
        <v>54.626654000000002</v>
      </c>
      <c r="K32" s="6">
        <v>44.986230999999997</v>
      </c>
      <c r="L32" s="6">
        <v>51.010472999999998</v>
      </c>
      <c r="M32" s="6">
        <v>40.157741999999999</v>
      </c>
      <c r="N32" s="6">
        <v>38.063253000000003</v>
      </c>
      <c r="O32" s="6">
        <v>34.170797999999998</v>
      </c>
      <c r="P32" s="6">
        <v>44.624068000000001</v>
      </c>
      <c r="Q32" s="6">
        <v>37.377270000000003</v>
      </c>
      <c r="R32" s="6">
        <v>41.560966999999998</v>
      </c>
      <c r="S32" s="6">
        <v>42.426873000000001</v>
      </c>
      <c r="T32" s="6">
        <v>70.269790999999998</v>
      </c>
      <c r="U32" s="6">
        <v>49.897035000000002</v>
      </c>
      <c r="V32" s="6">
        <v>48.782004999999998</v>
      </c>
      <c r="W32" s="6">
        <v>46.803187000000001</v>
      </c>
      <c r="X32" s="6">
        <v>49.017747999999997</v>
      </c>
      <c r="Y32" s="6">
        <v>44.981949</v>
      </c>
      <c r="Z32" s="6">
        <v>51.233834000000002</v>
      </c>
      <c r="AA32" s="6">
        <v>48.238591999999997</v>
      </c>
      <c r="AB32" s="6">
        <v>49.553961999999999</v>
      </c>
      <c r="AC32" s="6">
        <v>49.994509999999998</v>
      </c>
      <c r="AD32" s="6">
        <v>35.584302000000001</v>
      </c>
      <c r="AE32" s="6">
        <v>32.192408</v>
      </c>
      <c r="AF32" s="6">
        <v>24.087741000000001</v>
      </c>
      <c r="AG32" s="6">
        <v>43.090147999999999</v>
      </c>
      <c r="AH32" s="6">
        <v>0</v>
      </c>
      <c r="AI32" s="6">
        <v>63.719735999999997</v>
      </c>
      <c r="AJ32" s="6">
        <v>51.335123000000003</v>
      </c>
      <c r="AK32" s="6">
        <v>0</v>
      </c>
      <c r="AL32" s="6">
        <v>0</v>
      </c>
      <c r="AM32" s="6">
        <v>0</v>
      </c>
      <c r="AN32" s="6">
        <v>0</v>
      </c>
      <c r="AO32" s="6">
        <v>65.044475000000006</v>
      </c>
    </row>
    <row r="33" spans="1:41" x14ac:dyDescent="0.25">
      <c r="A33" s="5">
        <v>84</v>
      </c>
      <c r="B33" s="24" t="s">
        <v>11</v>
      </c>
      <c r="C33" s="21"/>
      <c r="D33" s="11">
        <v>50.343308</v>
      </c>
      <c r="E33" s="6">
        <v>51.608682999999999</v>
      </c>
      <c r="F33" s="6">
        <v>39.115622000000002</v>
      </c>
      <c r="G33" s="6">
        <v>40.145755000000001</v>
      </c>
      <c r="H33" s="6">
        <v>42.987920000000003</v>
      </c>
      <c r="I33" s="6">
        <v>33.283155999999998</v>
      </c>
      <c r="J33" s="6">
        <v>42.226182000000001</v>
      </c>
      <c r="K33" s="6">
        <v>43.927098000000001</v>
      </c>
      <c r="L33" s="6">
        <v>46.009197</v>
      </c>
      <c r="M33" s="6">
        <v>48.295389</v>
      </c>
      <c r="N33" s="6">
        <v>56.810899999999997</v>
      </c>
      <c r="O33" s="6">
        <v>53.513350000000003</v>
      </c>
      <c r="P33" s="6">
        <v>50.006438000000003</v>
      </c>
      <c r="Q33" s="6">
        <v>47.289698000000001</v>
      </c>
      <c r="R33" s="6">
        <v>44.886685999999997</v>
      </c>
      <c r="S33" s="6">
        <v>45.914600999999998</v>
      </c>
      <c r="T33" s="6">
        <v>54.716636000000001</v>
      </c>
      <c r="U33" s="6">
        <v>34.396338</v>
      </c>
      <c r="V33" s="6">
        <v>31.853280999999999</v>
      </c>
      <c r="W33" s="6">
        <v>37.946418000000001</v>
      </c>
      <c r="X33" s="6">
        <v>36.543658000000001</v>
      </c>
      <c r="Y33" s="6">
        <v>40.697958</v>
      </c>
      <c r="Z33" s="6">
        <v>39.524375999999997</v>
      </c>
      <c r="AA33" s="6">
        <v>33.350718000000001</v>
      </c>
      <c r="AB33" s="6">
        <v>28.48676</v>
      </c>
      <c r="AC33" s="6">
        <v>38.605398999999998</v>
      </c>
      <c r="AD33" s="6">
        <v>30.171582999999998</v>
      </c>
      <c r="AE33" s="6">
        <v>40.638367000000002</v>
      </c>
      <c r="AF33" s="6">
        <v>43.024921999999997</v>
      </c>
      <c r="AG33" s="6">
        <v>25.147832999999999</v>
      </c>
      <c r="AH33" s="6">
        <v>0</v>
      </c>
      <c r="AI33" s="6">
        <v>51.737360000000002</v>
      </c>
      <c r="AJ33" s="6">
        <v>50.315280000000001</v>
      </c>
      <c r="AK33" s="6">
        <v>0</v>
      </c>
      <c r="AL33" s="6">
        <v>0</v>
      </c>
      <c r="AM33" s="6">
        <v>0</v>
      </c>
      <c r="AN33" s="6">
        <v>0</v>
      </c>
      <c r="AO33" s="6">
        <v>43.196905000000001</v>
      </c>
    </row>
    <row r="34" spans="1:41" x14ac:dyDescent="0.25">
      <c r="A34" s="5">
        <v>91</v>
      </c>
      <c r="B34" s="24" t="s">
        <v>30</v>
      </c>
      <c r="C34" s="21"/>
      <c r="D34" s="11">
        <v>0</v>
      </c>
      <c r="E34" s="6">
        <v>0</v>
      </c>
      <c r="F34" s="6">
        <v>0</v>
      </c>
      <c r="G34" s="6">
        <v>0</v>
      </c>
      <c r="H34" s="6">
        <v>0</v>
      </c>
      <c r="I34" s="6">
        <v>19.509249000000001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/>
      <c r="D35" s="11">
        <v>27.375706000000001</v>
      </c>
      <c r="E35" s="6">
        <v>25.670921</v>
      </c>
      <c r="F35" s="6">
        <v>31.119986999999998</v>
      </c>
      <c r="G35" s="6">
        <v>34.579340000000002</v>
      </c>
      <c r="H35" s="6">
        <v>35.076881</v>
      </c>
      <c r="I35" s="6">
        <v>52.004935000000003</v>
      </c>
      <c r="J35" s="6">
        <v>20.255624000000001</v>
      </c>
      <c r="K35" s="6">
        <v>59.446724000000003</v>
      </c>
      <c r="L35" s="6">
        <v>56.182566999999999</v>
      </c>
      <c r="M35" s="6">
        <v>60.586696000000003</v>
      </c>
      <c r="N35" s="6">
        <v>63.988331000000002</v>
      </c>
      <c r="O35" s="6">
        <v>52.108941000000002</v>
      </c>
      <c r="P35" s="6">
        <v>56.623066999999999</v>
      </c>
      <c r="Q35" s="6">
        <v>49.125005999999999</v>
      </c>
      <c r="R35" s="6">
        <v>39.008589999999998</v>
      </c>
      <c r="S35" s="6">
        <v>45.603422000000002</v>
      </c>
      <c r="T35" s="6">
        <v>61.871875000000003</v>
      </c>
      <c r="U35" s="6">
        <v>36.809899000000001</v>
      </c>
      <c r="V35" s="6">
        <v>34.023069999999997</v>
      </c>
      <c r="W35" s="6">
        <v>38.895046000000001</v>
      </c>
      <c r="X35" s="6">
        <v>39.549294000000003</v>
      </c>
      <c r="Y35" s="6">
        <v>43.624307000000002</v>
      </c>
      <c r="Z35" s="6">
        <v>53.716411000000001</v>
      </c>
      <c r="AA35" s="6">
        <v>41.379800000000003</v>
      </c>
      <c r="AB35" s="6">
        <v>46.384340999999999</v>
      </c>
      <c r="AC35" s="6">
        <v>61.350780999999998</v>
      </c>
      <c r="AD35" s="6">
        <v>63.577371999999997</v>
      </c>
      <c r="AE35" s="6">
        <v>65.26361</v>
      </c>
      <c r="AF35" s="6">
        <v>66.578760000000003</v>
      </c>
      <c r="AG35" s="6">
        <v>52.713853</v>
      </c>
      <c r="AH35" s="6">
        <v>0</v>
      </c>
      <c r="AI35" s="6">
        <v>0</v>
      </c>
      <c r="AJ35" s="6">
        <v>37.049914999999999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/>
      <c r="D36" s="11">
        <v>40.068483999999998</v>
      </c>
      <c r="E36" s="6">
        <v>38.679121000000002</v>
      </c>
      <c r="F36" s="6">
        <v>32.988287999999997</v>
      </c>
      <c r="G36" s="6">
        <v>38.116745999999999</v>
      </c>
      <c r="H36" s="6">
        <v>12.303817</v>
      </c>
      <c r="I36" s="6">
        <v>49.843859000000002</v>
      </c>
      <c r="J36" s="6">
        <v>29.743231000000002</v>
      </c>
      <c r="K36" s="6">
        <v>58.891421000000001</v>
      </c>
      <c r="L36" s="6">
        <v>51.150204000000002</v>
      </c>
      <c r="M36" s="6">
        <v>56.254959999999997</v>
      </c>
      <c r="N36" s="6">
        <v>55.655081000000003</v>
      </c>
      <c r="O36" s="6">
        <v>42.577049000000002</v>
      </c>
      <c r="P36" s="6">
        <v>52.345571</v>
      </c>
      <c r="Q36" s="6">
        <v>42.538969000000002</v>
      </c>
      <c r="R36" s="6">
        <v>32.312995999999998</v>
      </c>
      <c r="S36" s="6">
        <v>39.214581000000003</v>
      </c>
      <c r="T36" s="6">
        <v>58.662170000000003</v>
      </c>
      <c r="U36" s="6">
        <v>33.590594000000003</v>
      </c>
      <c r="V36" s="6">
        <v>30.049728999999999</v>
      </c>
      <c r="W36" s="6">
        <v>35.082906000000001</v>
      </c>
      <c r="X36" s="6">
        <v>36.649830999999999</v>
      </c>
      <c r="Y36" s="6">
        <v>39.598742999999999</v>
      </c>
      <c r="Z36" s="6">
        <v>50.719382000000003</v>
      </c>
      <c r="AA36" s="6">
        <v>39.261679000000001</v>
      </c>
      <c r="AB36" s="6">
        <v>42.838303000000003</v>
      </c>
      <c r="AC36" s="6">
        <v>57.882235999999999</v>
      </c>
      <c r="AD36" s="6">
        <v>60.908439000000001</v>
      </c>
      <c r="AE36" s="6">
        <v>60.835230000000003</v>
      </c>
      <c r="AF36" s="6">
        <v>53.783033000000003</v>
      </c>
      <c r="AG36" s="6">
        <v>50.855258999999997</v>
      </c>
      <c r="AH36" s="6">
        <v>0</v>
      </c>
      <c r="AI36" s="6">
        <v>37.799467999999997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45.374566000000002</v>
      </c>
    </row>
    <row r="37" spans="1:41" x14ac:dyDescent="0.25">
      <c r="A37" s="5">
        <v>94</v>
      </c>
      <c r="B37" s="24" t="s">
        <v>31</v>
      </c>
      <c r="C37" s="21"/>
      <c r="D37" s="11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/>
      <c r="D38" s="11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/>
      <c r="D39" s="11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/>
      <c r="D40" s="11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/>
      <c r="D41" s="11">
        <v>28.546493000000002</v>
      </c>
      <c r="E41" s="6">
        <v>30.678125000000001</v>
      </c>
      <c r="F41" s="6">
        <v>35.252721999999999</v>
      </c>
      <c r="G41" s="6">
        <v>25.979817000000001</v>
      </c>
      <c r="H41" s="6">
        <v>41.045763000000001</v>
      </c>
      <c r="I41" s="6">
        <v>34.839705000000002</v>
      </c>
      <c r="J41" s="6">
        <v>30.690543000000002</v>
      </c>
      <c r="K41" s="6">
        <v>60.151420999999999</v>
      </c>
      <c r="L41" s="6">
        <v>54.260350000000003</v>
      </c>
      <c r="M41" s="6">
        <v>61.158844000000002</v>
      </c>
      <c r="N41" s="6">
        <v>62.770991000000002</v>
      </c>
      <c r="O41" s="6">
        <v>51.462229000000001</v>
      </c>
      <c r="P41" s="6">
        <v>56.703975</v>
      </c>
      <c r="Q41" s="6">
        <v>48.857509</v>
      </c>
      <c r="R41" s="6">
        <v>40.385564000000002</v>
      </c>
      <c r="S41" s="6">
        <v>46.504933000000001</v>
      </c>
      <c r="T41" s="6">
        <v>50.072781999999997</v>
      </c>
      <c r="U41" s="6">
        <v>31.730725</v>
      </c>
      <c r="V41" s="6">
        <v>29.476548000000001</v>
      </c>
      <c r="W41" s="6">
        <v>33.677168999999999</v>
      </c>
      <c r="X41" s="6">
        <v>35.378779999999999</v>
      </c>
      <c r="Y41" s="6">
        <v>41.465055</v>
      </c>
      <c r="Z41" s="6">
        <v>51.060313999999998</v>
      </c>
      <c r="AA41" s="6">
        <v>36.527459</v>
      </c>
      <c r="AB41" s="6">
        <v>38.718313999999999</v>
      </c>
      <c r="AC41" s="6">
        <v>58.355564999999999</v>
      </c>
      <c r="AD41" s="6">
        <v>52.818756</v>
      </c>
      <c r="AE41" s="6">
        <v>61.045819000000002</v>
      </c>
      <c r="AF41" s="6">
        <v>66.286360000000002</v>
      </c>
      <c r="AG41" s="6">
        <v>42.946353000000002</v>
      </c>
      <c r="AH41" s="6">
        <v>0</v>
      </c>
      <c r="AI41" s="6">
        <v>0</v>
      </c>
      <c r="AJ41" s="6">
        <v>44.316954000000003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.140625" bestFit="1" customWidth="1"/>
    <col min="4" max="5" width="6.140625" bestFit="1" customWidth="1"/>
    <col min="6" max="6" width="5.140625" bestFit="1" customWidth="1"/>
    <col min="7" max="9" width="6.140625" bestFit="1" customWidth="1"/>
    <col min="10" max="10" width="5.140625" bestFit="1" customWidth="1"/>
    <col min="11" max="14" width="6.140625" bestFit="1" customWidth="1"/>
    <col min="15" max="15" width="4.28515625" bestFit="1" customWidth="1"/>
    <col min="16" max="17" width="6.140625" bestFit="1" customWidth="1"/>
    <col min="18" max="18" width="7.140625" bestFit="1" customWidth="1"/>
    <col min="19" max="20" width="6.140625" bestFit="1" customWidth="1"/>
    <col min="21" max="24" width="5.140625" bestFit="1" customWidth="1"/>
    <col min="25" max="29" width="6.140625" bestFit="1" customWidth="1"/>
    <col min="30" max="33" width="7.140625" bestFit="1" customWidth="1"/>
    <col min="34" max="36" width="5.140625" bestFit="1" customWidth="1"/>
    <col min="37" max="38" width="6.140625" bestFit="1" customWidth="1"/>
    <col min="39" max="41" width="5.140625" bestFit="1" customWidth="1"/>
  </cols>
  <sheetData>
    <row r="1" spans="1:41" x14ac:dyDescent="0.25">
      <c r="A1" s="65" t="s">
        <v>47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43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2000837.53162538</v>
      </c>
      <c r="D3" s="13">
        <f>SUM(D4:D41)</f>
        <v>21582.974376787002</v>
      </c>
      <c r="E3" s="14">
        <f t="shared" ref="E3:AO3" si="0">SUM(E4:E41)</f>
        <v>24984.531934084</v>
      </c>
      <c r="F3" s="14">
        <f t="shared" si="0"/>
        <v>6621.2679679899993</v>
      </c>
      <c r="G3" s="14">
        <f t="shared" si="0"/>
        <v>21392.498420810007</v>
      </c>
      <c r="H3" s="14">
        <f t="shared" si="0"/>
        <v>23591.4017241</v>
      </c>
      <c r="I3" s="14">
        <f t="shared" si="0"/>
        <v>42687.495526449995</v>
      </c>
      <c r="J3" s="14">
        <f t="shared" si="0"/>
        <v>7572.7819755567989</v>
      </c>
      <c r="K3" s="14">
        <f t="shared" si="0"/>
        <v>75267.136704999983</v>
      </c>
      <c r="L3" s="14">
        <f t="shared" si="0"/>
        <v>26274.424395899994</v>
      </c>
      <c r="M3" s="14">
        <f t="shared" si="0"/>
        <v>47678.852018699989</v>
      </c>
      <c r="N3" s="14">
        <f t="shared" si="0"/>
        <v>71062.229327999987</v>
      </c>
      <c r="O3" s="14">
        <f t="shared" si="0"/>
        <v>0</v>
      </c>
      <c r="P3" s="14">
        <f t="shared" si="0"/>
        <v>58488.057201000003</v>
      </c>
      <c r="Q3" s="14">
        <f t="shared" si="0"/>
        <v>62852.373290200005</v>
      </c>
      <c r="R3" s="14">
        <f t="shared" si="0"/>
        <v>121363.28778699999</v>
      </c>
      <c r="S3" s="14">
        <f t="shared" si="0"/>
        <v>31356.520488000002</v>
      </c>
      <c r="T3" s="14">
        <f t="shared" si="0"/>
        <v>13359.345567</v>
      </c>
      <c r="U3" s="14">
        <f t="shared" si="0"/>
        <v>3231.1379095000007</v>
      </c>
      <c r="V3" s="14">
        <f t="shared" si="0"/>
        <v>5933.5040590739991</v>
      </c>
      <c r="W3" s="14">
        <f t="shared" si="0"/>
        <v>3210.6631446970005</v>
      </c>
      <c r="X3" s="14">
        <f t="shared" si="0"/>
        <v>5881.7858446340006</v>
      </c>
      <c r="Y3" s="14">
        <f t="shared" si="0"/>
        <v>55443.217490999996</v>
      </c>
      <c r="Z3" s="14">
        <f t="shared" si="0"/>
        <v>58211.885588279991</v>
      </c>
      <c r="AA3" s="14">
        <f t="shared" si="0"/>
        <v>10929.815342900001</v>
      </c>
      <c r="AB3" s="14">
        <f t="shared" si="0"/>
        <v>19555.880751099998</v>
      </c>
      <c r="AC3" s="14">
        <f t="shared" si="0"/>
        <v>72986.960853800003</v>
      </c>
      <c r="AD3" s="14">
        <f t="shared" si="0"/>
        <v>234470.28115099997</v>
      </c>
      <c r="AE3" s="14">
        <f t="shared" si="0"/>
        <v>326329.87267700006</v>
      </c>
      <c r="AF3" s="14">
        <f t="shared" si="0"/>
        <v>293568.49539999996</v>
      </c>
      <c r="AG3" s="14">
        <f t="shared" si="0"/>
        <v>171004.12166999999</v>
      </c>
      <c r="AH3" s="14">
        <f t="shared" si="0"/>
        <v>5177.0814048499997</v>
      </c>
      <c r="AI3" s="14">
        <f t="shared" si="0"/>
        <v>2922.0404793900002</v>
      </c>
      <c r="AJ3" s="14">
        <f t="shared" si="0"/>
        <v>4460.8154918100008</v>
      </c>
      <c r="AK3" s="14">
        <f t="shared" si="0"/>
        <v>31514.434796800004</v>
      </c>
      <c r="AL3" s="14">
        <f t="shared" si="0"/>
        <v>29037.939975400001</v>
      </c>
      <c r="AM3" s="14">
        <f t="shared" si="0"/>
        <v>4322.7721149300005</v>
      </c>
      <c r="AN3" s="14">
        <f t="shared" si="0"/>
        <v>3930.2809565359998</v>
      </c>
      <c r="AO3" s="14">
        <f t="shared" si="0"/>
        <v>2579.3658161008102</v>
      </c>
    </row>
    <row r="4" spans="1:41" ht="15.75" thickTop="1" x14ac:dyDescent="0.25">
      <c r="A4" s="7">
        <v>11</v>
      </c>
      <c r="B4" s="23" t="s">
        <v>0</v>
      </c>
      <c r="C4" s="20">
        <f>SUM(D4:AO4)</f>
        <v>22140.366192000016</v>
      </c>
      <c r="D4" s="10">
        <v>6940.6413000000002</v>
      </c>
      <c r="E4" s="8">
        <v>6047.2537000000002</v>
      </c>
      <c r="F4" s="8">
        <v>229.43471</v>
      </c>
      <c r="G4" s="8">
        <v>2565.5086999999999</v>
      </c>
      <c r="H4" s="8">
        <v>404.31511999999998</v>
      </c>
      <c r="I4" s="8">
        <v>85.959174000000004</v>
      </c>
      <c r="J4" s="8">
        <v>164.10140999999999</v>
      </c>
      <c r="K4" s="8">
        <v>137.44094000000001</v>
      </c>
      <c r="L4" s="8">
        <v>12.531727999999999</v>
      </c>
      <c r="M4" s="8">
        <v>284.47658000000001</v>
      </c>
      <c r="N4" s="8">
        <v>82.551439999999999</v>
      </c>
      <c r="O4" s="8">
        <v>0</v>
      </c>
      <c r="P4" s="8">
        <v>87.449893000000003</v>
      </c>
      <c r="Q4" s="8">
        <v>332.16815000000003</v>
      </c>
      <c r="R4" s="8">
        <v>678.02596000000005</v>
      </c>
      <c r="S4" s="8">
        <v>178.58635000000001</v>
      </c>
      <c r="T4" s="8">
        <v>422.28613999999999</v>
      </c>
      <c r="U4" s="8">
        <v>127.42001999999999</v>
      </c>
      <c r="V4" s="8">
        <v>140.24678</v>
      </c>
      <c r="W4" s="8">
        <v>270.73912999999999</v>
      </c>
      <c r="X4" s="8">
        <v>0.27243000000000001</v>
      </c>
      <c r="Y4" s="8">
        <v>266.54124999999999</v>
      </c>
      <c r="Z4" s="8">
        <v>143.68109999999999</v>
      </c>
      <c r="AA4" s="8">
        <v>50.764248000000002</v>
      </c>
      <c r="AB4" s="8">
        <v>115.57138</v>
      </c>
      <c r="AC4" s="8">
        <v>221.60228000000001</v>
      </c>
      <c r="AD4" s="8">
        <v>364.10656</v>
      </c>
      <c r="AE4" s="8">
        <v>750.28841</v>
      </c>
      <c r="AF4" s="8">
        <v>501.58647999999999</v>
      </c>
      <c r="AG4" s="8">
        <v>335.35309000000001</v>
      </c>
      <c r="AH4" s="8">
        <v>8.2918714999999992</v>
      </c>
      <c r="AI4" s="8">
        <v>77.997082000000006</v>
      </c>
      <c r="AJ4" s="8">
        <v>17.736961000000001</v>
      </c>
      <c r="AK4" s="8">
        <v>20.086110999999999</v>
      </c>
      <c r="AL4" s="8">
        <v>71.658801999999994</v>
      </c>
      <c r="AM4" s="8">
        <v>0</v>
      </c>
      <c r="AN4" s="8">
        <v>1.9119478999999999</v>
      </c>
      <c r="AO4" s="8">
        <v>1.7789636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24868.101386459995</v>
      </c>
      <c r="D5" s="11">
        <v>5827.8869999999997</v>
      </c>
      <c r="E5" s="6">
        <v>6676.7938999999997</v>
      </c>
      <c r="F5" s="6">
        <v>217.11644000000001</v>
      </c>
      <c r="G5" s="6">
        <v>2040.4315999999999</v>
      </c>
      <c r="H5" s="6">
        <v>563.10874999999999</v>
      </c>
      <c r="I5" s="6">
        <v>223.98665</v>
      </c>
      <c r="J5" s="6">
        <v>211.06539000000001</v>
      </c>
      <c r="K5" s="6">
        <v>302.56106999999997</v>
      </c>
      <c r="L5" s="6">
        <v>86.247675999999998</v>
      </c>
      <c r="M5" s="6">
        <v>330.10791999999998</v>
      </c>
      <c r="N5" s="6">
        <v>279.64866000000001</v>
      </c>
      <c r="O5" s="6">
        <v>0</v>
      </c>
      <c r="P5" s="6">
        <v>207.03603000000001</v>
      </c>
      <c r="Q5" s="6">
        <v>400.85300000000001</v>
      </c>
      <c r="R5" s="6">
        <v>796.86726999999996</v>
      </c>
      <c r="S5" s="6">
        <v>274.81623000000002</v>
      </c>
      <c r="T5" s="6">
        <v>447.38551999999999</v>
      </c>
      <c r="U5" s="6">
        <v>141.74843999999999</v>
      </c>
      <c r="V5" s="6">
        <v>183.6403</v>
      </c>
      <c r="W5" s="6">
        <v>221.74597</v>
      </c>
      <c r="X5" s="6">
        <v>1.1635902</v>
      </c>
      <c r="Y5" s="6">
        <v>512.15121999999997</v>
      </c>
      <c r="Z5" s="6">
        <v>390.79971999999998</v>
      </c>
      <c r="AA5" s="6">
        <v>44.845768</v>
      </c>
      <c r="AB5" s="6">
        <v>150.59412</v>
      </c>
      <c r="AC5" s="6">
        <v>607.49905000000001</v>
      </c>
      <c r="AD5" s="6">
        <v>524.94487000000004</v>
      </c>
      <c r="AE5" s="6">
        <v>1332.4114</v>
      </c>
      <c r="AF5" s="6">
        <v>1200.9794999999999</v>
      </c>
      <c r="AG5" s="6">
        <v>346.37549999999999</v>
      </c>
      <c r="AH5" s="6">
        <v>0.23043926000000001</v>
      </c>
      <c r="AI5" s="6">
        <v>173.61181999999999</v>
      </c>
      <c r="AJ5" s="6">
        <v>16.218434999999999</v>
      </c>
      <c r="AK5" s="6">
        <v>107.39037999999999</v>
      </c>
      <c r="AL5" s="6">
        <v>20.433252</v>
      </c>
      <c r="AM5" s="6">
        <v>0</v>
      </c>
      <c r="AN5" s="6">
        <v>1.9146756</v>
      </c>
      <c r="AO5" s="6">
        <v>3.4898304000000002</v>
      </c>
    </row>
    <row r="6" spans="1:41" x14ac:dyDescent="0.25">
      <c r="A6" s="5">
        <v>21</v>
      </c>
      <c r="B6" s="24" t="s">
        <v>2</v>
      </c>
      <c r="C6" s="21">
        <f t="shared" si="1"/>
        <v>6564.5721349940013</v>
      </c>
      <c r="D6" s="11">
        <v>531.95308999999997</v>
      </c>
      <c r="E6" s="6">
        <v>561.57894999999996</v>
      </c>
      <c r="F6" s="6">
        <v>313.24405000000002</v>
      </c>
      <c r="G6" s="6">
        <v>79.846926999999994</v>
      </c>
      <c r="H6" s="6">
        <v>177.07639</v>
      </c>
      <c r="I6" s="6">
        <v>0</v>
      </c>
      <c r="J6" s="6">
        <v>92.942154000000002</v>
      </c>
      <c r="K6" s="6">
        <v>148.16343000000001</v>
      </c>
      <c r="L6" s="6">
        <v>111.07507</v>
      </c>
      <c r="M6" s="6">
        <v>138.09904</v>
      </c>
      <c r="N6" s="6">
        <v>271.68000999999998</v>
      </c>
      <c r="O6" s="6">
        <v>0</v>
      </c>
      <c r="P6" s="6">
        <v>215.66</v>
      </c>
      <c r="Q6" s="6">
        <v>291.89895999999999</v>
      </c>
      <c r="R6" s="6">
        <v>335.16948000000002</v>
      </c>
      <c r="S6" s="6">
        <v>109.39873</v>
      </c>
      <c r="T6" s="6">
        <v>30.120723999999999</v>
      </c>
      <c r="U6" s="6">
        <v>18.590945000000001</v>
      </c>
      <c r="V6" s="6">
        <v>62.259912</v>
      </c>
      <c r="W6" s="6">
        <v>62.336019999999998</v>
      </c>
      <c r="X6" s="6">
        <v>4.3282993999999998E-2</v>
      </c>
      <c r="Y6" s="6">
        <v>433.96465999999998</v>
      </c>
      <c r="Z6" s="6">
        <v>206.41743</v>
      </c>
      <c r="AA6" s="6">
        <v>29.539089000000001</v>
      </c>
      <c r="AB6" s="6">
        <v>47.453180000000003</v>
      </c>
      <c r="AC6" s="6">
        <v>452.78494999999998</v>
      </c>
      <c r="AD6" s="6">
        <v>1018.1508</v>
      </c>
      <c r="AE6" s="6">
        <v>287.91230999999999</v>
      </c>
      <c r="AF6" s="6">
        <v>474.70600000000002</v>
      </c>
      <c r="AG6" s="6">
        <v>62.506551000000002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>
        <f t="shared" si="1"/>
        <v>21928.955488430005</v>
      </c>
      <c r="D7" s="11">
        <v>2839.6237000000001</v>
      </c>
      <c r="E7" s="6">
        <v>1957.0478000000001</v>
      </c>
      <c r="F7" s="6">
        <v>26.834067000000001</v>
      </c>
      <c r="G7" s="6">
        <v>1111.5649000000001</v>
      </c>
      <c r="H7" s="6">
        <v>59.057949999999998</v>
      </c>
      <c r="I7" s="6">
        <v>232.78102999999999</v>
      </c>
      <c r="J7" s="6">
        <v>117.72857999999999</v>
      </c>
      <c r="K7" s="6">
        <v>299.89636000000002</v>
      </c>
      <c r="L7" s="6">
        <v>85.280957000000001</v>
      </c>
      <c r="M7" s="6">
        <v>762.38288</v>
      </c>
      <c r="N7" s="6">
        <v>363.24543999999997</v>
      </c>
      <c r="O7" s="6">
        <v>0</v>
      </c>
      <c r="P7" s="6">
        <v>275.20033000000001</v>
      </c>
      <c r="Q7" s="6">
        <v>554.68074000000001</v>
      </c>
      <c r="R7" s="6">
        <v>1507.2819</v>
      </c>
      <c r="S7" s="6">
        <v>301.35415</v>
      </c>
      <c r="T7" s="6">
        <v>193.14707999999999</v>
      </c>
      <c r="U7" s="6">
        <v>93.495324999999994</v>
      </c>
      <c r="V7" s="6">
        <v>153.86545000000001</v>
      </c>
      <c r="W7" s="6">
        <v>102.8502</v>
      </c>
      <c r="X7" s="6">
        <v>8.0777360000000006E-2</v>
      </c>
      <c r="Y7" s="6">
        <v>620.10743000000002</v>
      </c>
      <c r="Z7" s="6">
        <v>435.12777</v>
      </c>
      <c r="AA7" s="6">
        <v>75.444040000000001</v>
      </c>
      <c r="AB7" s="6">
        <v>173.42858000000001</v>
      </c>
      <c r="AC7" s="6">
        <v>794.46060999999997</v>
      </c>
      <c r="AD7" s="6">
        <v>1489.3151</v>
      </c>
      <c r="AE7" s="6">
        <v>3055.2428</v>
      </c>
      <c r="AF7" s="6">
        <v>2253.3652999999999</v>
      </c>
      <c r="AG7" s="6">
        <v>1637.5551</v>
      </c>
      <c r="AH7" s="6">
        <v>1.637572</v>
      </c>
      <c r="AI7" s="6">
        <v>6.1422499999999998</v>
      </c>
      <c r="AJ7" s="6">
        <v>0.52472293999999997</v>
      </c>
      <c r="AK7" s="6">
        <v>83.191906000000003</v>
      </c>
      <c r="AL7" s="6">
        <v>265.97958999999997</v>
      </c>
      <c r="AM7" s="6">
        <v>1.2921129999999999E-2</v>
      </c>
      <c r="AN7" s="6">
        <v>0</v>
      </c>
      <c r="AO7" s="6">
        <v>2.018E-2</v>
      </c>
    </row>
    <row r="8" spans="1:41" x14ac:dyDescent="0.25">
      <c r="A8" s="5">
        <v>23</v>
      </c>
      <c r="B8" s="24" t="s">
        <v>23</v>
      </c>
      <c r="C8" s="21">
        <f t="shared" si="1"/>
        <v>23503.174643780003</v>
      </c>
      <c r="D8" s="11">
        <v>303.15278000000001</v>
      </c>
      <c r="E8" s="6">
        <v>518.39995999999996</v>
      </c>
      <c r="F8" s="6">
        <v>155.33243999999999</v>
      </c>
      <c r="G8" s="6">
        <v>64.324929999999995</v>
      </c>
      <c r="H8" s="6">
        <v>5104.3494000000001</v>
      </c>
      <c r="I8" s="6">
        <v>41.729033000000001</v>
      </c>
      <c r="J8" s="6">
        <v>188.13964000000001</v>
      </c>
      <c r="K8" s="6">
        <v>694.87519999999995</v>
      </c>
      <c r="L8" s="6">
        <v>346.66248000000002</v>
      </c>
      <c r="M8" s="6">
        <v>869.44907000000001</v>
      </c>
      <c r="N8" s="6">
        <v>850.70522000000005</v>
      </c>
      <c r="O8" s="6">
        <v>0</v>
      </c>
      <c r="P8" s="6">
        <v>306.75617999999997</v>
      </c>
      <c r="Q8" s="6">
        <v>629.47202000000004</v>
      </c>
      <c r="R8" s="6">
        <v>747.88679000000002</v>
      </c>
      <c r="S8" s="6">
        <v>281.06094999999999</v>
      </c>
      <c r="T8" s="6">
        <v>117.61359</v>
      </c>
      <c r="U8" s="6">
        <v>50.084226999999998</v>
      </c>
      <c r="V8" s="6">
        <v>183.25289000000001</v>
      </c>
      <c r="W8" s="6">
        <v>171.03226000000001</v>
      </c>
      <c r="X8" s="6">
        <v>0.35270657999999999</v>
      </c>
      <c r="Y8" s="6">
        <v>712.00669000000005</v>
      </c>
      <c r="Z8" s="6">
        <v>475.58589000000001</v>
      </c>
      <c r="AA8" s="6">
        <v>119.65027000000001</v>
      </c>
      <c r="AB8" s="6">
        <v>778.61460999999997</v>
      </c>
      <c r="AC8" s="6">
        <v>1852.5373999999999</v>
      </c>
      <c r="AD8" s="6">
        <v>750.24544000000003</v>
      </c>
      <c r="AE8" s="6">
        <v>3294.4250999999999</v>
      </c>
      <c r="AF8" s="6">
        <v>3103.4911999999999</v>
      </c>
      <c r="AG8" s="6">
        <v>776.40464999999995</v>
      </c>
      <c r="AH8" s="6">
        <v>0</v>
      </c>
      <c r="AI8" s="6">
        <v>3.9099170999999999</v>
      </c>
      <c r="AJ8" s="6">
        <v>1.009E-2</v>
      </c>
      <c r="AK8" s="6">
        <v>8.1402100999999991</v>
      </c>
      <c r="AL8" s="6">
        <v>0</v>
      </c>
      <c r="AM8" s="6">
        <v>0</v>
      </c>
      <c r="AN8" s="6">
        <v>3.5214099999999999</v>
      </c>
      <c r="AO8" s="6">
        <v>0</v>
      </c>
    </row>
    <row r="9" spans="1:41" x14ac:dyDescent="0.25">
      <c r="A9" s="5">
        <v>24</v>
      </c>
      <c r="B9" s="24" t="s">
        <v>24</v>
      </c>
      <c r="C9" s="21">
        <f t="shared" si="1"/>
        <v>42080.955482270001</v>
      </c>
      <c r="D9" s="11">
        <v>107.10781</v>
      </c>
      <c r="E9" s="6">
        <v>211.98964000000001</v>
      </c>
      <c r="F9" s="6">
        <v>0</v>
      </c>
      <c r="G9" s="6">
        <v>278.56945000000002</v>
      </c>
      <c r="H9" s="6">
        <v>84.440003000000004</v>
      </c>
      <c r="I9" s="6">
        <v>15339.352999999999</v>
      </c>
      <c r="J9" s="6">
        <v>0.48457132000000003</v>
      </c>
      <c r="K9" s="6">
        <v>658.47916999999995</v>
      </c>
      <c r="L9" s="6">
        <v>87.549989999999994</v>
      </c>
      <c r="M9" s="6">
        <v>592.6345</v>
      </c>
      <c r="N9" s="6">
        <v>672.46257000000003</v>
      </c>
      <c r="O9" s="6">
        <v>0</v>
      </c>
      <c r="P9" s="6">
        <v>697.43398000000002</v>
      </c>
      <c r="Q9" s="6">
        <v>1082.5704000000001</v>
      </c>
      <c r="R9" s="6">
        <v>3060.0610999999999</v>
      </c>
      <c r="S9" s="6">
        <v>615.64828999999997</v>
      </c>
      <c r="T9" s="6">
        <v>121.07449</v>
      </c>
      <c r="U9" s="6">
        <v>27.16347</v>
      </c>
      <c r="V9" s="6">
        <v>65.946788999999995</v>
      </c>
      <c r="W9" s="6">
        <v>86.207577999999998</v>
      </c>
      <c r="X9" s="6">
        <v>1.3593359</v>
      </c>
      <c r="Y9" s="6">
        <v>747.18248000000006</v>
      </c>
      <c r="Z9" s="6">
        <v>512.01364999999998</v>
      </c>
      <c r="AA9" s="6">
        <v>29.170625999999999</v>
      </c>
      <c r="AB9" s="6">
        <v>189.00587999999999</v>
      </c>
      <c r="AC9" s="6">
        <v>944.29538000000002</v>
      </c>
      <c r="AD9" s="6">
        <v>2097.6948000000002</v>
      </c>
      <c r="AE9" s="6">
        <v>5313.7960999999996</v>
      </c>
      <c r="AF9" s="6">
        <v>4357.6071000000002</v>
      </c>
      <c r="AG9" s="6">
        <v>2948.0228000000002</v>
      </c>
      <c r="AH9" s="6">
        <v>34.155613000000002</v>
      </c>
      <c r="AI9" s="6">
        <v>55.885201000000002</v>
      </c>
      <c r="AJ9" s="6">
        <v>0</v>
      </c>
      <c r="AK9" s="6">
        <v>1018.081</v>
      </c>
      <c r="AL9" s="6">
        <v>43.497990000000001</v>
      </c>
      <c r="AM9" s="6">
        <v>0</v>
      </c>
      <c r="AN9" s="6">
        <v>0</v>
      </c>
      <c r="AO9" s="6">
        <v>1.072505E-2</v>
      </c>
    </row>
    <row r="10" spans="1:41" x14ac:dyDescent="0.25">
      <c r="A10" s="5">
        <v>25</v>
      </c>
      <c r="B10" s="24" t="s">
        <v>3</v>
      </c>
      <c r="C10" s="21">
        <f t="shared" si="1"/>
        <v>7229.5716225470005</v>
      </c>
      <c r="D10" s="11">
        <v>295.45303000000001</v>
      </c>
      <c r="E10" s="6">
        <v>387.91282000000001</v>
      </c>
      <c r="F10" s="6">
        <v>125.77500999999999</v>
      </c>
      <c r="G10" s="6">
        <v>256.51652999999999</v>
      </c>
      <c r="H10" s="6">
        <v>447.38200999999998</v>
      </c>
      <c r="I10" s="6">
        <v>12.582481</v>
      </c>
      <c r="J10" s="6">
        <v>1395.3259</v>
      </c>
      <c r="K10" s="6">
        <v>164.99446</v>
      </c>
      <c r="L10" s="6">
        <v>50.936855999999999</v>
      </c>
      <c r="M10" s="6">
        <v>154.55772999999999</v>
      </c>
      <c r="N10" s="6">
        <v>116.23975</v>
      </c>
      <c r="O10" s="6">
        <v>0</v>
      </c>
      <c r="P10" s="6">
        <v>113.03084</v>
      </c>
      <c r="Q10" s="6">
        <v>250.02574000000001</v>
      </c>
      <c r="R10" s="6">
        <v>376.50348000000002</v>
      </c>
      <c r="S10" s="6">
        <v>184.82548</v>
      </c>
      <c r="T10" s="6">
        <v>98.760561999999993</v>
      </c>
      <c r="U10" s="6">
        <v>34.972363000000001</v>
      </c>
      <c r="V10" s="6">
        <v>41.742780000000003</v>
      </c>
      <c r="W10" s="6">
        <v>14.159017</v>
      </c>
      <c r="X10" s="6">
        <v>1.09981</v>
      </c>
      <c r="Y10" s="6">
        <v>251.63502</v>
      </c>
      <c r="Z10" s="6">
        <v>96.976141999999996</v>
      </c>
      <c r="AA10" s="6">
        <v>38.168080000000003</v>
      </c>
      <c r="AB10" s="6">
        <v>27.147310999999998</v>
      </c>
      <c r="AC10" s="6">
        <v>216.22556</v>
      </c>
      <c r="AD10" s="6">
        <v>337.51819</v>
      </c>
      <c r="AE10" s="6">
        <v>776.27760000000001</v>
      </c>
      <c r="AF10" s="6">
        <v>883.15934000000004</v>
      </c>
      <c r="AG10" s="6">
        <v>67.284268999999995</v>
      </c>
      <c r="AH10" s="6">
        <v>0.31548932000000002</v>
      </c>
      <c r="AI10" s="6">
        <v>2.4518097999999999</v>
      </c>
      <c r="AJ10" s="6">
        <v>0.43623527000000001</v>
      </c>
      <c r="AK10" s="6">
        <v>5.5303877000000004</v>
      </c>
      <c r="AL10" s="6">
        <v>3.5913789999999999</v>
      </c>
      <c r="AM10" s="6">
        <v>0</v>
      </c>
      <c r="AN10" s="6">
        <v>3.7980457000000002E-2</v>
      </c>
      <c r="AO10" s="6">
        <v>2.018E-2</v>
      </c>
    </row>
    <row r="11" spans="1:41" x14ac:dyDescent="0.25">
      <c r="A11" s="5">
        <v>31</v>
      </c>
      <c r="B11" s="24" t="s">
        <v>14</v>
      </c>
      <c r="C11" s="21">
        <f t="shared" si="1"/>
        <v>77559.391804000014</v>
      </c>
      <c r="D11" s="11">
        <v>113.55791000000001</v>
      </c>
      <c r="E11" s="6">
        <v>340.69882999999999</v>
      </c>
      <c r="F11" s="6">
        <v>186.95708999999999</v>
      </c>
      <c r="G11" s="6">
        <v>263.98025000000001</v>
      </c>
      <c r="H11" s="6">
        <v>768.81471999999997</v>
      </c>
      <c r="I11" s="6">
        <v>657.10693000000003</v>
      </c>
      <c r="J11" s="6">
        <v>136.21379999999999</v>
      </c>
      <c r="K11" s="6">
        <v>1511.1692</v>
      </c>
      <c r="L11" s="6">
        <v>3874.4621000000002</v>
      </c>
      <c r="M11" s="6">
        <v>3634.8440000000001</v>
      </c>
      <c r="N11" s="6">
        <v>4402.6911</v>
      </c>
      <c r="O11" s="6">
        <v>0</v>
      </c>
      <c r="P11" s="6">
        <v>3186.0799000000002</v>
      </c>
      <c r="Q11" s="6">
        <v>2653.5756000000001</v>
      </c>
      <c r="R11" s="6">
        <v>1812.4933000000001</v>
      </c>
      <c r="S11" s="6">
        <v>478.10257000000001</v>
      </c>
      <c r="T11" s="6">
        <v>1368.4105999999999</v>
      </c>
      <c r="U11" s="6">
        <v>117.82948</v>
      </c>
      <c r="V11" s="6">
        <v>127.74823000000001</v>
      </c>
      <c r="W11" s="6">
        <v>20.680598</v>
      </c>
      <c r="X11" s="6">
        <v>185.36886000000001</v>
      </c>
      <c r="Y11" s="6">
        <v>510.43490000000003</v>
      </c>
      <c r="Z11" s="6">
        <v>1783.3431</v>
      </c>
      <c r="AA11" s="6">
        <v>416.25497000000001</v>
      </c>
      <c r="AB11" s="6">
        <v>148.56894</v>
      </c>
      <c r="AC11" s="6">
        <v>7596.4665999999997</v>
      </c>
      <c r="AD11" s="6">
        <v>6657.259</v>
      </c>
      <c r="AE11" s="6">
        <v>10377.155000000001</v>
      </c>
      <c r="AF11" s="6">
        <v>15519.124</v>
      </c>
      <c r="AG11" s="6">
        <v>5103.5226000000002</v>
      </c>
      <c r="AH11" s="6">
        <v>988.52972</v>
      </c>
      <c r="AI11" s="6">
        <v>44.701695999999998</v>
      </c>
      <c r="AJ11" s="6">
        <v>145.15474</v>
      </c>
      <c r="AK11" s="6">
        <v>752.25665000000004</v>
      </c>
      <c r="AL11" s="6">
        <v>1117.3803</v>
      </c>
      <c r="AM11" s="6">
        <v>299.11516999999998</v>
      </c>
      <c r="AN11" s="6">
        <v>100.58723000000001</v>
      </c>
      <c r="AO11" s="6">
        <v>158.75211999999999</v>
      </c>
    </row>
    <row r="12" spans="1:41" x14ac:dyDescent="0.25">
      <c r="A12" s="5">
        <v>32</v>
      </c>
      <c r="B12" s="24" t="s">
        <v>15</v>
      </c>
      <c r="C12" s="21">
        <f t="shared" si="1"/>
        <v>26496.865623000002</v>
      </c>
      <c r="D12" s="11">
        <v>12.572088000000001</v>
      </c>
      <c r="E12" s="6">
        <v>56.282456000000003</v>
      </c>
      <c r="F12" s="6">
        <v>102.2208</v>
      </c>
      <c r="G12" s="6">
        <v>71.665327000000005</v>
      </c>
      <c r="H12" s="6">
        <v>190.8527</v>
      </c>
      <c r="I12" s="6">
        <v>97.518910000000005</v>
      </c>
      <c r="J12" s="6">
        <v>44.810296000000001</v>
      </c>
      <c r="K12" s="6">
        <v>2120.2752999999998</v>
      </c>
      <c r="L12" s="6">
        <v>2.3711500000000001</v>
      </c>
      <c r="M12" s="6">
        <v>266.80986999999999</v>
      </c>
      <c r="N12" s="6">
        <v>76.139139999999998</v>
      </c>
      <c r="O12" s="6">
        <v>0</v>
      </c>
      <c r="P12" s="6">
        <v>552.32659999999998</v>
      </c>
      <c r="Q12" s="6">
        <v>795.06173000000001</v>
      </c>
      <c r="R12" s="6">
        <v>505.18779000000001</v>
      </c>
      <c r="S12" s="6">
        <v>109.83974000000001</v>
      </c>
      <c r="T12" s="6">
        <v>317.13085999999998</v>
      </c>
      <c r="U12" s="6">
        <v>32.323224000000003</v>
      </c>
      <c r="V12" s="6">
        <v>24.476237999999999</v>
      </c>
      <c r="W12" s="6">
        <v>7.3858800000000002</v>
      </c>
      <c r="X12" s="6">
        <v>14.011025999999999</v>
      </c>
      <c r="Y12" s="6">
        <v>273.45918</v>
      </c>
      <c r="Z12" s="6">
        <v>64.505369999999999</v>
      </c>
      <c r="AA12" s="6">
        <v>11.92638</v>
      </c>
      <c r="AB12" s="6">
        <v>13.58114</v>
      </c>
      <c r="AC12" s="6">
        <v>43.245739999999998</v>
      </c>
      <c r="AD12" s="6">
        <v>2778.8869</v>
      </c>
      <c r="AE12" s="6">
        <v>4318.8530000000001</v>
      </c>
      <c r="AF12" s="6">
        <v>12822.906999999999</v>
      </c>
      <c r="AG12" s="6">
        <v>89.296673999999996</v>
      </c>
      <c r="AH12" s="6">
        <v>0.35315000000000002</v>
      </c>
      <c r="AI12" s="6">
        <v>18.098617000000001</v>
      </c>
      <c r="AJ12" s="6">
        <v>35.57734</v>
      </c>
      <c r="AK12" s="6">
        <v>327.61772999999999</v>
      </c>
      <c r="AL12" s="6">
        <v>244.54536999999999</v>
      </c>
      <c r="AM12" s="6">
        <v>33.915056999999997</v>
      </c>
      <c r="AN12" s="6">
        <v>19.493880000000001</v>
      </c>
      <c r="AO12" s="6">
        <v>1.3419700000000001</v>
      </c>
    </row>
    <row r="13" spans="1:41" x14ac:dyDescent="0.25">
      <c r="A13" s="5">
        <v>33</v>
      </c>
      <c r="B13" s="24" t="s">
        <v>17</v>
      </c>
      <c r="C13" s="21">
        <f t="shared" si="1"/>
        <v>49080.347787999992</v>
      </c>
      <c r="D13" s="11">
        <v>148.1405</v>
      </c>
      <c r="E13" s="6">
        <v>313.25152000000003</v>
      </c>
      <c r="F13" s="6">
        <v>88.347058000000004</v>
      </c>
      <c r="G13" s="6">
        <v>442.03253999999998</v>
      </c>
      <c r="H13" s="6">
        <v>876.66341999999997</v>
      </c>
      <c r="I13" s="6">
        <v>404.00195000000002</v>
      </c>
      <c r="J13" s="6">
        <v>147.67362</v>
      </c>
      <c r="K13" s="6">
        <v>2612.8380000000002</v>
      </c>
      <c r="L13" s="6">
        <v>136.81030999999999</v>
      </c>
      <c r="M13" s="6">
        <v>846.50054999999998</v>
      </c>
      <c r="N13" s="6">
        <v>1305.1919</v>
      </c>
      <c r="O13" s="6">
        <v>0</v>
      </c>
      <c r="P13" s="6">
        <v>3254.2368999999999</v>
      </c>
      <c r="Q13" s="6">
        <v>3938.2755999999999</v>
      </c>
      <c r="R13" s="6">
        <v>3465.8831</v>
      </c>
      <c r="S13" s="6">
        <v>3863.8847999999998</v>
      </c>
      <c r="T13" s="6">
        <v>779.89934000000005</v>
      </c>
      <c r="U13" s="6">
        <v>56.711325000000002</v>
      </c>
      <c r="V13" s="6">
        <v>64.551022000000003</v>
      </c>
      <c r="W13" s="6">
        <v>21.982164999999998</v>
      </c>
      <c r="X13" s="6">
        <v>110.0003</v>
      </c>
      <c r="Y13" s="6">
        <v>2910.4965000000002</v>
      </c>
      <c r="Z13" s="6">
        <v>3193.7183</v>
      </c>
      <c r="AA13" s="6">
        <v>333.80747000000002</v>
      </c>
      <c r="AB13" s="6">
        <v>322.70904000000002</v>
      </c>
      <c r="AC13" s="6">
        <v>1701.0630000000001</v>
      </c>
      <c r="AD13" s="6">
        <v>1450.7806</v>
      </c>
      <c r="AE13" s="6">
        <v>2161.1165999999998</v>
      </c>
      <c r="AF13" s="6">
        <v>8288.259</v>
      </c>
      <c r="AG13" s="6">
        <v>3537.2591000000002</v>
      </c>
      <c r="AH13" s="6">
        <v>55.845334999999999</v>
      </c>
      <c r="AI13" s="6">
        <v>70.997483000000003</v>
      </c>
      <c r="AJ13" s="6">
        <v>373.27954999999997</v>
      </c>
      <c r="AK13" s="6">
        <v>437.62367999999998</v>
      </c>
      <c r="AL13" s="6">
        <v>1051.0064</v>
      </c>
      <c r="AM13" s="6">
        <v>131.03433999999999</v>
      </c>
      <c r="AN13" s="6">
        <v>155.90058999999999</v>
      </c>
      <c r="AO13" s="6">
        <v>28.57488</v>
      </c>
    </row>
    <row r="14" spans="1:41" x14ac:dyDescent="0.25">
      <c r="A14" s="5">
        <v>40</v>
      </c>
      <c r="B14" s="24" t="s">
        <v>21</v>
      </c>
      <c r="C14" s="21">
        <f t="shared" si="1"/>
        <v>69692.988135000007</v>
      </c>
      <c r="D14" s="11">
        <v>58.113460000000003</v>
      </c>
      <c r="E14" s="6">
        <v>279.50657999999999</v>
      </c>
      <c r="F14" s="6">
        <v>314.08783</v>
      </c>
      <c r="G14" s="6">
        <v>301.40347000000003</v>
      </c>
      <c r="H14" s="6">
        <v>733.00536999999997</v>
      </c>
      <c r="I14" s="6">
        <v>816.66885000000002</v>
      </c>
      <c r="J14" s="6">
        <v>144.69345999999999</v>
      </c>
      <c r="K14" s="6">
        <v>3350.6572000000001</v>
      </c>
      <c r="L14" s="6">
        <v>129.97937999999999</v>
      </c>
      <c r="M14" s="6">
        <v>998.87973</v>
      </c>
      <c r="N14" s="6">
        <v>14190.152</v>
      </c>
      <c r="O14" s="6">
        <v>0</v>
      </c>
      <c r="P14" s="6">
        <v>1001.6848</v>
      </c>
      <c r="Q14" s="6">
        <v>2394.0147000000002</v>
      </c>
      <c r="R14" s="6">
        <v>3986.3371000000002</v>
      </c>
      <c r="S14" s="6">
        <v>784.65877999999998</v>
      </c>
      <c r="T14" s="6">
        <v>491.36074000000002</v>
      </c>
      <c r="U14" s="6">
        <v>80.928220999999994</v>
      </c>
      <c r="V14" s="6">
        <v>173.72936999999999</v>
      </c>
      <c r="W14" s="6">
        <v>44.623994000000003</v>
      </c>
      <c r="X14" s="6">
        <v>43.589367000000003</v>
      </c>
      <c r="Y14" s="6">
        <v>1086.4840999999999</v>
      </c>
      <c r="Z14" s="6">
        <v>1187.3507999999999</v>
      </c>
      <c r="AA14" s="6">
        <v>49.158479999999997</v>
      </c>
      <c r="AB14" s="6">
        <v>1273.3096</v>
      </c>
      <c r="AC14" s="6">
        <v>410.78766000000002</v>
      </c>
      <c r="AD14" s="6">
        <v>10688.761</v>
      </c>
      <c r="AE14" s="6">
        <v>12300.941000000001</v>
      </c>
      <c r="AF14" s="6">
        <v>5102.0892000000003</v>
      </c>
      <c r="AG14" s="6">
        <v>4278.5282999999999</v>
      </c>
      <c r="AH14" s="6">
        <v>21.605283</v>
      </c>
      <c r="AI14" s="6">
        <v>191.71907999999999</v>
      </c>
      <c r="AJ14" s="6">
        <v>176.74653000000001</v>
      </c>
      <c r="AK14" s="6">
        <v>1462.6985999999999</v>
      </c>
      <c r="AL14" s="6">
        <v>998.24748</v>
      </c>
      <c r="AM14" s="6">
        <v>15.55878</v>
      </c>
      <c r="AN14" s="6">
        <v>29.311450000000001</v>
      </c>
      <c r="AO14" s="6">
        <v>101.61639</v>
      </c>
    </row>
    <row r="15" spans="1:41" x14ac:dyDescent="0.25">
      <c r="A15" s="5">
        <v>41</v>
      </c>
      <c r="B15" s="24" t="s">
        <v>38</v>
      </c>
      <c r="C15" s="21">
        <f t="shared" si="1"/>
        <v>0</v>
      </c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>
        <f t="shared" si="1"/>
        <v>59813.506680000013</v>
      </c>
      <c r="D16" s="11">
        <v>54.314332999999998</v>
      </c>
      <c r="E16" s="6">
        <v>206.82382000000001</v>
      </c>
      <c r="F16" s="6">
        <v>141.25163000000001</v>
      </c>
      <c r="G16" s="6">
        <v>352.73225000000002</v>
      </c>
      <c r="H16" s="6">
        <v>279.89659999999998</v>
      </c>
      <c r="I16" s="6">
        <v>1152.2810999999999</v>
      </c>
      <c r="J16" s="6">
        <v>113.7653</v>
      </c>
      <c r="K16" s="6">
        <v>3013.4703</v>
      </c>
      <c r="L16" s="6">
        <v>1383.7021999999999</v>
      </c>
      <c r="M16" s="6">
        <v>3218.9421000000002</v>
      </c>
      <c r="N16" s="6">
        <v>1120.6458</v>
      </c>
      <c r="O16" s="6">
        <v>0</v>
      </c>
      <c r="P16" s="6">
        <v>1733.2601999999999</v>
      </c>
      <c r="Q16" s="6">
        <v>1558.7637</v>
      </c>
      <c r="R16" s="6">
        <v>4237.4876000000004</v>
      </c>
      <c r="S16" s="6">
        <v>1864.4907000000001</v>
      </c>
      <c r="T16" s="6">
        <v>224.82428999999999</v>
      </c>
      <c r="U16" s="6">
        <v>141.04514</v>
      </c>
      <c r="V16" s="6">
        <v>150.34276</v>
      </c>
      <c r="W16" s="6">
        <v>128.94703000000001</v>
      </c>
      <c r="X16" s="6">
        <v>74.898032000000001</v>
      </c>
      <c r="Y16" s="6">
        <v>1161.9543000000001</v>
      </c>
      <c r="Z16" s="6">
        <v>1133.8435999999999</v>
      </c>
      <c r="AA16" s="6">
        <v>86.945530000000005</v>
      </c>
      <c r="AB16" s="6">
        <v>448.56103999999999</v>
      </c>
      <c r="AC16" s="6">
        <v>981.09105999999997</v>
      </c>
      <c r="AD16" s="6">
        <v>5834.5222999999996</v>
      </c>
      <c r="AE16" s="6">
        <v>7402.4477999999999</v>
      </c>
      <c r="AF16" s="6">
        <v>7964.2388000000001</v>
      </c>
      <c r="AG16" s="6">
        <v>11834.137000000001</v>
      </c>
      <c r="AH16" s="6">
        <v>237.77767</v>
      </c>
      <c r="AI16" s="6">
        <v>35.785944999999998</v>
      </c>
      <c r="AJ16" s="6">
        <v>18.404160000000001</v>
      </c>
      <c r="AK16" s="6">
        <v>1324.8239000000001</v>
      </c>
      <c r="AL16" s="6">
        <v>140.37280000000001</v>
      </c>
      <c r="AM16" s="6">
        <v>13.429790000000001</v>
      </c>
      <c r="AN16" s="6">
        <v>4.9945500000000003</v>
      </c>
      <c r="AO16" s="6">
        <v>38.291550000000001</v>
      </c>
    </row>
    <row r="17" spans="1:41" x14ac:dyDescent="0.25">
      <c r="A17" s="5">
        <v>51</v>
      </c>
      <c r="B17" s="24" t="s">
        <v>25</v>
      </c>
      <c r="C17" s="21">
        <f t="shared" si="1"/>
        <v>61504.544394299999</v>
      </c>
      <c r="D17" s="11">
        <v>201.15959000000001</v>
      </c>
      <c r="E17" s="6">
        <v>361.22705999999999</v>
      </c>
      <c r="F17" s="6">
        <v>380.20472000000001</v>
      </c>
      <c r="G17" s="6">
        <v>830.10580000000004</v>
      </c>
      <c r="H17" s="6">
        <v>801.86976000000004</v>
      </c>
      <c r="I17" s="6">
        <v>1015.5526</v>
      </c>
      <c r="J17" s="6">
        <v>194.36859999999999</v>
      </c>
      <c r="K17" s="6">
        <v>1714.0856000000001</v>
      </c>
      <c r="L17" s="6">
        <v>873.46103000000005</v>
      </c>
      <c r="M17" s="6">
        <v>4191.6255000000001</v>
      </c>
      <c r="N17" s="6">
        <v>2519.0601000000001</v>
      </c>
      <c r="O17" s="6">
        <v>0</v>
      </c>
      <c r="P17" s="6">
        <v>1012.1481</v>
      </c>
      <c r="Q17" s="6">
        <v>4312.0608000000002</v>
      </c>
      <c r="R17" s="6">
        <v>2700.0369000000001</v>
      </c>
      <c r="S17" s="6">
        <v>563.28831000000002</v>
      </c>
      <c r="T17" s="6">
        <v>546.50349000000006</v>
      </c>
      <c r="U17" s="6">
        <v>88.302087</v>
      </c>
      <c r="V17" s="6">
        <v>111.23366</v>
      </c>
      <c r="W17" s="6">
        <v>27.178294000000001</v>
      </c>
      <c r="X17" s="6">
        <v>32.953012999999999</v>
      </c>
      <c r="Y17" s="6">
        <v>1418.3819000000001</v>
      </c>
      <c r="Z17" s="6">
        <v>3671.0592000000001</v>
      </c>
      <c r="AA17" s="6">
        <v>124.92095</v>
      </c>
      <c r="AB17" s="6">
        <v>6500.9290000000001</v>
      </c>
      <c r="AC17" s="6">
        <v>1069.9973</v>
      </c>
      <c r="AD17" s="6">
        <v>5956.7534999999998</v>
      </c>
      <c r="AE17" s="6">
        <v>9321.7888999999996</v>
      </c>
      <c r="AF17" s="6">
        <v>3053.6614</v>
      </c>
      <c r="AG17" s="6">
        <v>5908.2003000000004</v>
      </c>
      <c r="AH17" s="6">
        <v>23.326046999999999</v>
      </c>
      <c r="AI17" s="6">
        <v>101.21146</v>
      </c>
      <c r="AJ17" s="6">
        <v>9.5258792000000003</v>
      </c>
      <c r="AK17" s="6">
        <v>1650.2295999999999</v>
      </c>
      <c r="AL17" s="6">
        <v>76.740122999999997</v>
      </c>
      <c r="AM17" s="6">
        <v>7.6989311000000002</v>
      </c>
      <c r="AN17" s="6">
        <v>19.039829999999998</v>
      </c>
      <c r="AO17" s="6">
        <v>114.65506000000001</v>
      </c>
    </row>
    <row r="18" spans="1:41" x14ac:dyDescent="0.25">
      <c r="A18" s="5">
        <v>52</v>
      </c>
      <c r="B18" s="24" t="s">
        <v>4</v>
      </c>
      <c r="C18" s="21">
        <f t="shared" si="1"/>
        <v>124439.69193</v>
      </c>
      <c r="D18" s="11">
        <v>809.20605</v>
      </c>
      <c r="E18" s="6">
        <v>743.74847</v>
      </c>
      <c r="F18" s="6">
        <v>161.67802</v>
      </c>
      <c r="G18" s="6">
        <v>2186.7458000000001</v>
      </c>
      <c r="H18" s="6">
        <v>528.06605000000002</v>
      </c>
      <c r="I18" s="6">
        <v>2896.7242000000001</v>
      </c>
      <c r="J18" s="6">
        <v>213.03736000000001</v>
      </c>
      <c r="K18" s="6">
        <v>1632.6656</v>
      </c>
      <c r="L18" s="6">
        <v>703.22078999999997</v>
      </c>
      <c r="M18" s="6">
        <v>3590.9625000000001</v>
      </c>
      <c r="N18" s="6">
        <v>3901.7240000000002</v>
      </c>
      <c r="O18" s="6">
        <v>0</v>
      </c>
      <c r="P18" s="6">
        <v>3776.4721</v>
      </c>
      <c r="Q18" s="6">
        <v>2258.4180999999999</v>
      </c>
      <c r="R18" s="6">
        <v>12941.011</v>
      </c>
      <c r="S18" s="6">
        <v>1385.9962</v>
      </c>
      <c r="T18" s="6">
        <v>492.12216999999998</v>
      </c>
      <c r="U18" s="6">
        <v>175.04845</v>
      </c>
      <c r="V18" s="6">
        <v>385.89294000000001</v>
      </c>
      <c r="W18" s="6">
        <v>343.40030000000002</v>
      </c>
      <c r="X18" s="6">
        <v>251.09602000000001</v>
      </c>
      <c r="Y18" s="6">
        <v>4196.8770000000004</v>
      </c>
      <c r="Z18" s="6">
        <v>1518.7762</v>
      </c>
      <c r="AA18" s="6">
        <v>232.87619000000001</v>
      </c>
      <c r="AB18" s="6">
        <v>1134.5313000000001</v>
      </c>
      <c r="AC18" s="6">
        <v>1934.4501</v>
      </c>
      <c r="AD18" s="6">
        <v>6207.6516000000001</v>
      </c>
      <c r="AE18" s="6">
        <v>13695.050999999999</v>
      </c>
      <c r="AF18" s="6">
        <v>34306.760999999999</v>
      </c>
      <c r="AG18" s="6">
        <v>6378.5205999999998</v>
      </c>
      <c r="AH18" s="6">
        <v>274.26125999999999</v>
      </c>
      <c r="AI18" s="6">
        <v>69.124126000000004</v>
      </c>
      <c r="AJ18" s="6">
        <v>19.53424</v>
      </c>
      <c r="AK18" s="6">
        <v>11338.013999999999</v>
      </c>
      <c r="AL18" s="6">
        <v>2375.8042999999998</v>
      </c>
      <c r="AM18" s="6">
        <v>80.754712999999995</v>
      </c>
      <c r="AN18" s="6">
        <v>65.370380999999995</v>
      </c>
      <c r="AO18" s="6">
        <v>1234.0978</v>
      </c>
    </row>
    <row r="19" spans="1:41" x14ac:dyDescent="0.25">
      <c r="A19" s="5">
        <v>53</v>
      </c>
      <c r="B19" s="24" t="s">
        <v>26</v>
      </c>
      <c r="C19" s="21">
        <f t="shared" si="1"/>
        <v>31432.916882899997</v>
      </c>
      <c r="D19" s="11">
        <v>400.61680000000001</v>
      </c>
      <c r="E19" s="6">
        <v>460.98428000000001</v>
      </c>
      <c r="F19" s="6">
        <v>103.67265999999999</v>
      </c>
      <c r="G19" s="6">
        <v>779.90080999999998</v>
      </c>
      <c r="H19" s="6">
        <v>316.47685000000001</v>
      </c>
      <c r="I19" s="6">
        <v>560.68805999999995</v>
      </c>
      <c r="J19" s="6">
        <v>158.17623</v>
      </c>
      <c r="K19" s="6">
        <v>282.88125000000002</v>
      </c>
      <c r="L19" s="6">
        <v>140.94721000000001</v>
      </c>
      <c r="M19" s="6">
        <v>810.01511000000005</v>
      </c>
      <c r="N19" s="6">
        <v>556.26153999999997</v>
      </c>
      <c r="O19" s="6">
        <v>0</v>
      </c>
      <c r="P19" s="6">
        <v>5454.0082000000002</v>
      </c>
      <c r="Q19" s="6">
        <v>702.05607999999995</v>
      </c>
      <c r="R19" s="6">
        <v>1328.7723000000001</v>
      </c>
      <c r="S19" s="6">
        <v>536.27341000000001</v>
      </c>
      <c r="T19" s="6">
        <v>208.79352</v>
      </c>
      <c r="U19" s="6">
        <v>103.29371</v>
      </c>
      <c r="V19" s="6">
        <v>96.955540999999997</v>
      </c>
      <c r="W19" s="6">
        <v>111.94320999999999</v>
      </c>
      <c r="X19" s="6">
        <v>116.06334</v>
      </c>
      <c r="Y19" s="6">
        <v>823.38892999999996</v>
      </c>
      <c r="Z19" s="6">
        <v>510.38524999999998</v>
      </c>
      <c r="AA19" s="6">
        <v>153.45881</v>
      </c>
      <c r="AB19" s="6">
        <v>103.00881</v>
      </c>
      <c r="AC19" s="6">
        <v>1223.6847</v>
      </c>
      <c r="AD19" s="6">
        <v>4236.8248999999996</v>
      </c>
      <c r="AE19" s="6">
        <v>1304.5966000000001</v>
      </c>
      <c r="AF19" s="6">
        <v>1941.5481</v>
      </c>
      <c r="AG19" s="6">
        <v>4699.8543</v>
      </c>
      <c r="AH19" s="6">
        <v>166.26407</v>
      </c>
      <c r="AI19" s="6">
        <v>29.655532999999998</v>
      </c>
      <c r="AJ19" s="6">
        <v>7.8322447999999998</v>
      </c>
      <c r="AK19" s="6">
        <v>2112.5328</v>
      </c>
      <c r="AL19" s="6">
        <v>815.70550000000003</v>
      </c>
      <c r="AM19" s="6">
        <v>37.038936999999997</v>
      </c>
      <c r="AN19" s="6">
        <v>34.341016000000003</v>
      </c>
      <c r="AO19" s="6">
        <v>4.0162711</v>
      </c>
    </row>
    <row r="20" spans="1:41" x14ac:dyDescent="0.25">
      <c r="A20" s="5">
        <v>60</v>
      </c>
      <c r="B20" s="24" t="s">
        <v>5</v>
      </c>
      <c r="C20" s="21">
        <f t="shared" si="1"/>
        <v>13371.019705000002</v>
      </c>
      <c r="D20" s="11">
        <v>434.73719999999997</v>
      </c>
      <c r="E20" s="6">
        <v>452.01683000000003</v>
      </c>
      <c r="F20" s="6">
        <v>29.414424</v>
      </c>
      <c r="G20" s="6">
        <v>201.42088000000001</v>
      </c>
      <c r="H20" s="6">
        <v>118.49142000000001</v>
      </c>
      <c r="I20" s="6">
        <v>120.63052999999999</v>
      </c>
      <c r="J20" s="6">
        <v>99.386142000000007</v>
      </c>
      <c r="K20" s="6">
        <v>1343.1552999999999</v>
      </c>
      <c r="L20" s="6">
        <v>326.60536999999999</v>
      </c>
      <c r="M20" s="6">
        <v>761.48509000000001</v>
      </c>
      <c r="N20" s="6">
        <v>487.42563999999999</v>
      </c>
      <c r="O20" s="6">
        <v>0</v>
      </c>
      <c r="P20" s="6">
        <v>229.58677</v>
      </c>
      <c r="Q20" s="6">
        <v>532.54902000000004</v>
      </c>
      <c r="R20" s="6">
        <v>498.30734000000001</v>
      </c>
      <c r="S20" s="6">
        <v>207.76434</v>
      </c>
      <c r="T20" s="6">
        <v>0</v>
      </c>
      <c r="U20" s="6">
        <v>0.37333</v>
      </c>
      <c r="V20" s="6">
        <v>83.25694</v>
      </c>
      <c r="W20" s="6">
        <v>59.924509999999998</v>
      </c>
      <c r="X20" s="6">
        <v>45.515990000000002</v>
      </c>
      <c r="Y20" s="6">
        <v>522.44204000000002</v>
      </c>
      <c r="Z20" s="6">
        <v>600.64044999999999</v>
      </c>
      <c r="AA20" s="6">
        <v>147.89922000000001</v>
      </c>
      <c r="AB20" s="6">
        <v>89.743212</v>
      </c>
      <c r="AC20" s="6">
        <v>282.58443999999997</v>
      </c>
      <c r="AD20" s="6">
        <v>1005.7352</v>
      </c>
      <c r="AE20" s="6">
        <v>1363.1850999999999</v>
      </c>
      <c r="AF20" s="6">
        <v>970.93569000000002</v>
      </c>
      <c r="AG20" s="6">
        <v>885.56948</v>
      </c>
      <c r="AH20" s="6">
        <v>153.83260999999999</v>
      </c>
      <c r="AI20" s="6">
        <v>215.59303</v>
      </c>
      <c r="AJ20" s="6">
        <v>71.578460000000007</v>
      </c>
      <c r="AK20" s="6">
        <v>329.65715</v>
      </c>
      <c r="AL20" s="6">
        <v>373.22210000000001</v>
      </c>
      <c r="AM20" s="6">
        <v>99.943948000000006</v>
      </c>
      <c r="AN20" s="6">
        <v>170.13792000000001</v>
      </c>
      <c r="AO20" s="6">
        <v>56.272589000000004</v>
      </c>
    </row>
    <row r="21" spans="1:41" x14ac:dyDescent="0.25">
      <c r="A21" s="5">
        <v>61</v>
      </c>
      <c r="B21" s="24" t="s">
        <v>6</v>
      </c>
      <c r="C21" s="21">
        <f t="shared" si="1"/>
        <v>3259.0360435000007</v>
      </c>
      <c r="D21" s="11">
        <v>154.55203</v>
      </c>
      <c r="E21" s="6">
        <v>148.52892</v>
      </c>
      <c r="F21" s="6">
        <v>11.689385</v>
      </c>
      <c r="G21" s="6">
        <v>123.76533000000001</v>
      </c>
      <c r="H21" s="6">
        <v>26.513987</v>
      </c>
      <c r="I21" s="6">
        <v>22.774319999999999</v>
      </c>
      <c r="J21" s="6">
        <v>32.692022999999999</v>
      </c>
      <c r="K21" s="6">
        <v>154.42252999999999</v>
      </c>
      <c r="L21" s="6">
        <v>32.502144000000001</v>
      </c>
      <c r="M21" s="6">
        <v>67.214574999999996</v>
      </c>
      <c r="N21" s="6">
        <v>79.631480999999994</v>
      </c>
      <c r="O21" s="6">
        <v>0</v>
      </c>
      <c r="P21" s="6">
        <v>178.80119999999999</v>
      </c>
      <c r="Q21" s="6">
        <v>131.27485999999999</v>
      </c>
      <c r="R21" s="6">
        <v>189.15978000000001</v>
      </c>
      <c r="S21" s="6">
        <v>117.55747</v>
      </c>
      <c r="T21" s="6">
        <v>0.36324000000000001</v>
      </c>
      <c r="U21" s="6">
        <v>6.0539999999999997E-2</v>
      </c>
      <c r="V21" s="6">
        <v>18.740635999999999</v>
      </c>
      <c r="W21" s="6">
        <v>14.77176</v>
      </c>
      <c r="X21" s="6">
        <v>7.3959700000000002</v>
      </c>
      <c r="Y21" s="6">
        <v>361.66144000000003</v>
      </c>
      <c r="Z21" s="6">
        <v>382.11772000000002</v>
      </c>
      <c r="AA21" s="6">
        <v>113.52878</v>
      </c>
      <c r="AB21" s="6">
        <v>13.969303999999999</v>
      </c>
      <c r="AC21" s="6">
        <v>281.70922000000002</v>
      </c>
      <c r="AD21" s="6">
        <v>100.7906</v>
      </c>
      <c r="AE21" s="6">
        <v>156.61115000000001</v>
      </c>
      <c r="AF21" s="6">
        <v>133.71671000000001</v>
      </c>
      <c r="AG21" s="6">
        <v>110.13460000000001</v>
      </c>
      <c r="AH21" s="6">
        <v>4.6054510000000004</v>
      </c>
      <c r="AI21" s="6">
        <v>46.564385000000001</v>
      </c>
      <c r="AJ21" s="6">
        <v>4.9440999999999997</v>
      </c>
      <c r="AK21" s="6">
        <v>19.987562</v>
      </c>
      <c r="AL21" s="6">
        <v>8.5207814000000006</v>
      </c>
      <c r="AM21" s="6">
        <v>2.8658887000000002</v>
      </c>
      <c r="AN21" s="6">
        <v>3.3466638</v>
      </c>
      <c r="AO21" s="6">
        <v>1.5495066</v>
      </c>
    </row>
    <row r="22" spans="1:41" x14ac:dyDescent="0.25">
      <c r="A22" s="5">
        <v>62</v>
      </c>
      <c r="B22" s="24" t="s">
        <v>7</v>
      </c>
      <c r="C22" s="21">
        <f t="shared" si="1"/>
        <v>6068.2257922739991</v>
      </c>
      <c r="D22" s="11">
        <v>86.235009000000005</v>
      </c>
      <c r="E22" s="6">
        <v>64.437038000000001</v>
      </c>
      <c r="F22" s="6">
        <v>12.738192</v>
      </c>
      <c r="G22" s="6">
        <v>137.84253000000001</v>
      </c>
      <c r="H22" s="6">
        <v>47.300232999999999</v>
      </c>
      <c r="I22" s="6">
        <v>35.626339000000002</v>
      </c>
      <c r="J22" s="6">
        <v>18.212900000000001</v>
      </c>
      <c r="K22" s="6">
        <v>130.65414999999999</v>
      </c>
      <c r="L22" s="6">
        <v>22.296797999999999</v>
      </c>
      <c r="M22" s="6">
        <v>76.346232000000001</v>
      </c>
      <c r="N22" s="6">
        <v>92.464512999999997</v>
      </c>
      <c r="O22" s="6">
        <v>0</v>
      </c>
      <c r="P22" s="6">
        <v>100.03402</v>
      </c>
      <c r="Q22" s="6">
        <v>96.663697999999997</v>
      </c>
      <c r="R22" s="6">
        <v>222.80826999999999</v>
      </c>
      <c r="S22" s="6">
        <v>40.774420999999997</v>
      </c>
      <c r="T22" s="6">
        <v>88.090050000000005</v>
      </c>
      <c r="U22" s="6">
        <v>25.733006</v>
      </c>
      <c r="V22" s="6">
        <v>541.61168999999995</v>
      </c>
      <c r="W22" s="6">
        <v>16.204540000000001</v>
      </c>
      <c r="X22" s="6">
        <v>311.14533</v>
      </c>
      <c r="Y22" s="6">
        <v>716.40389000000005</v>
      </c>
      <c r="Z22" s="6">
        <v>33.067092000000002</v>
      </c>
      <c r="AA22" s="6">
        <v>1.42269</v>
      </c>
      <c r="AB22" s="6">
        <v>22.120812999999998</v>
      </c>
      <c r="AC22" s="6">
        <v>94.953062000000003</v>
      </c>
      <c r="AD22" s="6">
        <v>491.47037</v>
      </c>
      <c r="AE22" s="6">
        <v>478.79712999999998</v>
      </c>
      <c r="AF22" s="6">
        <v>1626.9367</v>
      </c>
      <c r="AG22" s="6">
        <v>181.44014999999999</v>
      </c>
      <c r="AH22" s="6">
        <v>1.1189971999999999</v>
      </c>
      <c r="AI22" s="6">
        <v>2.0271732</v>
      </c>
      <c r="AJ22" s="6">
        <v>3.2246505999999999</v>
      </c>
      <c r="AK22" s="6">
        <v>144.02361999999999</v>
      </c>
      <c r="AL22" s="6">
        <v>84.658788000000001</v>
      </c>
      <c r="AM22" s="6">
        <v>16.447071000000001</v>
      </c>
      <c r="AN22" s="6">
        <v>2.8441131999999998</v>
      </c>
      <c r="AO22" s="6">
        <v>5.0523074000000001E-2</v>
      </c>
    </row>
    <row r="23" spans="1:41" x14ac:dyDescent="0.25">
      <c r="A23" s="5">
        <v>63</v>
      </c>
      <c r="B23" s="24" t="s">
        <v>8</v>
      </c>
      <c r="C23" s="21">
        <f t="shared" si="1"/>
        <v>3663.6133467868099</v>
      </c>
      <c r="D23" s="11">
        <v>17.389320999999999</v>
      </c>
      <c r="E23" s="6">
        <v>257.49484000000001</v>
      </c>
      <c r="F23" s="6">
        <v>2.17944</v>
      </c>
      <c r="G23" s="6">
        <v>23.73451</v>
      </c>
      <c r="H23" s="6">
        <v>40.013613999999997</v>
      </c>
      <c r="I23" s="6">
        <v>57.430897999999999</v>
      </c>
      <c r="J23" s="6">
        <v>4.7854067000000002</v>
      </c>
      <c r="K23" s="6">
        <v>85.175877999999997</v>
      </c>
      <c r="L23" s="6">
        <v>3.7232099999999999</v>
      </c>
      <c r="M23" s="6">
        <v>8.6129146999999993</v>
      </c>
      <c r="N23" s="6">
        <v>10.307904000000001</v>
      </c>
      <c r="O23" s="6">
        <v>0</v>
      </c>
      <c r="P23" s="6">
        <v>94.903369999999995</v>
      </c>
      <c r="Q23" s="6">
        <v>24.232013999999999</v>
      </c>
      <c r="R23" s="6">
        <v>685.18895999999995</v>
      </c>
      <c r="S23" s="6">
        <v>51.403215000000003</v>
      </c>
      <c r="T23" s="6">
        <v>54.243839999999999</v>
      </c>
      <c r="U23" s="6">
        <v>7.9004700000000003</v>
      </c>
      <c r="V23" s="6">
        <v>2.8857400000000002</v>
      </c>
      <c r="W23" s="6">
        <v>6.1750800000000003</v>
      </c>
      <c r="X23" s="6">
        <v>1.009E-2</v>
      </c>
      <c r="Y23" s="6">
        <v>428.15246999999999</v>
      </c>
      <c r="Z23" s="6">
        <v>29.503363</v>
      </c>
      <c r="AA23" s="6">
        <v>6.1404953000000004</v>
      </c>
      <c r="AB23" s="6">
        <v>2.4374899999999999</v>
      </c>
      <c r="AC23" s="6">
        <v>26.769718999999998</v>
      </c>
      <c r="AD23" s="6">
        <v>521.5675</v>
      </c>
      <c r="AE23" s="6">
        <v>250.95860999999999</v>
      </c>
      <c r="AF23" s="6">
        <v>505.20567</v>
      </c>
      <c r="AG23" s="6">
        <v>68.891065999999995</v>
      </c>
      <c r="AH23" s="6">
        <v>4.036E-2</v>
      </c>
      <c r="AI23" s="6">
        <v>0.15667159</v>
      </c>
      <c r="AJ23" s="6">
        <v>0.1009</v>
      </c>
      <c r="AK23" s="6">
        <v>211.99592999999999</v>
      </c>
      <c r="AL23" s="6">
        <v>142.92229</v>
      </c>
      <c r="AM23" s="6">
        <v>29.707535</v>
      </c>
      <c r="AN23" s="6">
        <v>1.2721053</v>
      </c>
      <c r="AO23" s="6">
        <v>4.5619680999999998E-4</v>
      </c>
    </row>
    <row r="24" spans="1:41" x14ac:dyDescent="0.25">
      <c r="A24" s="5">
        <v>64</v>
      </c>
      <c r="B24" s="24" t="s">
        <v>9</v>
      </c>
      <c r="C24" s="21">
        <f t="shared" si="1"/>
        <v>5823.536954999</v>
      </c>
      <c r="D24" s="11">
        <v>300.42975000000001</v>
      </c>
      <c r="E24" s="6">
        <v>3.9383401999999998</v>
      </c>
      <c r="F24" s="6">
        <v>0.30562298999999998</v>
      </c>
      <c r="G24" s="6">
        <v>1.5640073999999999</v>
      </c>
      <c r="H24" s="6">
        <v>678.04755999999998</v>
      </c>
      <c r="I24" s="6">
        <v>6.4850558999999999</v>
      </c>
      <c r="J24" s="6">
        <v>4.6414</v>
      </c>
      <c r="K24" s="6">
        <v>104.08781</v>
      </c>
      <c r="L24" s="6">
        <v>6.8067659000000003</v>
      </c>
      <c r="M24" s="6">
        <v>67.008443999999997</v>
      </c>
      <c r="N24" s="6">
        <v>23.812517</v>
      </c>
      <c r="O24" s="6">
        <v>0</v>
      </c>
      <c r="P24" s="6">
        <v>17.011462000000002</v>
      </c>
      <c r="Q24" s="6">
        <v>20.239522999999998</v>
      </c>
      <c r="R24" s="6">
        <v>351.45513999999997</v>
      </c>
      <c r="S24" s="6">
        <v>82.316360000000003</v>
      </c>
      <c r="T24" s="6">
        <v>47.20102</v>
      </c>
      <c r="U24" s="6">
        <v>7.7289399999999997</v>
      </c>
      <c r="V24" s="6">
        <v>158.72578999999999</v>
      </c>
      <c r="W24" s="6">
        <v>3.0269999999999998E-2</v>
      </c>
      <c r="X24" s="6">
        <v>1.62449</v>
      </c>
      <c r="Y24" s="6">
        <v>753.99054000000001</v>
      </c>
      <c r="Z24" s="6">
        <v>125.25508000000001</v>
      </c>
      <c r="AA24" s="6">
        <v>20.182230000000001</v>
      </c>
      <c r="AB24" s="6">
        <v>15.97247</v>
      </c>
      <c r="AC24" s="6">
        <v>39.730663999999997</v>
      </c>
      <c r="AD24" s="6">
        <v>917.42503999999997</v>
      </c>
      <c r="AE24" s="6">
        <v>640.54295999999999</v>
      </c>
      <c r="AF24" s="6">
        <v>1068.0992000000001</v>
      </c>
      <c r="AG24" s="6">
        <v>52.670140000000004</v>
      </c>
      <c r="AH24" s="6">
        <v>0.82047263000000004</v>
      </c>
      <c r="AI24" s="6">
        <v>1.009E-2</v>
      </c>
      <c r="AJ24" s="6">
        <v>0</v>
      </c>
      <c r="AK24" s="6">
        <v>128.27074999999999</v>
      </c>
      <c r="AL24" s="6">
        <v>165.15991</v>
      </c>
      <c r="AM24" s="6">
        <v>11.863417999999999</v>
      </c>
      <c r="AN24" s="6">
        <v>7.3631979E-2</v>
      </c>
      <c r="AO24" s="6">
        <v>1.009E-2</v>
      </c>
    </row>
    <row r="25" spans="1:41" x14ac:dyDescent="0.25">
      <c r="A25" s="5">
        <v>65</v>
      </c>
      <c r="B25" s="24" t="s">
        <v>10</v>
      </c>
      <c r="C25" s="21">
        <f t="shared" si="1"/>
        <v>56243.959640999994</v>
      </c>
      <c r="D25" s="11">
        <v>590.22844999999995</v>
      </c>
      <c r="E25" s="6">
        <v>765.42357000000004</v>
      </c>
      <c r="F25" s="6">
        <v>294.63308000000001</v>
      </c>
      <c r="G25" s="6">
        <v>943.45718999999997</v>
      </c>
      <c r="H25" s="6">
        <v>488.31139000000002</v>
      </c>
      <c r="I25" s="6">
        <v>522.09475999999995</v>
      </c>
      <c r="J25" s="6">
        <v>262.67349999999999</v>
      </c>
      <c r="K25" s="6">
        <v>438.63445999999999</v>
      </c>
      <c r="L25" s="6">
        <v>110.17271</v>
      </c>
      <c r="M25" s="6">
        <v>1827.6276</v>
      </c>
      <c r="N25" s="6">
        <v>899.01187000000004</v>
      </c>
      <c r="O25" s="6">
        <v>0</v>
      </c>
      <c r="P25" s="6">
        <v>2561.9418000000001</v>
      </c>
      <c r="Q25" s="6">
        <v>1086.3604</v>
      </c>
      <c r="R25" s="6">
        <v>4388.0147999999999</v>
      </c>
      <c r="S25" s="6">
        <v>777.55006000000003</v>
      </c>
      <c r="T25" s="6">
        <v>507.75099999999998</v>
      </c>
      <c r="U25" s="6">
        <v>359.11068</v>
      </c>
      <c r="V25" s="6">
        <v>444.84163000000001</v>
      </c>
      <c r="W25" s="6">
        <v>882.78769</v>
      </c>
      <c r="X25" s="6">
        <v>115.76263</v>
      </c>
      <c r="Y25" s="6">
        <v>6725.5600999999997</v>
      </c>
      <c r="Z25" s="6">
        <v>2312.1359000000002</v>
      </c>
      <c r="AA25" s="6">
        <v>339.3716</v>
      </c>
      <c r="AB25" s="6">
        <v>126.04772</v>
      </c>
      <c r="AC25" s="6">
        <v>464.09575000000001</v>
      </c>
      <c r="AD25" s="6">
        <v>3020.9537</v>
      </c>
      <c r="AE25" s="6">
        <v>10083.558000000001</v>
      </c>
      <c r="AF25" s="6">
        <v>10340.415000000001</v>
      </c>
      <c r="AG25" s="6">
        <v>720.43133999999998</v>
      </c>
      <c r="AH25" s="6">
        <v>10.618332000000001</v>
      </c>
      <c r="AI25" s="6">
        <v>23.862579</v>
      </c>
      <c r="AJ25" s="6">
        <v>25.599513000000002</v>
      </c>
      <c r="AK25" s="6">
        <v>1618.6201000000001</v>
      </c>
      <c r="AL25" s="6">
        <v>1910.3862999999999</v>
      </c>
      <c r="AM25" s="6">
        <v>134.93467999999999</v>
      </c>
      <c r="AN25" s="6">
        <v>118.27349</v>
      </c>
      <c r="AO25" s="6">
        <v>2.706267</v>
      </c>
    </row>
    <row r="26" spans="1:41" x14ac:dyDescent="0.25">
      <c r="A26" s="5">
        <v>66</v>
      </c>
      <c r="B26" s="24" t="s">
        <v>13</v>
      </c>
      <c r="C26" s="21">
        <f t="shared" si="1"/>
        <v>59399.292964079999</v>
      </c>
      <c r="D26" s="11">
        <v>170.12699000000001</v>
      </c>
      <c r="E26" s="6">
        <v>496.91476999999998</v>
      </c>
      <c r="F26" s="6">
        <v>217.92160999999999</v>
      </c>
      <c r="G26" s="6">
        <v>416.17516000000001</v>
      </c>
      <c r="H26" s="6">
        <v>1885.7440999999999</v>
      </c>
      <c r="I26" s="6">
        <v>151.49795</v>
      </c>
      <c r="J26" s="6">
        <v>107.49381</v>
      </c>
      <c r="K26" s="6">
        <v>1392.4866999999999</v>
      </c>
      <c r="L26" s="6">
        <v>10.85684</v>
      </c>
      <c r="M26" s="6">
        <v>2361.0612000000001</v>
      </c>
      <c r="N26" s="6">
        <v>969.08396000000005</v>
      </c>
      <c r="O26" s="6">
        <v>0</v>
      </c>
      <c r="P26" s="6">
        <v>645.31604000000004</v>
      </c>
      <c r="Q26" s="6">
        <v>4998.1061</v>
      </c>
      <c r="R26" s="6">
        <v>1077.4065000000001</v>
      </c>
      <c r="S26" s="6">
        <v>200.96530999999999</v>
      </c>
      <c r="T26" s="6">
        <v>583.39664000000005</v>
      </c>
      <c r="U26" s="6">
        <v>422.91951</v>
      </c>
      <c r="V26" s="6">
        <v>457.05898000000002</v>
      </c>
      <c r="W26" s="6">
        <v>75.786192999999997</v>
      </c>
      <c r="X26" s="6">
        <v>123.12693</v>
      </c>
      <c r="Y26" s="6">
        <v>5409.6246000000001</v>
      </c>
      <c r="Z26" s="6">
        <v>1330.1647</v>
      </c>
      <c r="AA26" s="6">
        <v>175.00095999999999</v>
      </c>
      <c r="AB26" s="6">
        <v>325.18052</v>
      </c>
      <c r="AC26" s="6">
        <v>701.28549999999996</v>
      </c>
      <c r="AD26" s="6">
        <v>5272.0743000000002</v>
      </c>
      <c r="AE26" s="6">
        <v>7318.5144</v>
      </c>
      <c r="AF26" s="6">
        <v>14104.141</v>
      </c>
      <c r="AG26" s="6">
        <v>4359.5918000000001</v>
      </c>
      <c r="AH26" s="6">
        <v>9.4077058000000005</v>
      </c>
      <c r="AI26" s="6">
        <v>56.015740000000001</v>
      </c>
      <c r="AJ26" s="6">
        <v>2.1289899999999999</v>
      </c>
      <c r="AK26" s="6">
        <v>917.38491999999997</v>
      </c>
      <c r="AL26" s="6">
        <v>1316.5496000000001</v>
      </c>
      <c r="AM26" s="6">
        <v>328.23361999999997</v>
      </c>
      <c r="AN26" s="6">
        <v>1010.0848</v>
      </c>
      <c r="AO26" s="6">
        <v>0.46451527999999997</v>
      </c>
    </row>
    <row r="27" spans="1:41" x14ac:dyDescent="0.25">
      <c r="A27" s="5">
        <v>67</v>
      </c>
      <c r="B27" s="24" t="s">
        <v>27</v>
      </c>
      <c r="C27" s="21">
        <f t="shared" si="1"/>
        <v>9878.3973038500008</v>
      </c>
      <c r="D27" s="11">
        <v>36.133747999999997</v>
      </c>
      <c r="E27" s="6">
        <v>64.243198000000007</v>
      </c>
      <c r="F27" s="6">
        <v>45.624039000000003</v>
      </c>
      <c r="G27" s="6">
        <v>198.25945999999999</v>
      </c>
      <c r="H27" s="6">
        <v>155.34869</v>
      </c>
      <c r="I27" s="6">
        <v>42.560056000000003</v>
      </c>
      <c r="J27" s="6">
        <v>26.0337</v>
      </c>
      <c r="K27" s="6">
        <v>285.25650000000002</v>
      </c>
      <c r="L27" s="6">
        <v>8.2939799999999995</v>
      </c>
      <c r="M27" s="6">
        <v>409.75490000000002</v>
      </c>
      <c r="N27" s="6">
        <v>36.182740000000003</v>
      </c>
      <c r="O27" s="6">
        <v>0</v>
      </c>
      <c r="P27" s="6">
        <v>35.002209999999998</v>
      </c>
      <c r="Q27" s="6">
        <v>107.87894</v>
      </c>
      <c r="R27" s="6">
        <v>193.97511</v>
      </c>
      <c r="S27" s="6">
        <v>55.938960000000002</v>
      </c>
      <c r="T27" s="6">
        <v>150.4419</v>
      </c>
      <c r="U27" s="6">
        <v>120.73291999999999</v>
      </c>
      <c r="V27" s="6">
        <v>5.9430100000000001</v>
      </c>
      <c r="W27" s="6">
        <v>13.112685000000001</v>
      </c>
      <c r="X27" s="6">
        <v>41.699069999999999</v>
      </c>
      <c r="Y27" s="6">
        <v>1793.8753999999999</v>
      </c>
      <c r="Z27" s="6">
        <v>283.97296</v>
      </c>
      <c r="AA27" s="6">
        <v>47.069850000000002</v>
      </c>
      <c r="AB27" s="6">
        <v>67.512190000000004</v>
      </c>
      <c r="AC27" s="6">
        <v>102.17946999999999</v>
      </c>
      <c r="AD27" s="6">
        <v>1699.3837000000001</v>
      </c>
      <c r="AE27" s="6">
        <v>1369.9193</v>
      </c>
      <c r="AF27" s="6">
        <v>1435.7969000000001</v>
      </c>
      <c r="AG27" s="6">
        <v>306.23444999999998</v>
      </c>
      <c r="AH27" s="6">
        <v>0.66734554999999995</v>
      </c>
      <c r="AI27" s="6">
        <v>26.914179000000001</v>
      </c>
      <c r="AJ27" s="6">
        <v>0.21189</v>
      </c>
      <c r="AK27" s="6">
        <v>300.6232</v>
      </c>
      <c r="AL27" s="6">
        <v>385.14969000000002</v>
      </c>
      <c r="AM27" s="6">
        <v>25.021922</v>
      </c>
      <c r="AN27" s="6">
        <v>1.2270612999999999</v>
      </c>
      <c r="AO27" s="6">
        <v>0.22198000000000001</v>
      </c>
    </row>
    <row r="28" spans="1:41" x14ac:dyDescent="0.25">
      <c r="A28" s="5">
        <v>68</v>
      </c>
      <c r="B28" s="24" t="s">
        <v>28</v>
      </c>
      <c r="C28" s="21">
        <f t="shared" si="1"/>
        <v>18227.169019289999</v>
      </c>
      <c r="D28" s="11">
        <v>90.447284999999994</v>
      </c>
      <c r="E28" s="6">
        <v>88.369091999999995</v>
      </c>
      <c r="F28" s="6">
        <v>50.278379999999999</v>
      </c>
      <c r="G28" s="6">
        <v>271.33184999999997</v>
      </c>
      <c r="H28" s="6">
        <v>632.41051000000004</v>
      </c>
      <c r="I28" s="6">
        <v>153.66060999999999</v>
      </c>
      <c r="J28" s="6">
        <v>43.705001000000003</v>
      </c>
      <c r="K28" s="6">
        <v>158.06362999999999</v>
      </c>
      <c r="L28" s="6">
        <v>14.933199999999999</v>
      </c>
      <c r="M28" s="6">
        <v>487.57963999999998</v>
      </c>
      <c r="N28" s="6">
        <v>1478.6814999999999</v>
      </c>
      <c r="O28" s="6">
        <v>0</v>
      </c>
      <c r="P28" s="6">
        <v>742.96705999999995</v>
      </c>
      <c r="Q28" s="6">
        <v>4453.3149000000003</v>
      </c>
      <c r="R28" s="6">
        <v>1136.4079999999999</v>
      </c>
      <c r="S28" s="6">
        <v>144.54934</v>
      </c>
      <c r="T28" s="6">
        <v>91.196172000000004</v>
      </c>
      <c r="U28" s="6">
        <v>16.279914000000002</v>
      </c>
      <c r="V28" s="6">
        <v>30.455152999999999</v>
      </c>
      <c r="W28" s="6">
        <v>32.717579999999998</v>
      </c>
      <c r="X28" s="6">
        <v>17.193359999999998</v>
      </c>
      <c r="Y28" s="6">
        <v>207.90789000000001</v>
      </c>
      <c r="Z28" s="6">
        <v>512.04732000000001</v>
      </c>
      <c r="AA28" s="6">
        <v>58.86506</v>
      </c>
      <c r="AB28" s="6">
        <v>892.21834000000001</v>
      </c>
      <c r="AC28" s="6">
        <v>170.74612999999999</v>
      </c>
      <c r="AD28" s="6">
        <v>1051.8411000000001</v>
      </c>
      <c r="AE28" s="6">
        <v>532.40894000000003</v>
      </c>
      <c r="AF28" s="6">
        <v>956.07626000000005</v>
      </c>
      <c r="AG28" s="6">
        <v>1929.2865999999999</v>
      </c>
      <c r="AH28" s="6">
        <v>0.31379458999999998</v>
      </c>
      <c r="AI28" s="6">
        <v>5.5517146999999998</v>
      </c>
      <c r="AJ28" s="6">
        <v>132.291</v>
      </c>
      <c r="AK28" s="6">
        <v>198.44299000000001</v>
      </c>
      <c r="AL28" s="6">
        <v>676.47833000000003</v>
      </c>
      <c r="AM28" s="6">
        <v>84.890793000000002</v>
      </c>
      <c r="AN28" s="6">
        <v>682.75608</v>
      </c>
      <c r="AO28" s="6">
        <v>0.50449999999999995</v>
      </c>
    </row>
    <row r="29" spans="1:41" x14ac:dyDescent="0.25">
      <c r="A29" s="5">
        <v>70</v>
      </c>
      <c r="B29" s="24" t="s">
        <v>12</v>
      </c>
      <c r="C29" s="21">
        <f t="shared" si="1"/>
        <v>74365.757277799989</v>
      </c>
      <c r="D29" s="11">
        <v>259.42968999999999</v>
      </c>
      <c r="E29" s="6">
        <v>605.83299999999997</v>
      </c>
      <c r="F29" s="6">
        <v>364.36754999999999</v>
      </c>
      <c r="G29" s="6">
        <v>884.85919999999999</v>
      </c>
      <c r="H29" s="6">
        <v>1246.4009000000001</v>
      </c>
      <c r="I29" s="6">
        <v>505.89497</v>
      </c>
      <c r="J29" s="6">
        <v>200.47165000000001</v>
      </c>
      <c r="K29" s="6">
        <v>5849.7060000000001</v>
      </c>
      <c r="L29" s="6">
        <v>27.848400000000002</v>
      </c>
      <c r="M29" s="6">
        <v>1651.2487000000001</v>
      </c>
      <c r="N29" s="6">
        <v>262.87835000000001</v>
      </c>
      <c r="O29" s="6">
        <v>0</v>
      </c>
      <c r="P29" s="6">
        <v>613.26011000000005</v>
      </c>
      <c r="Q29" s="6">
        <v>995.91647999999998</v>
      </c>
      <c r="R29" s="6">
        <v>2162.4484000000002</v>
      </c>
      <c r="S29" s="6">
        <v>1831.3952999999999</v>
      </c>
      <c r="T29" s="6">
        <v>284.57217000000003</v>
      </c>
      <c r="U29" s="6">
        <v>391.47199000000001</v>
      </c>
      <c r="V29" s="6">
        <v>127.2007</v>
      </c>
      <c r="W29" s="6">
        <v>55.667479</v>
      </c>
      <c r="X29" s="6">
        <v>214.59044</v>
      </c>
      <c r="Y29" s="6">
        <v>785.07883000000004</v>
      </c>
      <c r="Z29" s="6">
        <v>2157.8678</v>
      </c>
      <c r="AA29" s="6">
        <v>340.66671000000002</v>
      </c>
      <c r="AB29" s="6">
        <v>143.38204999999999</v>
      </c>
      <c r="AC29" s="6">
        <v>6465.6962000000003</v>
      </c>
      <c r="AD29" s="6">
        <v>13008.234</v>
      </c>
      <c r="AE29" s="6">
        <v>12540.401</v>
      </c>
      <c r="AF29" s="6">
        <v>12752.907999999999</v>
      </c>
      <c r="AG29" s="6">
        <v>4910.2782999999999</v>
      </c>
      <c r="AH29" s="6">
        <v>14.86257</v>
      </c>
      <c r="AI29" s="6">
        <v>75.170607000000004</v>
      </c>
      <c r="AJ29" s="6">
        <v>223.75586999999999</v>
      </c>
      <c r="AK29" s="6">
        <v>1037.3028999999999</v>
      </c>
      <c r="AL29" s="6">
        <v>1176.9558999999999</v>
      </c>
      <c r="AM29" s="6">
        <v>147.96923000000001</v>
      </c>
      <c r="AN29" s="6">
        <v>41.556190000000001</v>
      </c>
      <c r="AO29" s="6">
        <v>8.2096418</v>
      </c>
    </row>
    <row r="30" spans="1:41" x14ac:dyDescent="0.25">
      <c r="A30" s="5">
        <v>81</v>
      </c>
      <c r="B30" s="24" t="s">
        <v>18</v>
      </c>
      <c r="C30" s="21">
        <f t="shared" si="1"/>
        <v>230350.39830900001</v>
      </c>
      <c r="D30" s="11">
        <v>246.07373999999999</v>
      </c>
      <c r="E30" s="6">
        <v>706.76523999999995</v>
      </c>
      <c r="F30" s="6">
        <v>538.41543000000001</v>
      </c>
      <c r="G30" s="6">
        <v>1086.9956</v>
      </c>
      <c r="H30" s="6">
        <v>836.50485000000003</v>
      </c>
      <c r="I30" s="6">
        <v>2131.7687000000001</v>
      </c>
      <c r="J30" s="6">
        <v>249.50456</v>
      </c>
      <c r="K30" s="6">
        <v>4503.2761</v>
      </c>
      <c r="L30" s="6">
        <v>4241.7956000000004</v>
      </c>
      <c r="M30" s="6">
        <v>1644.5489</v>
      </c>
      <c r="N30" s="6">
        <v>15659.65</v>
      </c>
      <c r="O30" s="6">
        <v>0</v>
      </c>
      <c r="P30" s="6">
        <v>6778.3409000000001</v>
      </c>
      <c r="Q30" s="6">
        <v>5987.2353999999996</v>
      </c>
      <c r="R30" s="6">
        <v>6861.6854000000003</v>
      </c>
      <c r="S30" s="6">
        <v>4867.6215000000002</v>
      </c>
      <c r="T30" s="6">
        <v>1004.5748</v>
      </c>
      <c r="U30" s="6">
        <v>88.423344</v>
      </c>
      <c r="V30" s="6">
        <v>291.64801</v>
      </c>
      <c r="W30" s="6">
        <v>87.182908999999995</v>
      </c>
      <c r="X30" s="6">
        <v>987.25648999999999</v>
      </c>
      <c r="Y30" s="6">
        <v>2489.8463999999999</v>
      </c>
      <c r="Z30" s="6">
        <v>4486.1642000000002</v>
      </c>
      <c r="AA30" s="6">
        <v>1574.9135000000001</v>
      </c>
      <c r="AB30" s="6">
        <v>1109.6972000000001</v>
      </c>
      <c r="AC30" s="6">
        <v>9547.5560000000005</v>
      </c>
      <c r="AD30" s="6">
        <v>63859.711000000003</v>
      </c>
      <c r="AE30" s="6">
        <v>43877.671000000002</v>
      </c>
      <c r="AF30" s="6">
        <v>13755.437</v>
      </c>
      <c r="AG30" s="6">
        <v>26431.936000000002</v>
      </c>
      <c r="AH30" s="6">
        <v>13.501196</v>
      </c>
      <c r="AI30" s="6">
        <v>377.15303</v>
      </c>
      <c r="AJ30" s="6">
        <v>162.44900000000001</v>
      </c>
      <c r="AK30" s="6">
        <v>1969.5516</v>
      </c>
      <c r="AL30" s="6">
        <v>1297.2751000000001</v>
      </c>
      <c r="AM30" s="6">
        <v>262.41160000000002</v>
      </c>
      <c r="AN30" s="6">
        <v>202.17412999999999</v>
      </c>
      <c r="AO30" s="6">
        <v>133.68288000000001</v>
      </c>
    </row>
    <row r="31" spans="1:41" x14ac:dyDescent="0.25">
      <c r="A31" s="5">
        <v>82</v>
      </c>
      <c r="B31" s="24" t="s">
        <v>19</v>
      </c>
      <c r="C31" s="21">
        <f t="shared" si="1"/>
        <v>327072.78502100008</v>
      </c>
      <c r="D31" s="11">
        <v>192.52330000000001</v>
      </c>
      <c r="E31" s="6">
        <v>675.29299000000003</v>
      </c>
      <c r="F31" s="6">
        <v>725.59433000000001</v>
      </c>
      <c r="G31" s="6">
        <v>1876.5322000000001</v>
      </c>
      <c r="H31" s="6">
        <v>2427.3006</v>
      </c>
      <c r="I31" s="6">
        <v>7688.8407999999999</v>
      </c>
      <c r="J31" s="6">
        <v>1110.9286999999999</v>
      </c>
      <c r="K31" s="6">
        <v>12073.546</v>
      </c>
      <c r="L31" s="6">
        <v>7745.0941000000003</v>
      </c>
      <c r="M31" s="6">
        <v>2221.8281000000002</v>
      </c>
      <c r="N31" s="6">
        <v>10094.016</v>
      </c>
      <c r="O31" s="6">
        <v>0</v>
      </c>
      <c r="P31" s="6">
        <v>7083.3818000000001</v>
      </c>
      <c r="Q31" s="6">
        <v>11830.486000000001</v>
      </c>
      <c r="R31" s="6">
        <v>12843.197</v>
      </c>
      <c r="S31" s="6">
        <v>2977.0949000000001</v>
      </c>
      <c r="T31" s="6">
        <v>1369.3501000000001</v>
      </c>
      <c r="U31" s="6">
        <v>126.99612999999999</v>
      </c>
      <c r="V31" s="6">
        <v>344.87256000000002</v>
      </c>
      <c r="W31" s="6">
        <v>15.952424000000001</v>
      </c>
      <c r="X31" s="6">
        <v>1009.0422</v>
      </c>
      <c r="Y31" s="6">
        <v>4280.2137000000002</v>
      </c>
      <c r="Z31" s="6">
        <v>5564.4285</v>
      </c>
      <c r="AA31" s="6">
        <v>2062.4061000000002</v>
      </c>
      <c r="AB31" s="6">
        <v>693.21326999999997</v>
      </c>
      <c r="AC31" s="6">
        <v>15998.99</v>
      </c>
      <c r="AD31" s="6">
        <v>47893.510999999999</v>
      </c>
      <c r="AE31" s="6">
        <v>79369.09</v>
      </c>
      <c r="AF31" s="6">
        <v>56595.788999999997</v>
      </c>
      <c r="AG31" s="6">
        <v>18139.55</v>
      </c>
      <c r="AH31" s="6">
        <v>2938.0162999999998</v>
      </c>
      <c r="AI31" s="6">
        <v>445.71917999999999</v>
      </c>
      <c r="AJ31" s="6">
        <v>814.13183000000004</v>
      </c>
      <c r="AK31" s="6">
        <v>1897.7517</v>
      </c>
      <c r="AL31" s="6">
        <v>4407.9605000000001</v>
      </c>
      <c r="AM31" s="6">
        <v>584.21100000000001</v>
      </c>
      <c r="AN31" s="6">
        <v>866.29713000000004</v>
      </c>
      <c r="AO31" s="6">
        <v>89.635576999999998</v>
      </c>
    </row>
    <row r="32" spans="1:41" x14ac:dyDescent="0.25">
      <c r="A32" s="5">
        <v>83</v>
      </c>
      <c r="B32" s="24" t="s">
        <v>20</v>
      </c>
      <c r="C32" s="21">
        <f t="shared" si="1"/>
        <v>295265.70725899999</v>
      </c>
      <c r="D32" s="11">
        <v>204.64787000000001</v>
      </c>
      <c r="E32" s="6">
        <v>939.95434</v>
      </c>
      <c r="F32" s="6">
        <v>1505.8481999999999</v>
      </c>
      <c r="G32" s="6">
        <v>1697.8447000000001</v>
      </c>
      <c r="H32" s="6">
        <v>2738.2736</v>
      </c>
      <c r="I32" s="6">
        <v>4749.9668000000001</v>
      </c>
      <c r="J32" s="6">
        <v>1974.8853999999999</v>
      </c>
      <c r="K32" s="6">
        <v>20476.441999999999</v>
      </c>
      <c r="L32" s="6">
        <v>4645.2543999999998</v>
      </c>
      <c r="M32" s="6">
        <v>10110.916999999999</v>
      </c>
      <c r="N32" s="6">
        <v>3632.8137000000002</v>
      </c>
      <c r="O32" s="6">
        <v>0</v>
      </c>
      <c r="P32" s="6">
        <v>5262.0358999999999</v>
      </c>
      <c r="Q32" s="6">
        <v>3450.4607999999998</v>
      </c>
      <c r="R32" s="6">
        <v>33488.762000000002</v>
      </c>
      <c r="S32" s="6">
        <v>1742.5429999999999</v>
      </c>
      <c r="T32" s="6">
        <v>975.71834999999999</v>
      </c>
      <c r="U32" s="6">
        <v>125.21507</v>
      </c>
      <c r="V32" s="6">
        <v>579.84690000000001</v>
      </c>
      <c r="W32" s="6">
        <v>76.370579000000006</v>
      </c>
      <c r="X32" s="6">
        <v>1823.5178000000001</v>
      </c>
      <c r="Y32" s="6">
        <v>12279.239</v>
      </c>
      <c r="Z32" s="6">
        <v>14680.714</v>
      </c>
      <c r="AA32" s="6">
        <v>2943.1925000000001</v>
      </c>
      <c r="AB32" s="6">
        <v>1717.3364999999999</v>
      </c>
      <c r="AC32" s="6">
        <v>13116.733</v>
      </c>
      <c r="AD32" s="6">
        <v>15916.029</v>
      </c>
      <c r="AE32" s="6">
        <v>55132.648000000001</v>
      </c>
      <c r="AF32" s="6">
        <v>31672.661</v>
      </c>
      <c r="AG32" s="6">
        <v>36370.597000000002</v>
      </c>
      <c r="AH32" s="6">
        <v>197.74382</v>
      </c>
      <c r="AI32" s="6">
        <v>533.41994</v>
      </c>
      <c r="AJ32" s="6">
        <v>1772.1672000000001</v>
      </c>
      <c r="AK32" s="6">
        <v>1103.7914000000001</v>
      </c>
      <c r="AL32" s="6">
        <v>6329.5074000000004</v>
      </c>
      <c r="AM32" s="6">
        <v>742.75517000000002</v>
      </c>
      <c r="AN32" s="6">
        <v>245.78231</v>
      </c>
      <c r="AO32" s="6">
        <v>310.07161000000002</v>
      </c>
    </row>
    <row r="33" spans="1:41" x14ac:dyDescent="0.25">
      <c r="A33" s="5">
        <v>84</v>
      </c>
      <c r="B33" s="24" t="s">
        <v>11</v>
      </c>
      <c r="C33" s="21">
        <f t="shared" si="1"/>
        <v>174891.10156399998</v>
      </c>
      <c r="D33" s="11">
        <v>79.359703999999994</v>
      </c>
      <c r="E33" s="6">
        <v>355.67847999999998</v>
      </c>
      <c r="F33" s="6">
        <v>276.10176000000001</v>
      </c>
      <c r="G33" s="6">
        <v>1822.7267999999999</v>
      </c>
      <c r="H33" s="6">
        <v>879.46391000000006</v>
      </c>
      <c r="I33" s="6">
        <v>2281.3462</v>
      </c>
      <c r="J33" s="6">
        <v>110.58046</v>
      </c>
      <c r="K33" s="6">
        <v>6754.741</v>
      </c>
      <c r="L33" s="6">
        <v>53.224924000000001</v>
      </c>
      <c r="M33" s="6">
        <v>3886.5446000000002</v>
      </c>
      <c r="N33" s="6">
        <v>3409.6280000000002</v>
      </c>
      <c r="O33" s="6">
        <v>0</v>
      </c>
      <c r="P33" s="6">
        <v>11203.664000000001</v>
      </c>
      <c r="Q33" s="6">
        <v>3163.7505999999998</v>
      </c>
      <c r="R33" s="6">
        <v>8189.1710999999996</v>
      </c>
      <c r="S33" s="6">
        <v>4083.1333</v>
      </c>
      <c r="T33" s="6">
        <v>892.60221000000001</v>
      </c>
      <c r="U33" s="6">
        <v>113.31295</v>
      </c>
      <c r="V33" s="6">
        <v>184.57813999999999</v>
      </c>
      <c r="W33" s="6">
        <v>77.215316000000001</v>
      </c>
      <c r="X33" s="6">
        <v>112.10024</v>
      </c>
      <c r="Y33" s="6">
        <v>1006.6947</v>
      </c>
      <c r="Z33" s="6">
        <v>7779.3652000000002</v>
      </c>
      <c r="AA33" s="6">
        <v>711.63046999999995</v>
      </c>
      <c r="AB33" s="6">
        <v>1506.3137999999999</v>
      </c>
      <c r="AC33" s="6">
        <v>4387.5658999999996</v>
      </c>
      <c r="AD33" s="6">
        <v>27342.215</v>
      </c>
      <c r="AE33" s="6">
        <v>20856.847000000002</v>
      </c>
      <c r="AF33" s="6">
        <v>34090.65</v>
      </c>
      <c r="AG33" s="6">
        <v>22404.763999999999</v>
      </c>
      <c r="AH33" s="6">
        <v>18.938929999999999</v>
      </c>
      <c r="AI33" s="6">
        <v>232.59013999999999</v>
      </c>
      <c r="AJ33" s="6">
        <v>427.25096000000002</v>
      </c>
      <c r="AK33" s="6">
        <v>988.81402000000003</v>
      </c>
      <c r="AL33" s="6">
        <v>3538.23</v>
      </c>
      <c r="AM33" s="6">
        <v>1232.9576</v>
      </c>
      <c r="AN33" s="6">
        <v>148.03039000000001</v>
      </c>
      <c r="AO33" s="6">
        <v>289.31975999999997</v>
      </c>
    </row>
    <row r="34" spans="1:41" x14ac:dyDescent="0.25">
      <c r="A34" s="5">
        <v>91</v>
      </c>
      <c r="B34" s="24" t="s">
        <v>30</v>
      </c>
      <c r="C34" s="21">
        <f t="shared" si="1"/>
        <v>5213.8190948519996</v>
      </c>
      <c r="D34" s="11">
        <v>6.8521467000000003E-2</v>
      </c>
      <c r="E34" s="6">
        <v>1.2192593</v>
      </c>
      <c r="F34" s="6">
        <v>0</v>
      </c>
      <c r="G34" s="6">
        <v>0.98172197000000005</v>
      </c>
      <c r="H34" s="6">
        <v>0</v>
      </c>
      <c r="I34" s="6">
        <v>40.562762999999997</v>
      </c>
      <c r="J34" s="6">
        <v>1.2789315000000001E-2</v>
      </c>
      <c r="K34" s="6">
        <v>732.01165000000003</v>
      </c>
      <c r="L34" s="6">
        <v>3.3296999999999999</v>
      </c>
      <c r="M34" s="6">
        <v>47.147754999999997</v>
      </c>
      <c r="N34" s="6">
        <v>96.150203000000005</v>
      </c>
      <c r="O34" s="6">
        <v>0</v>
      </c>
      <c r="P34" s="6">
        <v>114.03391000000001</v>
      </c>
      <c r="Q34" s="6">
        <v>26.837367</v>
      </c>
      <c r="R34" s="6">
        <v>218.625</v>
      </c>
      <c r="S34" s="6">
        <v>349.27649000000002</v>
      </c>
      <c r="T34" s="6">
        <v>154.78107</v>
      </c>
      <c r="U34" s="6">
        <v>5.5236409999999996</v>
      </c>
      <c r="V34" s="6">
        <v>14.377257</v>
      </c>
      <c r="W34" s="6">
        <v>0.92827999999999999</v>
      </c>
      <c r="X34" s="6">
        <v>3.2723426</v>
      </c>
      <c r="Y34" s="6">
        <v>65.497842000000006</v>
      </c>
      <c r="Z34" s="6">
        <v>68.797445999999994</v>
      </c>
      <c r="AA34" s="6">
        <v>8.1843956000000002</v>
      </c>
      <c r="AB34" s="6">
        <v>2.3015246</v>
      </c>
      <c r="AC34" s="6">
        <v>13.71231</v>
      </c>
      <c r="AD34" s="6">
        <v>22.985796000000001</v>
      </c>
      <c r="AE34" s="6">
        <v>3021.9650999999999</v>
      </c>
      <c r="AF34" s="6">
        <v>183.52700999999999</v>
      </c>
      <c r="AG34" s="6">
        <v>17.70795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3053.6746439000003</v>
      </c>
      <c r="D35" s="11">
        <v>46.496102</v>
      </c>
      <c r="E35" s="6">
        <v>133.95812000000001</v>
      </c>
      <c r="F35" s="6">
        <v>0</v>
      </c>
      <c r="G35" s="6">
        <v>5.1837</v>
      </c>
      <c r="H35" s="6">
        <v>6.7250271000000001</v>
      </c>
      <c r="I35" s="6">
        <v>9.5014714999999992</v>
      </c>
      <c r="J35" s="6">
        <v>2.2096498000000002</v>
      </c>
      <c r="K35" s="6">
        <v>14.300526</v>
      </c>
      <c r="L35" s="6">
        <v>19.692837000000001</v>
      </c>
      <c r="M35" s="6">
        <v>82.530353000000005</v>
      </c>
      <c r="N35" s="6">
        <v>122.60258</v>
      </c>
      <c r="O35" s="6">
        <v>0</v>
      </c>
      <c r="P35" s="6">
        <v>39.811855000000001</v>
      </c>
      <c r="Q35" s="6">
        <v>25.647448000000001</v>
      </c>
      <c r="R35" s="6">
        <v>88.537285999999995</v>
      </c>
      <c r="S35" s="6">
        <v>25.397552999999998</v>
      </c>
      <c r="T35" s="6">
        <v>211.27450999999999</v>
      </c>
      <c r="U35" s="6">
        <v>67.319514999999996</v>
      </c>
      <c r="V35" s="6">
        <v>8.0307232000000006</v>
      </c>
      <c r="W35" s="6">
        <v>1.3069316</v>
      </c>
      <c r="X35" s="6">
        <v>2.018E-2</v>
      </c>
      <c r="Y35" s="6">
        <v>34.093839000000003</v>
      </c>
      <c r="Z35" s="6">
        <v>81.069209999999998</v>
      </c>
      <c r="AA35" s="6">
        <v>13.655919000000001</v>
      </c>
      <c r="AB35" s="6">
        <v>6.4396347</v>
      </c>
      <c r="AC35" s="6">
        <v>41.843336999999998</v>
      </c>
      <c r="AD35" s="6">
        <v>81.919627000000006</v>
      </c>
      <c r="AE35" s="6">
        <v>1267.0553</v>
      </c>
      <c r="AF35" s="6">
        <v>517.50801000000001</v>
      </c>
      <c r="AG35" s="6">
        <v>99.543398999999994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5099.1795730100002</v>
      </c>
      <c r="D36" s="11">
        <v>7.1727306000000004</v>
      </c>
      <c r="E36" s="6">
        <v>7.0869846000000001</v>
      </c>
      <c r="F36" s="6">
        <v>0</v>
      </c>
      <c r="G36" s="6">
        <v>0.21193293999999999</v>
      </c>
      <c r="H36" s="6">
        <v>1.009E-2</v>
      </c>
      <c r="I36" s="6">
        <v>0</v>
      </c>
      <c r="J36" s="6">
        <v>0.12344527</v>
      </c>
      <c r="K36" s="6">
        <v>184.26357999999999</v>
      </c>
      <c r="L36" s="6">
        <v>217.99445</v>
      </c>
      <c r="M36" s="6">
        <v>401.78379999999999</v>
      </c>
      <c r="N36" s="6">
        <v>166.16211999999999</v>
      </c>
      <c r="O36" s="6">
        <v>0</v>
      </c>
      <c r="P36" s="6">
        <v>28.141010000000001</v>
      </c>
      <c r="Q36" s="6">
        <v>8.2545392</v>
      </c>
      <c r="R36" s="6">
        <v>18.323440000000002</v>
      </c>
      <c r="S36" s="6">
        <v>21.827075000000001</v>
      </c>
      <c r="T36" s="6">
        <v>71.558279999999996</v>
      </c>
      <c r="U36" s="6">
        <v>5.0046400000000002</v>
      </c>
      <c r="V36" s="6">
        <v>3.7695105999999998</v>
      </c>
      <c r="W36" s="6">
        <v>5.0450000000000002E-2</v>
      </c>
      <c r="X36" s="6">
        <v>0</v>
      </c>
      <c r="Y36" s="6">
        <v>72.507923000000005</v>
      </c>
      <c r="Z36" s="6">
        <v>2.2198000000000002</v>
      </c>
      <c r="AA36" s="6">
        <v>0.1009</v>
      </c>
      <c r="AB36" s="6">
        <v>8.0629217999999998</v>
      </c>
      <c r="AC36" s="6">
        <v>245.7218</v>
      </c>
      <c r="AD36" s="6">
        <v>141.68378000000001</v>
      </c>
      <c r="AE36" s="6">
        <v>1030.1991</v>
      </c>
      <c r="AF36" s="6">
        <v>2028.3927000000001</v>
      </c>
      <c r="AG36" s="6">
        <v>428.55257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>
        <f t="shared" si="1"/>
        <v>25732.3500422918</v>
      </c>
      <c r="D37" s="11">
        <v>4.0026511999999999</v>
      </c>
      <c r="E37" s="6">
        <v>52.500777999999997</v>
      </c>
      <c r="F37" s="6">
        <v>0</v>
      </c>
      <c r="G37" s="6">
        <v>7.9003264</v>
      </c>
      <c r="H37" s="6">
        <v>45.362220000000001</v>
      </c>
      <c r="I37" s="6">
        <v>525.92106999999999</v>
      </c>
      <c r="J37" s="6">
        <v>1.0676918E-3</v>
      </c>
      <c r="K37" s="6">
        <v>1114.6288999999999</v>
      </c>
      <c r="L37" s="6">
        <v>161.86930000000001</v>
      </c>
      <c r="M37" s="6">
        <v>234.26982000000001</v>
      </c>
      <c r="N37" s="6">
        <v>1274.5806</v>
      </c>
      <c r="O37" s="6">
        <v>0</v>
      </c>
      <c r="P37" s="6">
        <v>755.26360999999997</v>
      </c>
      <c r="Q37" s="6">
        <v>3476.8020999999999</v>
      </c>
      <c r="R37" s="6">
        <v>6126.8921</v>
      </c>
      <c r="S37" s="6">
        <v>1379.6759</v>
      </c>
      <c r="T37" s="6">
        <v>317.08501000000001</v>
      </c>
      <c r="U37" s="6">
        <v>41.620522000000001</v>
      </c>
      <c r="V37" s="6">
        <v>248.58628999999999</v>
      </c>
      <c r="W37" s="6">
        <v>54.551566999999999</v>
      </c>
      <c r="X37" s="6">
        <v>148.60210000000001</v>
      </c>
      <c r="Y37" s="6">
        <v>920.88649999999996</v>
      </c>
      <c r="Z37" s="6">
        <v>707.20012999999994</v>
      </c>
      <c r="AA37" s="6">
        <v>173.98361</v>
      </c>
      <c r="AB37" s="6">
        <v>204.95104000000001</v>
      </c>
      <c r="AC37" s="6">
        <v>509.58584000000002</v>
      </c>
      <c r="AD37" s="6">
        <v>524.91580999999996</v>
      </c>
      <c r="AE37" s="6">
        <v>4005.3508999999999</v>
      </c>
      <c r="AF37" s="6">
        <v>1832.4509</v>
      </c>
      <c r="AG37" s="6">
        <v>882.90938000000006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25226.442662399997</v>
      </c>
      <c r="D38" s="11">
        <v>17.788291999999998</v>
      </c>
      <c r="E38" s="6">
        <v>40.956311999999997</v>
      </c>
      <c r="F38" s="6">
        <v>0</v>
      </c>
      <c r="G38" s="6">
        <v>46.663347000000002</v>
      </c>
      <c r="H38" s="6">
        <v>0</v>
      </c>
      <c r="I38" s="6">
        <v>103.85637</v>
      </c>
      <c r="J38" s="6">
        <v>1.220229</v>
      </c>
      <c r="K38" s="6">
        <v>408.41658999999999</v>
      </c>
      <c r="L38" s="6">
        <v>123.44519</v>
      </c>
      <c r="M38" s="6">
        <v>325.63632000000001</v>
      </c>
      <c r="N38" s="6">
        <v>1473.3653999999999</v>
      </c>
      <c r="O38" s="6">
        <v>0</v>
      </c>
      <c r="P38" s="6">
        <v>82.859801000000004</v>
      </c>
      <c r="Q38" s="6">
        <v>114.20429</v>
      </c>
      <c r="R38" s="6">
        <v>1928.4743000000001</v>
      </c>
      <c r="S38" s="6">
        <v>779.66402000000005</v>
      </c>
      <c r="T38" s="6">
        <v>359.54005999999998</v>
      </c>
      <c r="U38" s="6">
        <v>5.5240514000000003</v>
      </c>
      <c r="V38" s="6">
        <v>385.94619</v>
      </c>
      <c r="W38" s="6">
        <v>92.845618999999999</v>
      </c>
      <c r="X38" s="6">
        <v>60.910030999999996</v>
      </c>
      <c r="Y38" s="6">
        <v>363.58926000000002</v>
      </c>
      <c r="Z38" s="6">
        <v>783.98925999999994</v>
      </c>
      <c r="AA38" s="6">
        <v>263.66609</v>
      </c>
      <c r="AB38" s="6">
        <v>200.07898</v>
      </c>
      <c r="AC38" s="6">
        <v>223.39033000000001</v>
      </c>
      <c r="AD38" s="6">
        <v>669.34412999999995</v>
      </c>
      <c r="AE38" s="6">
        <v>5817.0996999999998</v>
      </c>
      <c r="AF38" s="6">
        <v>6666.3015999999998</v>
      </c>
      <c r="AG38" s="6">
        <v>3887.6669000000002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3717.5234984000003</v>
      </c>
      <c r="D39" s="11">
        <v>0</v>
      </c>
      <c r="E39" s="6">
        <v>0</v>
      </c>
      <c r="F39" s="6">
        <v>0</v>
      </c>
      <c r="G39" s="6">
        <v>2.5051511</v>
      </c>
      <c r="H39" s="6">
        <v>0</v>
      </c>
      <c r="I39" s="6">
        <v>0</v>
      </c>
      <c r="J39" s="6">
        <v>0</v>
      </c>
      <c r="K39" s="6">
        <v>230.27109999999999</v>
      </c>
      <c r="L39" s="6">
        <v>427.98000999999999</v>
      </c>
      <c r="M39" s="6">
        <v>99.977315000000004</v>
      </c>
      <c r="N39" s="6">
        <v>13.692130000000001</v>
      </c>
      <c r="O39" s="6">
        <v>0</v>
      </c>
      <c r="P39" s="6">
        <v>34.416989999999998</v>
      </c>
      <c r="Q39" s="6">
        <v>15.659941</v>
      </c>
      <c r="R39" s="6">
        <v>255.52359999999999</v>
      </c>
      <c r="S39" s="6">
        <v>37.028846999999999</v>
      </c>
      <c r="T39" s="6">
        <v>105.33201</v>
      </c>
      <c r="U39" s="6">
        <v>4.5610087000000004</v>
      </c>
      <c r="V39" s="6">
        <v>26.002300999999999</v>
      </c>
      <c r="W39" s="6">
        <v>9.5477146000000008</v>
      </c>
      <c r="X39" s="6">
        <v>13.962137999999999</v>
      </c>
      <c r="Y39" s="6">
        <v>224.18073000000001</v>
      </c>
      <c r="Z39" s="6">
        <v>334.81229999999999</v>
      </c>
      <c r="AA39" s="6">
        <v>21.339072000000002</v>
      </c>
      <c r="AB39" s="6">
        <v>104.72772999999999</v>
      </c>
      <c r="AC39" s="6">
        <v>170.28831</v>
      </c>
      <c r="AD39" s="6">
        <v>145.01445000000001</v>
      </c>
      <c r="AE39" s="6">
        <v>427.83618000000001</v>
      </c>
      <c r="AF39" s="6">
        <v>350.70821999999998</v>
      </c>
      <c r="AG39" s="6">
        <v>662.15625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3921.2705952240003</v>
      </c>
      <c r="D40" s="11">
        <v>1.0341179</v>
      </c>
      <c r="E40" s="6">
        <v>1.7755564000000001E-2</v>
      </c>
      <c r="F40" s="6">
        <v>0</v>
      </c>
      <c r="G40" s="6">
        <v>17.213539999999998</v>
      </c>
      <c r="H40" s="6">
        <v>3.8039299999999998</v>
      </c>
      <c r="I40" s="6">
        <v>0</v>
      </c>
      <c r="J40" s="6">
        <v>0.69383046000000004</v>
      </c>
      <c r="K40" s="6">
        <v>101.33389</v>
      </c>
      <c r="L40" s="6">
        <v>42.246830000000003</v>
      </c>
      <c r="M40" s="6">
        <v>163.71025</v>
      </c>
      <c r="N40" s="6">
        <v>28.645510000000002</v>
      </c>
      <c r="O40" s="6">
        <v>0</v>
      </c>
      <c r="P40" s="6">
        <v>7.1437200000000001</v>
      </c>
      <c r="Q40" s="6">
        <v>20.442340000000002</v>
      </c>
      <c r="R40" s="6">
        <v>70.707991000000007</v>
      </c>
      <c r="S40" s="6">
        <v>25.825056</v>
      </c>
      <c r="T40" s="6">
        <v>171.93394000000001</v>
      </c>
      <c r="U40" s="6">
        <v>4.7592638000000003</v>
      </c>
      <c r="V40" s="6">
        <v>9.1907232000000008</v>
      </c>
      <c r="W40" s="6">
        <v>2.2710153000000002</v>
      </c>
      <c r="X40" s="6">
        <v>12.686132000000001</v>
      </c>
      <c r="Y40" s="6">
        <v>72.535520000000005</v>
      </c>
      <c r="Z40" s="6">
        <v>632.60781999999995</v>
      </c>
      <c r="AA40" s="6">
        <v>109.6542</v>
      </c>
      <c r="AB40" s="6">
        <v>877.04912000000002</v>
      </c>
      <c r="AC40" s="6">
        <v>45.168410000000002</v>
      </c>
      <c r="AD40" s="6">
        <v>322.04333000000003</v>
      </c>
      <c r="AE40" s="6">
        <v>1015.1549</v>
      </c>
      <c r="AF40" s="6">
        <v>97.055710000000005</v>
      </c>
      <c r="AG40" s="6">
        <v>66.341750000000005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2657.3211260410003</v>
      </c>
      <c r="D41" s="11">
        <v>0.59843362</v>
      </c>
      <c r="E41" s="6">
        <v>0.40229041999999998</v>
      </c>
      <c r="F41" s="6">
        <v>0</v>
      </c>
      <c r="G41" s="6">
        <v>0</v>
      </c>
      <c r="H41" s="6">
        <v>0</v>
      </c>
      <c r="I41" s="6">
        <v>0.14189504999999999</v>
      </c>
      <c r="J41" s="6">
        <v>0</v>
      </c>
      <c r="K41" s="6">
        <v>87.809331</v>
      </c>
      <c r="L41" s="6">
        <v>3.2187100000000002</v>
      </c>
      <c r="M41" s="6">
        <v>51.731430000000003</v>
      </c>
      <c r="N41" s="6">
        <v>43.043939999999999</v>
      </c>
      <c r="O41" s="6">
        <v>0</v>
      </c>
      <c r="P41" s="6">
        <v>7.3556100000000004</v>
      </c>
      <c r="Q41" s="6">
        <v>132.16121000000001</v>
      </c>
      <c r="R41" s="6">
        <v>1889.2112</v>
      </c>
      <c r="S41" s="6">
        <v>24.993380999999999</v>
      </c>
      <c r="T41" s="6">
        <v>58.906078999999998</v>
      </c>
      <c r="U41" s="6">
        <v>1.6100466</v>
      </c>
      <c r="V41" s="6">
        <v>5.0523074000000001E-2</v>
      </c>
      <c r="W41" s="6">
        <v>5.0906197E-2</v>
      </c>
      <c r="X41" s="6">
        <v>0</v>
      </c>
      <c r="Y41" s="6">
        <v>4.1693170000000004</v>
      </c>
      <c r="Z41" s="6">
        <v>0.16181528000000001</v>
      </c>
      <c r="AA41" s="6">
        <v>1.009E-2</v>
      </c>
      <c r="AB41" s="6">
        <v>0.11099000000000001</v>
      </c>
      <c r="AC41" s="6">
        <v>6.4640718000000001</v>
      </c>
      <c r="AD41" s="6">
        <v>68.017157999999995</v>
      </c>
      <c r="AE41" s="6">
        <v>81.755286999999996</v>
      </c>
      <c r="AF41" s="6">
        <v>110.2997</v>
      </c>
      <c r="AG41" s="6">
        <v>85.047711000000007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sqref="A1:B1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6.140625" bestFit="1" customWidth="1"/>
    <col min="4" max="21" width="5.140625" bestFit="1" customWidth="1"/>
    <col min="22" max="22" width="4.28515625" bestFit="1" customWidth="1"/>
    <col min="23" max="33" width="5.140625" bestFit="1" customWidth="1"/>
    <col min="34" max="34" width="4.28515625" bestFit="1" customWidth="1"/>
    <col min="35" max="36" width="5.140625" bestFit="1" customWidth="1"/>
    <col min="37" max="40" width="4.28515625" bestFit="1" customWidth="1"/>
    <col min="41" max="41" width="5.140625" bestFit="1" customWidth="1"/>
  </cols>
  <sheetData>
    <row r="1" spans="1:41" x14ac:dyDescent="0.25">
      <c r="A1" s="65" t="s">
        <v>46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49</v>
      </c>
      <c r="B2" s="68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75" thickTop="1" x14ac:dyDescent="0.25">
      <c r="A4" s="7">
        <v>11</v>
      </c>
      <c r="B4" s="23" t="s">
        <v>0</v>
      </c>
      <c r="C4" s="20"/>
      <c r="D4" s="10">
        <v>9.5871397999999992</v>
      </c>
      <c r="E4" s="8">
        <v>12.493974</v>
      </c>
      <c r="F4" s="8">
        <v>48.012411999999998</v>
      </c>
      <c r="G4" s="8">
        <v>28.366078999999999</v>
      </c>
      <c r="H4" s="8">
        <v>69.842506</v>
      </c>
      <c r="I4" s="8">
        <v>58.807183000000002</v>
      </c>
      <c r="J4" s="8">
        <v>40.119813000000001</v>
      </c>
      <c r="K4" s="8">
        <v>68.445612999999994</v>
      </c>
      <c r="L4" s="8">
        <v>85.922185999999996</v>
      </c>
      <c r="M4" s="8">
        <v>78.144046000000003</v>
      </c>
      <c r="N4" s="8">
        <v>94.915553000000003</v>
      </c>
      <c r="O4" s="8">
        <v>0</v>
      </c>
      <c r="P4" s="8">
        <v>79.460312999999999</v>
      </c>
      <c r="Q4" s="8">
        <v>90.940575999999993</v>
      </c>
      <c r="R4" s="8">
        <v>65.279335000000003</v>
      </c>
      <c r="S4" s="8">
        <v>76.752702999999997</v>
      </c>
      <c r="T4" s="8">
        <v>35.322825999999999</v>
      </c>
      <c r="U4" s="8">
        <v>33.951321</v>
      </c>
      <c r="V4" s="8">
        <v>39.791404999999997</v>
      </c>
      <c r="W4" s="8">
        <v>42.444862000000001</v>
      </c>
      <c r="X4" s="8">
        <v>40.5</v>
      </c>
      <c r="Y4" s="8">
        <v>64.544417999999993</v>
      </c>
      <c r="Z4" s="8">
        <v>60.350042000000002</v>
      </c>
      <c r="AA4" s="8">
        <v>66.924004999999994</v>
      </c>
      <c r="AB4" s="8">
        <v>77.651740000000004</v>
      </c>
      <c r="AC4" s="8">
        <v>68.446955000000003</v>
      </c>
      <c r="AD4" s="8">
        <v>78.769596000000007</v>
      </c>
      <c r="AE4" s="8">
        <v>70.848505000000003</v>
      </c>
      <c r="AF4" s="8">
        <v>82.978399999999993</v>
      </c>
      <c r="AG4" s="8">
        <v>72.178291999999999</v>
      </c>
      <c r="AH4" s="8">
        <v>162.58852999999999</v>
      </c>
      <c r="AI4" s="8">
        <v>26.013911</v>
      </c>
      <c r="AJ4" s="8">
        <v>58.355921000000002</v>
      </c>
      <c r="AK4" s="8">
        <v>92.551759000000004</v>
      </c>
      <c r="AL4" s="8">
        <v>124.08194</v>
      </c>
      <c r="AM4" s="8">
        <v>0</v>
      </c>
      <c r="AN4" s="8">
        <v>112.12656</v>
      </c>
      <c r="AO4" s="8">
        <v>79.352580000000003</v>
      </c>
    </row>
    <row r="5" spans="1:41" x14ac:dyDescent="0.25">
      <c r="A5" s="5">
        <v>12</v>
      </c>
      <c r="B5" s="24" t="s">
        <v>1</v>
      </c>
      <c r="C5" s="21"/>
      <c r="D5" s="11">
        <v>10.839191</v>
      </c>
      <c r="E5" s="6">
        <v>7.6699035000000002</v>
      </c>
      <c r="F5" s="6">
        <v>40.699112</v>
      </c>
      <c r="G5" s="6">
        <v>28.279114</v>
      </c>
      <c r="H5" s="6">
        <v>67.850504999999998</v>
      </c>
      <c r="I5" s="6">
        <v>51.020764</v>
      </c>
      <c r="J5" s="6">
        <v>28.803304000000001</v>
      </c>
      <c r="K5" s="6">
        <v>57.696272999999998</v>
      </c>
      <c r="L5" s="6">
        <v>51.172984</v>
      </c>
      <c r="M5" s="6">
        <v>66.436881999999997</v>
      </c>
      <c r="N5" s="6">
        <v>78.838273000000001</v>
      </c>
      <c r="O5" s="6">
        <v>0</v>
      </c>
      <c r="P5" s="6">
        <v>62.360114000000003</v>
      </c>
      <c r="Q5" s="6">
        <v>88.179266999999996</v>
      </c>
      <c r="R5" s="6">
        <v>67.739422000000005</v>
      </c>
      <c r="S5" s="6">
        <v>67.872144000000006</v>
      </c>
      <c r="T5" s="6">
        <v>34.548513</v>
      </c>
      <c r="U5" s="6">
        <v>36.083821999999998</v>
      </c>
      <c r="V5" s="6">
        <v>35.787250999999998</v>
      </c>
      <c r="W5" s="6">
        <v>41.116278000000001</v>
      </c>
      <c r="X5" s="6">
        <v>32.621785000000003</v>
      </c>
      <c r="Y5" s="6">
        <v>55.517676999999999</v>
      </c>
      <c r="Z5" s="6">
        <v>51.457284000000001</v>
      </c>
      <c r="AA5" s="6">
        <v>54.558160999999998</v>
      </c>
      <c r="AB5" s="6">
        <v>77.690140999999997</v>
      </c>
      <c r="AC5" s="6">
        <v>50.595370000000003</v>
      </c>
      <c r="AD5" s="6">
        <v>71.640766999999997</v>
      </c>
      <c r="AE5" s="6">
        <v>59.340170000000001</v>
      </c>
      <c r="AF5" s="6">
        <v>66.106635999999995</v>
      </c>
      <c r="AG5" s="6">
        <v>64.119105000000005</v>
      </c>
      <c r="AH5" s="6">
        <v>158.06073000000001</v>
      </c>
      <c r="AI5" s="6">
        <v>21.812723999999999</v>
      </c>
      <c r="AJ5" s="6">
        <v>64.636644000000004</v>
      </c>
      <c r="AK5" s="6">
        <v>86.108801</v>
      </c>
      <c r="AL5" s="6">
        <v>122.79463</v>
      </c>
      <c r="AM5" s="6">
        <v>0</v>
      </c>
      <c r="AN5" s="6">
        <v>99.963896000000005</v>
      </c>
      <c r="AO5" s="6">
        <v>77.941978000000006</v>
      </c>
    </row>
    <row r="6" spans="1:41" x14ac:dyDescent="0.25">
      <c r="A6" s="5">
        <v>21</v>
      </c>
      <c r="B6" s="24" t="s">
        <v>2</v>
      </c>
      <c r="C6" s="21"/>
      <c r="D6" s="11">
        <v>50.291156000000001</v>
      </c>
      <c r="E6" s="6">
        <v>47.344261000000003</v>
      </c>
      <c r="F6" s="6">
        <v>7.4275085000000001</v>
      </c>
      <c r="G6" s="6">
        <v>43.315058000000001</v>
      </c>
      <c r="H6" s="6">
        <v>23.282243999999999</v>
      </c>
      <c r="I6" s="6">
        <v>0</v>
      </c>
      <c r="J6" s="6">
        <v>15.638563</v>
      </c>
      <c r="K6" s="6">
        <v>41.807380000000002</v>
      </c>
      <c r="L6" s="6">
        <v>36.299492999999998</v>
      </c>
      <c r="M6" s="6">
        <v>49.904595</v>
      </c>
      <c r="N6" s="6">
        <v>64.589512999999997</v>
      </c>
      <c r="O6" s="6">
        <v>0</v>
      </c>
      <c r="P6" s="6">
        <v>44.161340000000003</v>
      </c>
      <c r="Q6" s="6">
        <v>60.500002000000002</v>
      </c>
      <c r="R6" s="6">
        <v>35.108525999999998</v>
      </c>
      <c r="S6" s="6">
        <v>37.244720999999998</v>
      </c>
      <c r="T6" s="6">
        <v>23.2913</v>
      </c>
      <c r="U6" s="6">
        <v>11.459412</v>
      </c>
      <c r="V6" s="6">
        <v>19.230155</v>
      </c>
      <c r="W6" s="6">
        <v>23.39321</v>
      </c>
      <c r="X6" s="6">
        <v>27.854263</v>
      </c>
      <c r="Y6" s="6">
        <v>33.444341999999999</v>
      </c>
      <c r="Z6" s="6">
        <v>33.691839000000002</v>
      </c>
      <c r="AA6" s="6">
        <v>33.128715</v>
      </c>
      <c r="AB6" s="6">
        <v>59.162497000000002</v>
      </c>
      <c r="AC6" s="6">
        <v>41.577306999999998</v>
      </c>
      <c r="AD6" s="6">
        <v>56.629542999999998</v>
      </c>
      <c r="AE6" s="6">
        <v>55.823526000000001</v>
      </c>
      <c r="AF6" s="6">
        <v>62.419260000000001</v>
      </c>
      <c r="AG6" s="6">
        <v>52.005446999999997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/>
      <c r="D7" s="11">
        <v>25.595271</v>
      </c>
      <c r="E7" s="6">
        <v>26.015259</v>
      </c>
      <c r="F7" s="6">
        <v>56.081668000000001</v>
      </c>
      <c r="G7" s="6">
        <v>4.6274360999999997</v>
      </c>
      <c r="H7" s="6">
        <v>42.396183000000001</v>
      </c>
      <c r="I7" s="6">
        <v>28.83738</v>
      </c>
      <c r="J7" s="6">
        <v>15.63012</v>
      </c>
      <c r="K7" s="6">
        <v>62.472244000000003</v>
      </c>
      <c r="L7" s="6">
        <v>54.812511999999998</v>
      </c>
      <c r="M7" s="6">
        <v>69.843969999999999</v>
      </c>
      <c r="N7" s="6">
        <v>81.353410999999994</v>
      </c>
      <c r="O7" s="6">
        <v>0</v>
      </c>
      <c r="P7" s="6">
        <v>70.664440999999997</v>
      </c>
      <c r="Q7" s="6">
        <v>88.072790999999995</v>
      </c>
      <c r="R7" s="6">
        <v>66.898229000000001</v>
      </c>
      <c r="S7" s="6">
        <v>70.347086000000004</v>
      </c>
      <c r="T7" s="6">
        <v>25.590948000000001</v>
      </c>
      <c r="U7" s="6">
        <v>24.468373</v>
      </c>
      <c r="V7" s="6">
        <v>35.044336000000001</v>
      </c>
      <c r="W7" s="6">
        <v>28.536545</v>
      </c>
      <c r="X7" s="6">
        <v>43.978099</v>
      </c>
      <c r="Y7" s="6">
        <v>55.804949000000001</v>
      </c>
      <c r="Z7" s="6">
        <v>52.124772999999998</v>
      </c>
      <c r="AA7" s="6">
        <v>57.819409999999998</v>
      </c>
      <c r="AB7" s="6">
        <v>68.850992000000005</v>
      </c>
      <c r="AC7" s="6">
        <v>60.793066000000003</v>
      </c>
      <c r="AD7" s="6">
        <v>66.479197999999997</v>
      </c>
      <c r="AE7" s="6">
        <v>59.548278000000003</v>
      </c>
      <c r="AF7" s="6">
        <v>73.078755999999998</v>
      </c>
      <c r="AG7" s="6">
        <v>64.046408999999997</v>
      </c>
      <c r="AH7" s="6">
        <v>169.2593</v>
      </c>
      <c r="AI7" s="6">
        <v>51.111347000000002</v>
      </c>
      <c r="AJ7" s="6">
        <v>49.616970999999999</v>
      </c>
      <c r="AK7" s="6">
        <v>68.343474999999998</v>
      </c>
      <c r="AL7" s="6">
        <v>115.46697</v>
      </c>
      <c r="AM7" s="6">
        <v>124.91851</v>
      </c>
      <c r="AN7" s="6">
        <v>0</v>
      </c>
      <c r="AO7" s="6">
        <v>72</v>
      </c>
    </row>
    <row r="8" spans="1:41" x14ac:dyDescent="0.25">
      <c r="A8" s="5">
        <v>23</v>
      </c>
      <c r="B8" s="24" t="s">
        <v>23</v>
      </c>
      <c r="C8" s="21"/>
      <c r="D8" s="11">
        <v>67.062352000000004</v>
      </c>
      <c r="E8" s="6">
        <v>66.178314</v>
      </c>
      <c r="F8" s="6">
        <v>15.75996</v>
      </c>
      <c r="G8" s="6">
        <v>63.888423000000003</v>
      </c>
      <c r="H8" s="6">
        <v>6.7489077999999996</v>
      </c>
      <c r="I8" s="6">
        <v>100.35192000000001</v>
      </c>
      <c r="J8" s="6">
        <v>26.376401000000001</v>
      </c>
      <c r="K8" s="6">
        <v>61.573819</v>
      </c>
      <c r="L8" s="6">
        <v>61.489764000000001</v>
      </c>
      <c r="M8" s="6">
        <v>57.955306999999998</v>
      </c>
      <c r="N8" s="6">
        <v>64.041929999999994</v>
      </c>
      <c r="O8" s="6">
        <v>0</v>
      </c>
      <c r="P8" s="6">
        <v>56.108347999999999</v>
      </c>
      <c r="Q8" s="6">
        <v>55.231940999999999</v>
      </c>
      <c r="R8" s="6">
        <v>40.149531000000003</v>
      </c>
      <c r="S8" s="6">
        <v>54.691893999999998</v>
      </c>
      <c r="T8" s="6">
        <v>45.216237999999997</v>
      </c>
      <c r="U8" s="6">
        <v>42.471440000000001</v>
      </c>
      <c r="V8" s="6">
        <v>47.760367000000002</v>
      </c>
      <c r="W8" s="6">
        <v>40.493606</v>
      </c>
      <c r="X8" s="6">
        <v>61.598320000000001</v>
      </c>
      <c r="Y8" s="6">
        <v>52.532266</v>
      </c>
      <c r="Z8" s="6">
        <v>64.612167999999997</v>
      </c>
      <c r="AA8" s="6">
        <v>72.910704999999993</v>
      </c>
      <c r="AB8" s="6">
        <v>79.630114000000006</v>
      </c>
      <c r="AC8" s="6">
        <v>69.548266999999996</v>
      </c>
      <c r="AD8" s="6">
        <v>59.184083000000001</v>
      </c>
      <c r="AE8" s="6">
        <v>65.651043999999999</v>
      </c>
      <c r="AF8" s="6">
        <v>71.717057999999994</v>
      </c>
      <c r="AG8" s="6">
        <v>69.660402000000005</v>
      </c>
      <c r="AH8" s="6">
        <v>0</v>
      </c>
      <c r="AI8" s="6">
        <v>47.719169999999998</v>
      </c>
      <c r="AJ8" s="6">
        <v>48</v>
      </c>
      <c r="AK8" s="6">
        <v>82.115921</v>
      </c>
      <c r="AL8" s="6">
        <v>0</v>
      </c>
      <c r="AM8" s="6">
        <v>0</v>
      </c>
      <c r="AN8" s="6">
        <v>85.974211999999994</v>
      </c>
      <c r="AO8" s="6">
        <v>0</v>
      </c>
    </row>
    <row r="9" spans="1:41" x14ac:dyDescent="0.25">
      <c r="A9" s="5">
        <v>24</v>
      </c>
      <c r="B9" s="24" t="s">
        <v>24</v>
      </c>
      <c r="C9" s="21"/>
      <c r="D9" s="11">
        <v>67.246590999999995</v>
      </c>
      <c r="E9" s="6">
        <v>48.111569000000003</v>
      </c>
      <c r="F9" s="6">
        <v>0</v>
      </c>
      <c r="G9" s="6">
        <v>33.377859000000001</v>
      </c>
      <c r="H9" s="6">
        <v>93.168251999999995</v>
      </c>
      <c r="I9" s="6">
        <v>4.9988435999999998</v>
      </c>
      <c r="J9" s="6">
        <v>106.78699</v>
      </c>
      <c r="K9" s="6">
        <v>37.708365000000001</v>
      </c>
      <c r="L9" s="6">
        <v>49.061269000000003</v>
      </c>
      <c r="M9" s="6">
        <v>48.623353000000002</v>
      </c>
      <c r="N9" s="6">
        <v>61.434944999999999</v>
      </c>
      <c r="O9" s="6">
        <v>0</v>
      </c>
      <c r="P9" s="6">
        <v>57.105761999999999</v>
      </c>
      <c r="Q9" s="6">
        <v>68.267038999999997</v>
      </c>
      <c r="R9" s="6">
        <v>63.828721000000002</v>
      </c>
      <c r="S9" s="6">
        <v>72.325975</v>
      </c>
      <c r="T9" s="6">
        <v>59.108004999999999</v>
      </c>
      <c r="U9" s="6">
        <v>56.637887999999997</v>
      </c>
      <c r="V9" s="6">
        <v>48.282569000000002</v>
      </c>
      <c r="W9" s="6">
        <v>38.290501999999996</v>
      </c>
      <c r="X9" s="6">
        <v>54.431376999999998</v>
      </c>
      <c r="Y9" s="6">
        <v>47.586314000000002</v>
      </c>
      <c r="Z9" s="6">
        <v>33.413331999999997</v>
      </c>
      <c r="AA9" s="6">
        <v>28.081358000000002</v>
      </c>
      <c r="AB9" s="6">
        <v>29.768685000000001</v>
      </c>
      <c r="AC9" s="6">
        <v>38.277624000000003</v>
      </c>
      <c r="AD9" s="6">
        <v>50.617269999999998</v>
      </c>
      <c r="AE9" s="6">
        <v>45.204355999999997</v>
      </c>
      <c r="AF9" s="6">
        <v>49.840345999999997</v>
      </c>
      <c r="AG9" s="6">
        <v>44.098764000000003</v>
      </c>
      <c r="AH9" s="6">
        <v>0.98599866999999997</v>
      </c>
      <c r="AI9" s="6">
        <v>52.25</v>
      </c>
      <c r="AJ9" s="6">
        <v>0</v>
      </c>
      <c r="AK9" s="6">
        <v>72.524191999999999</v>
      </c>
      <c r="AL9" s="6">
        <v>88</v>
      </c>
      <c r="AM9" s="6">
        <v>0</v>
      </c>
      <c r="AN9" s="6">
        <v>0</v>
      </c>
      <c r="AO9" s="6">
        <v>109.25</v>
      </c>
    </row>
    <row r="10" spans="1:41" x14ac:dyDescent="0.25">
      <c r="A10" s="5">
        <v>25</v>
      </c>
      <c r="B10" s="24" t="s">
        <v>3</v>
      </c>
      <c r="C10" s="21"/>
      <c r="D10" s="11">
        <v>41.511571000000004</v>
      </c>
      <c r="E10" s="6">
        <v>27.786708000000001</v>
      </c>
      <c r="F10" s="6">
        <v>11.162432000000001</v>
      </c>
      <c r="G10" s="6">
        <v>8.6659314999999992</v>
      </c>
      <c r="H10" s="6">
        <v>24.387739</v>
      </c>
      <c r="I10" s="6">
        <v>100.74565</v>
      </c>
      <c r="J10" s="6">
        <v>6.8178637999999996</v>
      </c>
      <c r="K10" s="6">
        <v>56.238965999999998</v>
      </c>
      <c r="L10" s="6">
        <v>45.822606</v>
      </c>
      <c r="M10" s="6">
        <v>60.851106000000001</v>
      </c>
      <c r="N10" s="6">
        <v>70.923430999999994</v>
      </c>
      <c r="O10" s="6">
        <v>0</v>
      </c>
      <c r="P10" s="6">
        <v>59.730561000000002</v>
      </c>
      <c r="Q10" s="6">
        <v>77.193245000000005</v>
      </c>
      <c r="R10" s="6">
        <v>55.332887999999997</v>
      </c>
      <c r="S10" s="6">
        <v>57.051507999999998</v>
      </c>
      <c r="T10" s="6">
        <v>36.355711999999997</v>
      </c>
      <c r="U10" s="6">
        <v>28.623552</v>
      </c>
      <c r="V10" s="6">
        <v>32.057523000000003</v>
      </c>
      <c r="W10" s="6">
        <v>47.529573999999997</v>
      </c>
      <c r="X10" s="6">
        <v>34.302751999999998</v>
      </c>
      <c r="Y10" s="6">
        <v>46.758429</v>
      </c>
      <c r="Z10" s="6">
        <v>46.412820000000004</v>
      </c>
      <c r="AA10" s="6">
        <v>66.151326999999995</v>
      </c>
      <c r="AB10" s="6">
        <v>67.261297999999996</v>
      </c>
      <c r="AC10" s="6">
        <v>54.690353999999999</v>
      </c>
      <c r="AD10" s="6">
        <v>58.419694</v>
      </c>
      <c r="AE10" s="6">
        <v>58.022413</v>
      </c>
      <c r="AF10" s="6">
        <v>68.952381000000003</v>
      </c>
      <c r="AG10" s="6">
        <v>63.254382</v>
      </c>
      <c r="AH10" s="6">
        <v>124.25091999999999</v>
      </c>
      <c r="AI10" s="6">
        <v>49.779308999999998</v>
      </c>
      <c r="AJ10" s="6">
        <v>72.068119999999993</v>
      </c>
      <c r="AK10" s="6">
        <v>91.603403</v>
      </c>
      <c r="AL10" s="6">
        <v>116.25</v>
      </c>
      <c r="AM10" s="6">
        <v>0</v>
      </c>
      <c r="AN10" s="6">
        <v>104.18237999999999</v>
      </c>
      <c r="AO10" s="6">
        <v>94.75</v>
      </c>
    </row>
    <row r="11" spans="1:41" x14ac:dyDescent="0.25">
      <c r="A11" s="5">
        <v>31</v>
      </c>
      <c r="B11" s="24" t="s">
        <v>14</v>
      </c>
      <c r="C11" s="21"/>
      <c r="D11" s="11">
        <v>70.322706999999994</v>
      </c>
      <c r="E11" s="6">
        <v>57.033279</v>
      </c>
      <c r="F11" s="6">
        <v>45.510637000000003</v>
      </c>
      <c r="G11" s="6">
        <v>62.443522000000002</v>
      </c>
      <c r="H11" s="6">
        <v>62.694726000000003</v>
      </c>
      <c r="I11" s="6">
        <v>37.434202999999997</v>
      </c>
      <c r="J11" s="6">
        <v>57.572889000000004</v>
      </c>
      <c r="K11" s="6">
        <v>7.0665592000000004</v>
      </c>
      <c r="L11" s="6">
        <v>21.806864999999998</v>
      </c>
      <c r="M11" s="6">
        <v>12.755896</v>
      </c>
      <c r="N11" s="6">
        <v>31.597147</v>
      </c>
      <c r="O11" s="6">
        <v>0</v>
      </c>
      <c r="P11" s="6">
        <v>20.048072000000001</v>
      </c>
      <c r="Q11" s="6">
        <v>34.095968999999997</v>
      </c>
      <c r="R11" s="6">
        <v>39.183535999999997</v>
      </c>
      <c r="S11" s="6">
        <v>31.501287000000001</v>
      </c>
      <c r="T11" s="6">
        <v>37.446787999999998</v>
      </c>
      <c r="U11" s="6">
        <v>32.364074000000002</v>
      </c>
      <c r="V11" s="6">
        <v>39.934432999999999</v>
      </c>
      <c r="W11" s="6">
        <v>27.692893999999999</v>
      </c>
      <c r="X11" s="6">
        <v>32.087586999999999</v>
      </c>
      <c r="Y11" s="6">
        <v>37.347887999999998</v>
      </c>
      <c r="Z11" s="6">
        <v>23.133033000000001</v>
      </c>
      <c r="AA11" s="6">
        <v>30.597940000000001</v>
      </c>
      <c r="AB11" s="6">
        <v>35.383865999999998</v>
      </c>
      <c r="AC11" s="6">
        <v>10.018902000000001</v>
      </c>
      <c r="AD11" s="6">
        <v>21.351153</v>
      </c>
      <c r="AE11" s="6">
        <v>9.6422167000000005</v>
      </c>
      <c r="AF11" s="6">
        <v>12.329003999999999</v>
      </c>
      <c r="AG11" s="6">
        <v>14.199788</v>
      </c>
      <c r="AH11" s="6">
        <v>74.733604</v>
      </c>
      <c r="AI11" s="6">
        <v>60.758375000000001</v>
      </c>
      <c r="AJ11" s="6">
        <v>42.312144000000004</v>
      </c>
      <c r="AK11" s="6">
        <v>23.771394000000001</v>
      </c>
      <c r="AL11" s="6">
        <v>66.700373999999996</v>
      </c>
      <c r="AM11" s="6">
        <v>63.298580000000001</v>
      </c>
      <c r="AN11" s="6">
        <v>52.277935999999997</v>
      </c>
      <c r="AO11" s="6">
        <v>76.189931999999999</v>
      </c>
    </row>
    <row r="12" spans="1:41" x14ac:dyDescent="0.25">
      <c r="A12" s="5">
        <v>32</v>
      </c>
      <c r="B12" s="24" t="s">
        <v>15</v>
      </c>
      <c r="C12" s="21"/>
      <c r="D12" s="11">
        <v>82.956367</v>
      </c>
      <c r="E12" s="6">
        <v>53.221725999999997</v>
      </c>
      <c r="F12" s="6">
        <v>36.714232000000003</v>
      </c>
      <c r="G12" s="6">
        <v>54.026116999999999</v>
      </c>
      <c r="H12" s="6">
        <v>65.600217999999998</v>
      </c>
      <c r="I12" s="6">
        <v>42.572969999999998</v>
      </c>
      <c r="J12" s="6">
        <v>44.306707000000003</v>
      </c>
      <c r="K12" s="6">
        <v>20.849844000000001</v>
      </c>
      <c r="L12" s="6">
        <v>8.2680851000000004</v>
      </c>
      <c r="M12" s="6">
        <v>14.053908</v>
      </c>
      <c r="N12" s="6">
        <v>33.541677999999997</v>
      </c>
      <c r="O12" s="6">
        <v>0</v>
      </c>
      <c r="P12" s="6">
        <v>13.223539000000001</v>
      </c>
      <c r="Q12" s="6">
        <v>28.738232</v>
      </c>
      <c r="R12" s="6">
        <v>37.801153999999997</v>
      </c>
      <c r="S12" s="6">
        <v>21.643671000000001</v>
      </c>
      <c r="T12" s="6">
        <v>41.087595</v>
      </c>
      <c r="U12" s="6">
        <v>36.182017999999999</v>
      </c>
      <c r="V12" s="6">
        <v>42.090336999999998</v>
      </c>
      <c r="W12" s="6">
        <v>34.275956000000001</v>
      </c>
      <c r="X12" s="6">
        <v>32.057702999999997</v>
      </c>
      <c r="Y12" s="6">
        <v>19.559996000000002</v>
      </c>
      <c r="Z12" s="6">
        <v>17.169481999999999</v>
      </c>
      <c r="AA12" s="6">
        <v>32.386209999999998</v>
      </c>
      <c r="AB12" s="6">
        <v>30.354382999999999</v>
      </c>
      <c r="AC12" s="6">
        <v>18.687470999999999</v>
      </c>
      <c r="AD12" s="6">
        <v>29.456880999999999</v>
      </c>
      <c r="AE12" s="6">
        <v>24.673089000000001</v>
      </c>
      <c r="AF12" s="6">
        <v>30.301542999999999</v>
      </c>
      <c r="AG12" s="6">
        <v>16.761323999999998</v>
      </c>
      <c r="AH12" s="6">
        <v>103.04286</v>
      </c>
      <c r="AI12" s="6">
        <v>66.072432000000006</v>
      </c>
      <c r="AJ12" s="6">
        <v>51.846001000000001</v>
      </c>
      <c r="AK12" s="6">
        <v>42.928401000000001</v>
      </c>
      <c r="AL12" s="6">
        <v>83.947089000000005</v>
      </c>
      <c r="AM12" s="6">
        <v>79.643614999999997</v>
      </c>
      <c r="AN12" s="6">
        <v>65.030797000000007</v>
      </c>
      <c r="AO12" s="6">
        <v>69.665413999999998</v>
      </c>
    </row>
    <row r="13" spans="1:41" x14ac:dyDescent="0.25">
      <c r="A13" s="5">
        <v>33</v>
      </c>
      <c r="B13" s="24" t="s">
        <v>17</v>
      </c>
      <c r="C13" s="21"/>
      <c r="D13" s="11">
        <v>81.955933000000002</v>
      </c>
      <c r="E13" s="6">
        <v>67.822592</v>
      </c>
      <c r="F13" s="6">
        <v>49.117350999999999</v>
      </c>
      <c r="G13" s="6">
        <v>71.288906999999995</v>
      </c>
      <c r="H13" s="6">
        <v>60.460965999999999</v>
      </c>
      <c r="I13" s="6">
        <v>50.554834999999997</v>
      </c>
      <c r="J13" s="6">
        <v>65.694587999999996</v>
      </c>
      <c r="K13" s="6">
        <v>12.215635000000001</v>
      </c>
      <c r="L13" s="6">
        <v>9.2745777999999994</v>
      </c>
      <c r="M13" s="6">
        <v>3.1509029000000002</v>
      </c>
      <c r="N13" s="6">
        <v>23.961957000000002</v>
      </c>
      <c r="O13" s="6">
        <v>0</v>
      </c>
      <c r="P13" s="6">
        <v>10.190498</v>
      </c>
      <c r="Q13" s="6">
        <v>23.868110000000001</v>
      </c>
      <c r="R13" s="6">
        <v>27.464791999999999</v>
      </c>
      <c r="S13" s="6">
        <v>16.579651999999999</v>
      </c>
      <c r="T13" s="6">
        <v>40.905214000000001</v>
      </c>
      <c r="U13" s="6">
        <v>39.331682999999998</v>
      </c>
      <c r="V13" s="6">
        <v>44.710239999999999</v>
      </c>
      <c r="W13" s="6">
        <v>33.896025999999999</v>
      </c>
      <c r="X13" s="6">
        <v>34.552140000000001</v>
      </c>
      <c r="Y13" s="6">
        <v>27.463231</v>
      </c>
      <c r="Z13" s="6">
        <v>28.910205000000001</v>
      </c>
      <c r="AA13" s="6">
        <v>31.712979000000001</v>
      </c>
      <c r="AB13" s="6">
        <v>40.0533</v>
      </c>
      <c r="AC13" s="6">
        <v>16.461371</v>
      </c>
      <c r="AD13" s="6">
        <v>20.340551999999999</v>
      </c>
      <c r="AE13" s="6">
        <v>5.9985783000000001</v>
      </c>
      <c r="AF13" s="6">
        <v>15.349481000000001</v>
      </c>
      <c r="AG13" s="6">
        <v>20.164318000000002</v>
      </c>
      <c r="AH13" s="6">
        <v>97.077073999999996</v>
      </c>
      <c r="AI13" s="6">
        <v>61.357050000000001</v>
      </c>
      <c r="AJ13" s="6">
        <v>41.553804999999997</v>
      </c>
      <c r="AK13" s="6">
        <v>28.313894999999999</v>
      </c>
      <c r="AL13" s="6">
        <v>64.739273999999995</v>
      </c>
      <c r="AM13" s="6">
        <v>63.895004</v>
      </c>
      <c r="AN13" s="6">
        <v>51.239952000000002</v>
      </c>
      <c r="AO13" s="6">
        <v>78.394420999999994</v>
      </c>
    </row>
    <row r="14" spans="1:41" x14ac:dyDescent="0.25">
      <c r="A14" s="5">
        <v>40</v>
      </c>
      <c r="B14" s="24" t="s">
        <v>21</v>
      </c>
      <c r="C14" s="21"/>
      <c r="D14" s="11">
        <v>94.173282</v>
      </c>
      <c r="E14" s="6">
        <v>75.209175000000002</v>
      </c>
      <c r="F14" s="6">
        <v>61.691571000000003</v>
      </c>
      <c r="G14" s="6">
        <v>82.644959999999998</v>
      </c>
      <c r="H14" s="6">
        <v>61.770992999999997</v>
      </c>
      <c r="I14" s="6">
        <v>62.15401</v>
      </c>
      <c r="J14" s="6">
        <v>71.851695000000007</v>
      </c>
      <c r="K14" s="6">
        <v>32.555709</v>
      </c>
      <c r="L14" s="6">
        <v>28.928311000000001</v>
      </c>
      <c r="M14" s="6">
        <v>20.748259999999998</v>
      </c>
      <c r="N14" s="6">
        <v>8.8854775999999998</v>
      </c>
      <c r="O14" s="6">
        <v>0</v>
      </c>
      <c r="P14" s="6">
        <v>16.572026999999999</v>
      </c>
      <c r="Q14" s="6">
        <v>19.734259999999999</v>
      </c>
      <c r="R14" s="6">
        <v>38.702348000000001</v>
      </c>
      <c r="S14" s="6">
        <v>32.290281999999998</v>
      </c>
      <c r="T14" s="6">
        <v>58.394132999999997</v>
      </c>
      <c r="U14" s="6">
        <v>57.804848</v>
      </c>
      <c r="V14" s="6">
        <v>63.867190999999998</v>
      </c>
      <c r="W14" s="6">
        <v>50.041069</v>
      </c>
      <c r="X14" s="6">
        <v>48.813907999999998</v>
      </c>
      <c r="Y14" s="6">
        <v>43.979858999999998</v>
      </c>
      <c r="Z14" s="6">
        <v>46.220092000000001</v>
      </c>
      <c r="AA14" s="6">
        <v>52.291871999999998</v>
      </c>
      <c r="AB14" s="6">
        <v>55.899633000000001</v>
      </c>
      <c r="AC14" s="6">
        <v>37.418953000000002</v>
      </c>
      <c r="AD14" s="6">
        <v>35.460051</v>
      </c>
      <c r="AE14" s="6">
        <v>28.445957</v>
      </c>
      <c r="AF14" s="6">
        <v>20.294611</v>
      </c>
      <c r="AG14" s="6">
        <v>44.677802999999997</v>
      </c>
      <c r="AH14" s="6">
        <v>108.56417</v>
      </c>
      <c r="AI14" s="6">
        <v>66.046571999999998</v>
      </c>
      <c r="AJ14" s="6">
        <v>48.822344000000001</v>
      </c>
      <c r="AK14" s="6">
        <v>45.924511000000003</v>
      </c>
      <c r="AL14" s="6">
        <v>73.668638000000001</v>
      </c>
      <c r="AM14" s="6">
        <v>72.111542999999998</v>
      </c>
      <c r="AN14" s="6">
        <v>50.185198</v>
      </c>
      <c r="AO14" s="6">
        <v>102.88382</v>
      </c>
    </row>
    <row r="15" spans="1:41" x14ac:dyDescent="0.25">
      <c r="A15" s="5">
        <v>41</v>
      </c>
      <c r="B15" s="24" t="s">
        <v>38</v>
      </c>
      <c r="C15" s="21"/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/>
      <c r="D16" s="11">
        <v>80.023470000000003</v>
      </c>
      <c r="E16" s="6">
        <v>66.107703999999998</v>
      </c>
      <c r="F16" s="6">
        <v>40.853782000000002</v>
      </c>
      <c r="G16" s="6">
        <v>70.611183999999994</v>
      </c>
      <c r="H16" s="6">
        <v>56.631830999999998</v>
      </c>
      <c r="I16" s="6">
        <v>54.890987000000003</v>
      </c>
      <c r="J16" s="6">
        <v>59.676203000000001</v>
      </c>
      <c r="K16" s="6">
        <v>20.227530000000002</v>
      </c>
      <c r="L16" s="6">
        <v>10.741457</v>
      </c>
      <c r="M16" s="6">
        <v>9.5313206000000008</v>
      </c>
      <c r="N16" s="6">
        <v>16.752963999999999</v>
      </c>
      <c r="O16" s="6">
        <v>0</v>
      </c>
      <c r="P16" s="6">
        <v>3.2893089999999998</v>
      </c>
      <c r="Q16" s="6">
        <v>17.170905000000001</v>
      </c>
      <c r="R16" s="6">
        <v>23.696795999999999</v>
      </c>
      <c r="S16" s="6">
        <v>8.9377522999999997</v>
      </c>
      <c r="T16" s="6">
        <v>48.843794000000003</v>
      </c>
      <c r="U16" s="6">
        <v>46.311613999999999</v>
      </c>
      <c r="V16" s="6">
        <v>42.226934</v>
      </c>
      <c r="W16" s="6">
        <v>32.785139999999998</v>
      </c>
      <c r="X16" s="6">
        <v>42.187845000000003</v>
      </c>
      <c r="Y16" s="6">
        <v>21.986532</v>
      </c>
      <c r="Z16" s="6">
        <v>25.966761999999999</v>
      </c>
      <c r="AA16" s="6">
        <v>41.671579000000001</v>
      </c>
      <c r="AB16" s="6">
        <v>36.939275000000002</v>
      </c>
      <c r="AC16" s="6">
        <v>27.510038000000002</v>
      </c>
      <c r="AD16" s="6">
        <v>25.563993</v>
      </c>
      <c r="AE16" s="6">
        <v>22.425805</v>
      </c>
      <c r="AF16" s="6">
        <v>29.174177</v>
      </c>
      <c r="AG16" s="6">
        <v>33.721420000000002</v>
      </c>
      <c r="AH16" s="6">
        <v>104.73097</v>
      </c>
      <c r="AI16" s="6">
        <v>56.346356</v>
      </c>
      <c r="AJ16" s="6">
        <v>44.601700000000001</v>
      </c>
      <c r="AK16" s="6">
        <v>37.64217</v>
      </c>
      <c r="AL16" s="6">
        <v>72.45299</v>
      </c>
      <c r="AM16" s="6">
        <v>70.258827999999994</v>
      </c>
      <c r="AN16" s="6">
        <v>45.493938999999997</v>
      </c>
      <c r="AO16" s="6">
        <v>88.199736000000001</v>
      </c>
    </row>
    <row r="17" spans="1:41" x14ac:dyDescent="0.25">
      <c r="A17" s="5">
        <v>51</v>
      </c>
      <c r="B17" s="24" t="s">
        <v>25</v>
      </c>
      <c r="C17" s="21"/>
      <c r="D17" s="11">
        <v>89.656983999999994</v>
      </c>
      <c r="E17" s="6">
        <v>91.374362000000005</v>
      </c>
      <c r="F17" s="6">
        <v>56.176265000000001</v>
      </c>
      <c r="G17" s="6">
        <v>85.653092000000001</v>
      </c>
      <c r="H17" s="6">
        <v>53.468629999999997</v>
      </c>
      <c r="I17" s="6">
        <v>68.026720999999995</v>
      </c>
      <c r="J17" s="6">
        <v>73.712373999999997</v>
      </c>
      <c r="K17" s="6">
        <v>35.716436999999999</v>
      </c>
      <c r="L17" s="6">
        <v>26.789035999999999</v>
      </c>
      <c r="M17" s="6">
        <v>24.483098999999999</v>
      </c>
      <c r="N17" s="6">
        <v>19.11373</v>
      </c>
      <c r="O17" s="6">
        <v>0</v>
      </c>
      <c r="P17" s="6">
        <v>17.847262000000001</v>
      </c>
      <c r="Q17" s="6">
        <v>11.757372999999999</v>
      </c>
      <c r="R17" s="6">
        <v>38.430388999999998</v>
      </c>
      <c r="S17" s="6">
        <v>38.311579000000002</v>
      </c>
      <c r="T17" s="6">
        <v>59.483032000000001</v>
      </c>
      <c r="U17" s="6">
        <v>60.312829999999998</v>
      </c>
      <c r="V17" s="6">
        <v>63.998196</v>
      </c>
      <c r="W17" s="6">
        <v>53.226882000000003</v>
      </c>
      <c r="X17" s="6">
        <v>57.682186000000002</v>
      </c>
      <c r="Y17" s="6">
        <v>48.259515</v>
      </c>
      <c r="Z17" s="6">
        <v>50.064301</v>
      </c>
      <c r="AA17" s="6">
        <v>65.925201999999999</v>
      </c>
      <c r="AB17" s="6">
        <v>63.415595000000003</v>
      </c>
      <c r="AC17" s="6">
        <v>44.828696000000001</v>
      </c>
      <c r="AD17" s="6">
        <v>38.884438000000003</v>
      </c>
      <c r="AE17" s="6">
        <v>34.154139000000001</v>
      </c>
      <c r="AF17" s="6">
        <v>35.611882000000001</v>
      </c>
      <c r="AG17" s="6">
        <v>45.009599000000001</v>
      </c>
      <c r="AH17" s="6">
        <v>107.33073</v>
      </c>
      <c r="AI17" s="6">
        <v>73.253348000000003</v>
      </c>
      <c r="AJ17" s="6">
        <v>52.527571000000002</v>
      </c>
      <c r="AK17" s="6">
        <v>46.085183000000001</v>
      </c>
      <c r="AL17" s="6">
        <v>86.228149999999999</v>
      </c>
      <c r="AM17" s="6">
        <v>95.633107999999993</v>
      </c>
      <c r="AN17" s="6">
        <v>57.963963999999997</v>
      </c>
      <c r="AO17" s="6">
        <v>106.0243</v>
      </c>
    </row>
    <row r="18" spans="1:41" x14ac:dyDescent="0.25">
      <c r="A18" s="5">
        <v>52</v>
      </c>
      <c r="B18" s="24" t="s">
        <v>4</v>
      </c>
      <c r="C18" s="21"/>
      <c r="D18" s="11">
        <v>69.650317000000001</v>
      </c>
      <c r="E18" s="6">
        <v>66.484789000000006</v>
      </c>
      <c r="F18" s="6">
        <v>38.546149</v>
      </c>
      <c r="G18" s="6">
        <v>61.105345</v>
      </c>
      <c r="H18" s="6">
        <v>39.617493000000003</v>
      </c>
      <c r="I18" s="6">
        <v>66.601782</v>
      </c>
      <c r="J18" s="6">
        <v>57.313322999999997</v>
      </c>
      <c r="K18" s="6">
        <v>39.263705000000002</v>
      </c>
      <c r="L18" s="6">
        <v>30.765709999999999</v>
      </c>
      <c r="M18" s="6">
        <v>30.253128</v>
      </c>
      <c r="N18" s="6">
        <v>39.507058999999998</v>
      </c>
      <c r="O18" s="6">
        <v>0</v>
      </c>
      <c r="P18" s="6">
        <v>25.473386000000001</v>
      </c>
      <c r="Q18" s="6">
        <v>37.953477999999997</v>
      </c>
      <c r="R18" s="6">
        <v>8.0374859999999995</v>
      </c>
      <c r="S18" s="6">
        <v>21.872751999999998</v>
      </c>
      <c r="T18" s="6">
        <v>35.970855999999998</v>
      </c>
      <c r="U18" s="6">
        <v>43.714143999999997</v>
      </c>
      <c r="V18" s="6">
        <v>28.470669999999998</v>
      </c>
      <c r="W18" s="6">
        <v>26.972092</v>
      </c>
      <c r="X18" s="6">
        <v>38.516877999999998</v>
      </c>
      <c r="Y18" s="6">
        <v>25.549861</v>
      </c>
      <c r="Z18" s="6">
        <v>42.866889</v>
      </c>
      <c r="AA18" s="6">
        <v>52.233499999999999</v>
      </c>
      <c r="AB18" s="6">
        <v>56.958827999999997</v>
      </c>
      <c r="AC18" s="6">
        <v>49.744345000000003</v>
      </c>
      <c r="AD18" s="6">
        <v>36.239463000000001</v>
      </c>
      <c r="AE18" s="6">
        <v>42.686639999999997</v>
      </c>
      <c r="AF18" s="6">
        <v>44.837888999999997</v>
      </c>
      <c r="AG18" s="6">
        <v>43.204914000000002</v>
      </c>
      <c r="AH18" s="6">
        <v>119.7411</v>
      </c>
      <c r="AI18" s="6">
        <v>44.722040999999997</v>
      </c>
      <c r="AJ18" s="6">
        <v>14.546229</v>
      </c>
      <c r="AK18" s="6">
        <v>49.416862000000002</v>
      </c>
      <c r="AL18" s="6">
        <v>92.618789000000007</v>
      </c>
      <c r="AM18" s="6">
        <v>96.152247000000003</v>
      </c>
      <c r="AN18" s="6">
        <v>65.792231000000001</v>
      </c>
      <c r="AO18" s="6">
        <v>74.538584999999998</v>
      </c>
    </row>
    <row r="19" spans="1:41" x14ac:dyDescent="0.25">
      <c r="A19" s="5">
        <v>53</v>
      </c>
      <c r="B19" s="24" t="s">
        <v>26</v>
      </c>
      <c r="C19" s="21"/>
      <c r="D19" s="11">
        <v>71.762504000000007</v>
      </c>
      <c r="E19" s="6">
        <v>66.796030000000002</v>
      </c>
      <c r="F19" s="6">
        <v>41.953454000000001</v>
      </c>
      <c r="G19" s="6">
        <v>67.689858000000001</v>
      </c>
      <c r="H19" s="6">
        <v>53.751877999999998</v>
      </c>
      <c r="I19" s="6">
        <v>67.956401</v>
      </c>
      <c r="J19" s="6">
        <v>60.581594000000003</v>
      </c>
      <c r="K19" s="6">
        <v>32.337625000000003</v>
      </c>
      <c r="L19" s="6">
        <v>19.015892000000001</v>
      </c>
      <c r="M19" s="6">
        <v>19.050747999999999</v>
      </c>
      <c r="N19" s="6">
        <v>36.981496</v>
      </c>
      <c r="O19" s="6">
        <v>0</v>
      </c>
      <c r="P19" s="6">
        <v>9.4256376999999993</v>
      </c>
      <c r="Q19" s="6">
        <v>38.571783000000003</v>
      </c>
      <c r="R19" s="6">
        <v>22.234069000000002</v>
      </c>
      <c r="S19" s="6">
        <v>5.5984685000000001</v>
      </c>
      <c r="T19" s="6">
        <v>46.247666000000002</v>
      </c>
      <c r="U19" s="6">
        <v>43.660944000000001</v>
      </c>
      <c r="V19" s="6">
        <v>34.380612999999997</v>
      </c>
      <c r="W19" s="6">
        <v>30.0091</v>
      </c>
      <c r="X19" s="6">
        <v>41.237195999999997</v>
      </c>
      <c r="Y19" s="6">
        <v>16.587768000000001</v>
      </c>
      <c r="Z19" s="6">
        <v>32.705367000000003</v>
      </c>
      <c r="AA19" s="6">
        <v>39.742981</v>
      </c>
      <c r="AB19" s="6">
        <v>52.829940000000001</v>
      </c>
      <c r="AC19" s="6">
        <v>38.426651</v>
      </c>
      <c r="AD19" s="6">
        <v>36.949126999999997</v>
      </c>
      <c r="AE19" s="6">
        <v>29.11778</v>
      </c>
      <c r="AF19" s="6">
        <v>36.405436999999999</v>
      </c>
      <c r="AG19" s="6">
        <v>40.583710000000004</v>
      </c>
      <c r="AH19" s="6">
        <v>115.66951</v>
      </c>
      <c r="AI19" s="6">
        <v>58.851999999999997</v>
      </c>
      <c r="AJ19" s="6">
        <v>43.081620999999998</v>
      </c>
      <c r="AK19" s="6">
        <v>58.619570000000003</v>
      </c>
      <c r="AL19" s="6">
        <v>88.453030999999996</v>
      </c>
      <c r="AM19" s="6">
        <v>88.141835999999998</v>
      </c>
      <c r="AN19" s="6">
        <v>64.585942000000003</v>
      </c>
      <c r="AO19" s="6">
        <v>82.667334999999994</v>
      </c>
    </row>
    <row r="20" spans="1:41" x14ac:dyDescent="0.25">
      <c r="A20" s="5">
        <v>60</v>
      </c>
      <c r="B20" s="24" t="s">
        <v>5</v>
      </c>
      <c r="C20" s="21"/>
      <c r="D20" s="11">
        <v>34.972819999999999</v>
      </c>
      <c r="E20" s="6">
        <v>32.868094999999997</v>
      </c>
      <c r="F20" s="6">
        <v>26.736771000000001</v>
      </c>
      <c r="G20" s="6">
        <v>24.268794</v>
      </c>
      <c r="H20" s="6">
        <v>45.338785000000001</v>
      </c>
      <c r="I20" s="6">
        <v>55.035048000000003</v>
      </c>
      <c r="J20" s="6">
        <v>38.774459999999998</v>
      </c>
      <c r="K20" s="6">
        <v>38.412146</v>
      </c>
      <c r="L20" s="6">
        <v>37.594749</v>
      </c>
      <c r="M20" s="6">
        <v>41.069873000000001</v>
      </c>
      <c r="N20" s="6">
        <v>59.554144000000001</v>
      </c>
      <c r="O20" s="6">
        <v>0</v>
      </c>
      <c r="P20" s="6">
        <v>49.187536000000001</v>
      </c>
      <c r="Q20" s="6">
        <v>67.379447999999996</v>
      </c>
      <c r="R20" s="6">
        <v>39.602727999999999</v>
      </c>
      <c r="S20" s="6">
        <v>49.261161000000001</v>
      </c>
      <c r="T20" s="6">
        <v>0</v>
      </c>
      <c r="U20" s="6">
        <v>5</v>
      </c>
      <c r="V20" s="6">
        <v>10.842852000000001</v>
      </c>
      <c r="W20" s="6">
        <v>12.999832</v>
      </c>
      <c r="X20" s="6">
        <v>20.508113999999999</v>
      </c>
      <c r="Y20" s="6">
        <v>32.647877999999999</v>
      </c>
      <c r="Z20" s="6">
        <v>32.031367000000003</v>
      </c>
      <c r="AA20" s="6">
        <v>28.407627000000002</v>
      </c>
      <c r="AB20" s="6">
        <v>50.165171000000001</v>
      </c>
      <c r="AC20" s="6">
        <v>31.870508999999998</v>
      </c>
      <c r="AD20" s="6">
        <v>44.629308000000002</v>
      </c>
      <c r="AE20" s="6">
        <v>41.181671999999999</v>
      </c>
      <c r="AF20" s="6">
        <v>49.716051</v>
      </c>
      <c r="AG20" s="6">
        <v>41.060032</v>
      </c>
      <c r="AH20" s="6">
        <v>123.75</v>
      </c>
      <c r="AI20" s="6">
        <v>41.5</v>
      </c>
      <c r="AJ20" s="6">
        <v>31.798843999999999</v>
      </c>
      <c r="AK20" s="6">
        <v>46.672058</v>
      </c>
      <c r="AL20" s="6">
        <v>92.75</v>
      </c>
      <c r="AM20" s="6">
        <v>88.25</v>
      </c>
      <c r="AN20" s="6">
        <v>84.25</v>
      </c>
      <c r="AO20" s="6">
        <v>42.449255999999998</v>
      </c>
    </row>
    <row r="21" spans="1:41" x14ac:dyDescent="0.25">
      <c r="A21" s="5">
        <v>61</v>
      </c>
      <c r="B21" s="24" t="s">
        <v>6</v>
      </c>
      <c r="C21" s="21"/>
      <c r="D21" s="11">
        <v>32.33014</v>
      </c>
      <c r="E21" s="6">
        <v>33.716259000000001</v>
      </c>
      <c r="F21" s="6">
        <v>12.022398000000001</v>
      </c>
      <c r="G21" s="6">
        <v>20.602267999999999</v>
      </c>
      <c r="H21" s="6">
        <v>39.206494999999997</v>
      </c>
      <c r="I21" s="6">
        <v>57.426628999999998</v>
      </c>
      <c r="J21" s="6">
        <v>29.157654999999998</v>
      </c>
      <c r="K21" s="6">
        <v>32.156129999999997</v>
      </c>
      <c r="L21" s="6">
        <v>31.402244</v>
      </c>
      <c r="M21" s="6">
        <v>40.465676000000002</v>
      </c>
      <c r="N21" s="6">
        <v>59.281874999999999</v>
      </c>
      <c r="O21" s="6">
        <v>0</v>
      </c>
      <c r="P21" s="6">
        <v>45.242043000000002</v>
      </c>
      <c r="Q21" s="6">
        <v>62.798516999999997</v>
      </c>
      <c r="R21" s="6">
        <v>46.597791999999998</v>
      </c>
      <c r="S21" s="6">
        <v>43.340864000000003</v>
      </c>
      <c r="T21" s="6">
        <v>4</v>
      </c>
      <c r="U21" s="6">
        <v>1</v>
      </c>
      <c r="V21" s="6">
        <v>6.8119049</v>
      </c>
      <c r="W21" s="6">
        <v>6.4685791999999998</v>
      </c>
      <c r="X21" s="6">
        <v>11.140518</v>
      </c>
      <c r="Y21" s="6">
        <v>30.958915000000001</v>
      </c>
      <c r="Z21" s="6">
        <v>25.580020999999999</v>
      </c>
      <c r="AA21" s="6">
        <v>18.953610999999999</v>
      </c>
      <c r="AB21" s="6">
        <v>44.413260999999999</v>
      </c>
      <c r="AC21" s="6">
        <v>27.825599</v>
      </c>
      <c r="AD21" s="6">
        <v>51.298991999999998</v>
      </c>
      <c r="AE21" s="6">
        <v>42.288564999999998</v>
      </c>
      <c r="AF21" s="6">
        <v>53.667681000000002</v>
      </c>
      <c r="AG21" s="6">
        <v>47.381585999999999</v>
      </c>
      <c r="AH21" s="6">
        <v>126.95841</v>
      </c>
      <c r="AI21" s="6">
        <v>36.178586000000003</v>
      </c>
      <c r="AJ21" s="6">
        <v>25.695917999999999</v>
      </c>
      <c r="AK21" s="6">
        <v>52.658838000000003</v>
      </c>
      <c r="AL21" s="6">
        <v>99.722091000000006</v>
      </c>
      <c r="AM21" s="6">
        <v>98.992755000000002</v>
      </c>
      <c r="AN21" s="6">
        <v>77.166184999999999</v>
      </c>
      <c r="AO21" s="6">
        <v>36.369765000000001</v>
      </c>
    </row>
    <row r="22" spans="1:41" x14ac:dyDescent="0.25">
      <c r="A22" s="5">
        <v>62</v>
      </c>
      <c r="B22" s="24" t="s">
        <v>7</v>
      </c>
      <c r="C22" s="21"/>
      <c r="D22" s="11">
        <v>45.502952999999998</v>
      </c>
      <c r="E22" s="6">
        <v>38.329425000000001</v>
      </c>
      <c r="F22" s="6">
        <v>15.304266</v>
      </c>
      <c r="G22" s="6">
        <v>44.107452000000002</v>
      </c>
      <c r="H22" s="6">
        <v>50.119689000000001</v>
      </c>
      <c r="I22" s="6">
        <v>46.836734999999997</v>
      </c>
      <c r="J22" s="6">
        <v>35.876081999999997</v>
      </c>
      <c r="K22" s="6">
        <v>40.610526999999998</v>
      </c>
      <c r="L22" s="6">
        <v>40.329917999999999</v>
      </c>
      <c r="M22" s="6">
        <v>44.606445000000001</v>
      </c>
      <c r="N22" s="6">
        <v>62.574964999999999</v>
      </c>
      <c r="O22" s="6">
        <v>0</v>
      </c>
      <c r="P22" s="6">
        <v>44.031365999999998</v>
      </c>
      <c r="Q22" s="6">
        <v>65.547717000000006</v>
      </c>
      <c r="R22" s="6">
        <v>30.871348999999999</v>
      </c>
      <c r="S22" s="6">
        <v>36.462791000000003</v>
      </c>
      <c r="T22" s="6">
        <v>9.8967098999999994</v>
      </c>
      <c r="U22" s="6">
        <v>11.408986000000001</v>
      </c>
      <c r="V22" s="6">
        <v>0.26166357000000001</v>
      </c>
      <c r="W22" s="6">
        <v>3.2359900000000001</v>
      </c>
      <c r="X22" s="6">
        <v>10.74349</v>
      </c>
      <c r="Y22" s="6">
        <v>8.6764293000000006</v>
      </c>
      <c r="Z22" s="6">
        <v>26.532734999999999</v>
      </c>
      <c r="AA22" s="6">
        <v>21.117730000000002</v>
      </c>
      <c r="AB22" s="6">
        <v>44.077967999999998</v>
      </c>
      <c r="AC22" s="6">
        <v>35.954025000000001</v>
      </c>
      <c r="AD22" s="6">
        <v>49.642355999999999</v>
      </c>
      <c r="AE22" s="6">
        <v>37.411793000000003</v>
      </c>
      <c r="AF22" s="6">
        <v>49.645564</v>
      </c>
      <c r="AG22" s="6">
        <v>45.366565999999999</v>
      </c>
      <c r="AH22" s="6">
        <v>117.05687</v>
      </c>
      <c r="AI22" s="6">
        <v>46.200809</v>
      </c>
      <c r="AJ22" s="6">
        <v>34.139524999999999</v>
      </c>
      <c r="AK22" s="6">
        <v>45.809528999999998</v>
      </c>
      <c r="AL22" s="6">
        <v>90.544898000000003</v>
      </c>
      <c r="AM22" s="6">
        <v>91.769954999999996</v>
      </c>
      <c r="AN22" s="6">
        <v>87.777483000000004</v>
      </c>
      <c r="AO22" s="6">
        <v>47.257232000000002</v>
      </c>
    </row>
    <row r="23" spans="1:41" x14ac:dyDescent="0.25">
      <c r="A23" s="5">
        <v>63</v>
      </c>
      <c r="B23" s="24" t="s">
        <v>8</v>
      </c>
      <c r="C23" s="21"/>
      <c r="D23" s="11">
        <v>47.188479999999998</v>
      </c>
      <c r="E23" s="6">
        <v>36.625053000000001</v>
      </c>
      <c r="F23" s="6">
        <v>28.041667</v>
      </c>
      <c r="G23" s="6">
        <v>42.870373000000001</v>
      </c>
      <c r="H23" s="6">
        <v>54.223815999999999</v>
      </c>
      <c r="I23" s="6">
        <v>50.869011</v>
      </c>
      <c r="J23" s="6">
        <v>56.756287</v>
      </c>
      <c r="K23" s="6">
        <v>28.873134</v>
      </c>
      <c r="L23" s="6">
        <v>35.926828999999998</v>
      </c>
      <c r="M23" s="6">
        <v>37.180670999999997</v>
      </c>
      <c r="N23" s="6">
        <v>57.369351999999999</v>
      </c>
      <c r="O23" s="6">
        <v>0</v>
      </c>
      <c r="P23" s="6">
        <v>32.717739999999999</v>
      </c>
      <c r="Q23" s="6">
        <v>56.369663000000003</v>
      </c>
      <c r="R23" s="6">
        <v>22.732168000000001</v>
      </c>
      <c r="S23" s="6">
        <v>21.236847999999998</v>
      </c>
      <c r="T23" s="6">
        <v>12.345981999999999</v>
      </c>
      <c r="U23" s="6">
        <v>7.9553000999999997</v>
      </c>
      <c r="V23" s="6">
        <v>5.9090908999999998</v>
      </c>
      <c r="W23" s="6">
        <v>3.0179738999999999</v>
      </c>
      <c r="X23" s="6">
        <v>6</v>
      </c>
      <c r="Y23" s="6">
        <v>15.334680000000001</v>
      </c>
      <c r="Z23" s="6">
        <v>20.214547</v>
      </c>
      <c r="AA23" s="6">
        <v>18.886679000000001</v>
      </c>
      <c r="AB23" s="6">
        <v>38.504083000000001</v>
      </c>
      <c r="AC23" s="6">
        <v>37.354678999999997</v>
      </c>
      <c r="AD23" s="6">
        <v>40.555992000000003</v>
      </c>
      <c r="AE23" s="6">
        <v>30.880599</v>
      </c>
      <c r="AF23" s="6">
        <v>43.663555000000002</v>
      </c>
      <c r="AG23" s="6">
        <v>31.751187999999999</v>
      </c>
      <c r="AH23" s="6">
        <v>104.25</v>
      </c>
      <c r="AI23" s="6">
        <v>47.301302999999997</v>
      </c>
      <c r="AJ23" s="6">
        <v>41.1</v>
      </c>
      <c r="AK23" s="6">
        <v>35.566653000000002</v>
      </c>
      <c r="AL23" s="6">
        <v>81.008621000000005</v>
      </c>
      <c r="AM23" s="6">
        <v>83.809331</v>
      </c>
      <c r="AN23" s="6">
        <v>79.841571000000002</v>
      </c>
      <c r="AO23" s="6">
        <v>40</v>
      </c>
    </row>
    <row r="24" spans="1:41" x14ac:dyDescent="0.25">
      <c r="A24" s="5">
        <v>64</v>
      </c>
      <c r="B24" s="24" t="s">
        <v>9</v>
      </c>
      <c r="C24" s="21"/>
      <c r="D24" s="11">
        <v>63.266415000000002</v>
      </c>
      <c r="E24" s="6">
        <v>48.978977999999998</v>
      </c>
      <c r="F24" s="6">
        <v>32.577058999999998</v>
      </c>
      <c r="G24" s="6">
        <v>40.419573999999997</v>
      </c>
      <c r="H24" s="6">
        <v>57.495083999999999</v>
      </c>
      <c r="I24" s="6">
        <v>58.551135000000002</v>
      </c>
      <c r="J24" s="6">
        <v>60.763043000000003</v>
      </c>
      <c r="K24" s="6">
        <v>33.228698999999999</v>
      </c>
      <c r="L24" s="6">
        <v>28.15813</v>
      </c>
      <c r="M24" s="6">
        <v>27.056811</v>
      </c>
      <c r="N24" s="6">
        <v>48.148885999999997</v>
      </c>
      <c r="O24" s="6">
        <v>0</v>
      </c>
      <c r="P24" s="6">
        <v>38.704582000000002</v>
      </c>
      <c r="Q24" s="6">
        <v>58.590322999999998</v>
      </c>
      <c r="R24" s="6">
        <v>36.784238000000002</v>
      </c>
      <c r="S24" s="6">
        <v>42.494033000000002</v>
      </c>
      <c r="T24" s="6">
        <v>21.991717000000001</v>
      </c>
      <c r="U24" s="6">
        <v>14.146214000000001</v>
      </c>
      <c r="V24" s="6">
        <v>11.338789999999999</v>
      </c>
      <c r="W24" s="6">
        <v>10.333333</v>
      </c>
      <c r="X24" s="6">
        <v>1.9875776000000001</v>
      </c>
      <c r="Y24" s="6">
        <v>27.075202000000001</v>
      </c>
      <c r="Z24" s="6">
        <v>15.805642000000001</v>
      </c>
      <c r="AA24" s="6">
        <v>4.2881077000000003</v>
      </c>
      <c r="AB24" s="6">
        <v>31.090335</v>
      </c>
      <c r="AC24" s="6">
        <v>25.411351</v>
      </c>
      <c r="AD24" s="6">
        <v>41.698749999999997</v>
      </c>
      <c r="AE24" s="6">
        <v>23.925612999999998</v>
      </c>
      <c r="AF24" s="6">
        <v>38.800702000000001</v>
      </c>
      <c r="AG24" s="6">
        <v>36.375278000000002</v>
      </c>
      <c r="AH24" s="6">
        <v>115.74517</v>
      </c>
      <c r="AI24" s="6">
        <v>54</v>
      </c>
      <c r="AJ24" s="6">
        <v>0</v>
      </c>
      <c r="AK24" s="6">
        <v>45.988377</v>
      </c>
      <c r="AL24" s="6">
        <v>86.555448999999996</v>
      </c>
      <c r="AM24" s="6">
        <v>90.574163999999996</v>
      </c>
      <c r="AN24" s="6">
        <v>82.243735999999998</v>
      </c>
      <c r="AO24" s="6">
        <v>51.5</v>
      </c>
    </row>
    <row r="25" spans="1:41" x14ac:dyDescent="0.25">
      <c r="A25" s="5">
        <v>65</v>
      </c>
      <c r="B25" s="24" t="s">
        <v>10</v>
      </c>
      <c r="C25" s="21"/>
      <c r="D25" s="11">
        <v>62.01296</v>
      </c>
      <c r="E25" s="6">
        <v>57.364479000000003</v>
      </c>
      <c r="F25" s="6">
        <v>32.862065000000001</v>
      </c>
      <c r="G25" s="6">
        <v>55.423399000000003</v>
      </c>
      <c r="H25" s="6">
        <v>53.632472</v>
      </c>
      <c r="I25" s="6">
        <v>53.431064999999997</v>
      </c>
      <c r="J25" s="6">
        <v>53.081907000000001</v>
      </c>
      <c r="K25" s="6">
        <v>37.931033999999997</v>
      </c>
      <c r="L25" s="6">
        <v>21.890419999999999</v>
      </c>
      <c r="M25" s="6">
        <v>29.127873000000001</v>
      </c>
      <c r="N25" s="6">
        <v>41.464199000000001</v>
      </c>
      <c r="O25" s="6">
        <v>0</v>
      </c>
      <c r="P25" s="6">
        <v>22.158888000000001</v>
      </c>
      <c r="Q25" s="6">
        <v>47.955129999999997</v>
      </c>
      <c r="R25" s="6">
        <v>24.391672</v>
      </c>
      <c r="S25" s="6">
        <v>17.302479999999999</v>
      </c>
      <c r="T25" s="6">
        <v>32.084605000000003</v>
      </c>
      <c r="U25" s="6">
        <v>31.391009</v>
      </c>
      <c r="V25" s="6">
        <v>17.761033000000001</v>
      </c>
      <c r="W25" s="6">
        <v>18.090764</v>
      </c>
      <c r="X25" s="6">
        <v>28.798451</v>
      </c>
      <c r="Y25" s="6">
        <v>6.9000808999999999</v>
      </c>
      <c r="Z25" s="6">
        <v>15.112463999999999</v>
      </c>
      <c r="AA25" s="6">
        <v>22.980587</v>
      </c>
      <c r="AB25" s="6">
        <v>41.028717</v>
      </c>
      <c r="AC25" s="6">
        <v>31.515730999999999</v>
      </c>
      <c r="AD25" s="6">
        <v>40.362479</v>
      </c>
      <c r="AE25" s="6">
        <v>31.885558</v>
      </c>
      <c r="AF25" s="6">
        <v>43.208486000000001</v>
      </c>
      <c r="AG25" s="6">
        <v>40.766449000000001</v>
      </c>
      <c r="AH25" s="6">
        <v>113.69488</v>
      </c>
      <c r="AI25" s="6">
        <v>60.995406000000003</v>
      </c>
      <c r="AJ25" s="6">
        <v>50.179169000000002</v>
      </c>
      <c r="AK25" s="6">
        <v>53.289102</v>
      </c>
      <c r="AL25" s="6">
        <v>91.299299000000005</v>
      </c>
      <c r="AM25" s="6">
        <v>91.501752999999994</v>
      </c>
      <c r="AN25" s="6">
        <v>79.846142999999998</v>
      </c>
      <c r="AO25" s="6">
        <v>62.364282000000003</v>
      </c>
    </row>
    <row r="26" spans="1:41" x14ac:dyDescent="0.25">
      <c r="A26" s="5">
        <v>66</v>
      </c>
      <c r="B26" s="24" t="s">
        <v>13</v>
      </c>
      <c r="C26" s="21"/>
      <c r="D26" s="11">
        <v>61.909540999999997</v>
      </c>
      <c r="E26" s="6">
        <v>46.470644999999998</v>
      </c>
      <c r="F26" s="6">
        <v>31.663443000000001</v>
      </c>
      <c r="G26" s="6">
        <v>47.772176999999999</v>
      </c>
      <c r="H26" s="6">
        <v>63.865253000000003</v>
      </c>
      <c r="I26" s="6">
        <v>30.618003000000002</v>
      </c>
      <c r="J26" s="6">
        <v>45.122174999999999</v>
      </c>
      <c r="K26" s="6">
        <v>24.139692</v>
      </c>
      <c r="L26" s="6">
        <v>17.783922</v>
      </c>
      <c r="M26" s="6">
        <v>27.760626999999999</v>
      </c>
      <c r="N26" s="6">
        <v>46.626170999999999</v>
      </c>
      <c r="O26" s="6">
        <v>0</v>
      </c>
      <c r="P26" s="6">
        <v>28.871497999999999</v>
      </c>
      <c r="Q26" s="6">
        <v>47.682349000000002</v>
      </c>
      <c r="R26" s="6">
        <v>44.474207</v>
      </c>
      <c r="S26" s="6">
        <v>39.005212</v>
      </c>
      <c r="T26" s="6">
        <v>32.817664999999998</v>
      </c>
      <c r="U26" s="6">
        <v>25.512930000000001</v>
      </c>
      <c r="V26" s="6">
        <v>31.534746999999999</v>
      </c>
      <c r="W26" s="6">
        <v>20.041528</v>
      </c>
      <c r="X26" s="6">
        <v>16.303142000000001</v>
      </c>
      <c r="Y26" s="6">
        <v>13.818811</v>
      </c>
      <c r="Z26" s="6">
        <v>5.6775203000000003</v>
      </c>
      <c r="AA26" s="6">
        <v>10.847065000000001</v>
      </c>
      <c r="AB26" s="6">
        <v>10.014264000000001</v>
      </c>
      <c r="AC26" s="6">
        <v>17.512823000000001</v>
      </c>
      <c r="AD26" s="6">
        <v>30.326270000000001</v>
      </c>
      <c r="AE26" s="6">
        <v>20.407717999999999</v>
      </c>
      <c r="AF26" s="6">
        <v>32.379666999999998</v>
      </c>
      <c r="AG26" s="6">
        <v>29.083421000000001</v>
      </c>
      <c r="AH26" s="6">
        <v>99.756865000000005</v>
      </c>
      <c r="AI26" s="6">
        <v>66.697974000000002</v>
      </c>
      <c r="AJ26" s="6">
        <v>49.590046999999998</v>
      </c>
      <c r="AK26" s="6">
        <v>39.499111999999997</v>
      </c>
      <c r="AL26" s="6">
        <v>78.312365999999997</v>
      </c>
      <c r="AM26" s="6">
        <v>78.590072000000006</v>
      </c>
      <c r="AN26" s="6">
        <v>71.438896</v>
      </c>
      <c r="AO26" s="6">
        <v>61.747253000000001</v>
      </c>
    </row>
    <row r="27" spans="1:41" x14ac:dyDescent="0.25">
      <c r="A27" s="5">
        <v>67</v>
      </c>
      <c r="B27" s="24" t="s">
        <v>27</v>
      </c>
      <c r="C27" s="21"/>
      <c r="D27" s="11">
        <v>74.174378000000004</v>
      </c>
      <c r="E27" s="6">
        <v>54.134878</v>
      </c>
      <c r="F27" s="6">
        <v>37.007759999999998</v>
      </c>
      <c r="G27" s="6">
        <v>53.416305999999999</v>
      </c>
      <c r="H27" s="6">
        <v>69.825222999999994</v>
      </c>
      <c r="I27" s="6">
        <v>29.261291</v>
      </c>
      <c r="J27" s="6">
        <v>52.448526999999999</v>
      </c>
      <c r="K27" s="6">
        <v>30.945409999999999</v>
      </c>
      <c r="L27" s="6">
        <v>33.779805000000003</v>
      </c>
      <c r="M27" s="6">
        <v>30.112386000000001</v>
      </c>
      <c r="N27" s="6">
        <v>56.213469000000003</v>
      </c>
      <c r="O27" s="6">
        <v>0</v>
      </c>
      <c r="P27" s="6">
        <v>45.215192000000002</v>
      </c>
      <c r="Q27" s="6">
        <v>65.339927000000003</v>
      </c>
      <c r="R27" s="6">
        <v>51.066186000000002</v>
      </c>
      <c r="S27" s="6">
        <v>46.872926</v>
      </c>
      <c r="T27" s="6">
        <v>28.191616</v>
      </c>
      <c r="U27" s="6">
        <v>19.630147999999998</v>
      </c>
      <c r="V27" s="6">
        <v>18.812394000000001</v>
      </c>
      <c r="W27" s="6">
        <v>21.647701999999999</v>
      </c>
      <c r="X27" s="6">
        <v>5.0849017999999999</v>
      </c>
      <c r="Y27" s="6">
        <v>12.415630999999999</v>
      </c>
      <c r="Z27" s="6">
        <v>9.6685084000000003</v>
      </c>
      <c r="AA27" s="6">
        <v>2.5948552999999999</v>
      </c>
      <c r="AB27" s="6">
        <v>24.745961000000001</v>
      </c>
      <c r="AC27" s="6">
        <v>26.663535</v>
      </c>
      <c r="AD27" s="6">
        <v>35.218511999999997</v>
      </c>
      <c r="AE27" s="6">
        <v>19.532178999999999</v>
      </c>
      <c r="AF27" s="6">
        <v>33.543622999999997</v>
      </c>
      <c r="AG27" s="6">
        <v>33.908135000000001</v>
      </c>
      <c r="AH27" s="6">
        <v>111</v>
      </c>
      <c r="AI27" s="6">
        <v>59.710588000000001</v>
      </c>
      <c r="AJ27" s="6">
        <v>60.285713999999999</v>
      </c>
      <c r="AK27" s="6">
        <v>43.945596000000002</v>
      </c>
      <c r="AL27" s="6">
        <v>84.510876999999994</v>
      </c>
      <c r="AM27" s="6">
        <v>89.65907</v>
      </c>
      <c r="AN27" s="6">
        <v>78.149230000000003</v>
      </c>
      <c r="AO27" s="6">
        <v>61.863636</v>
      </c>
    </row>
    <row r="28" spans="1:41" x14ac:dyDescent="0.25">
      <c r="A28" s="5">
        <v>68</v>
      </c>
      <c r="B28" s="24" t="s">
        <v>28</v>
      </c>
      <c r="C28" s="21"/>
      <c r="D28" s="11">
        <v>77.237316000000007</v>
      </c>
      <c r="E28" s="6">
        <v>68.571545999999998</v>
      </c>
      <c r="F28" s="6">
        <v>58.376576999999997</v>
      </c>
      <c r="G28" s="6">
        <v>65.345502999999994</v>
      </c>
      <c r="H28" s="6">
        <v>81.116223000000005</v>
      </c>
      <c r="I28" s="6">
        <v>32.256155999999997</v>
      </c>
      <c r="J28" s="6">
        <v>60.834212000000001</v>
      </c>
      <c r="K28" s="6">
        <v>32.288851000000001</v>
      </c>
      <c r="L28" s="6">
        <v>26.219256999999999</v>
      </c>
      <c r="M28" s="6">
        <v>36.918388</v>
      </c>
      <c r="N28" s="6">
        <v>53.680670999999997</v>
      </c>
      <c r="O28" s="6">
        <v>0</v>
      </c>
      <c r="P28" s="6">
        <v>34.712246</v>
      </c>
      <c r="Q28" s="6">
        <v>57.936346999999998</v>
      </c>
      <c r="R28" s="6">
        <v>55.111559</v>
      </c>
      <c r="S28" s="6">
        <v>50.172344000000002</v>
      </c>
      <c r="T28" s="6">
        <v>46.724688999999998</v>
      </c>
      <c r="U28" s="6">
        <v>44.552267999999998</v>
      </c>
      <c r="V28" s="6">
        <v>40.604467</v>
      </c>
      <c r="W28" s="6">
        <v>38.352148</v>
      </c>
      <c r="X28" s="6">
        <v>31.087910999999998</v>
      </c>
      <c r="Y28" s="6">
        <v>36.117030999999997</v>
      </c>
      <c r="Z28" s="6">
        <v>10.989836</v>
      </c>
      <c r="AA28" s="6">
        <v>23.486201999999999</v>
      </c>
      <c r="AB28" s="6">
        <v>6.5230645000000003</v>
      </c>
      <c r="AC28" s="6">
        <v>32.022657000000002</v>
      </c>
      <c r="AD28" s="6">
        <v>45.155531000000003</v>
      </c>
      <c r="AE28" s="6">
        <v>32.993366999999999</v>
      </c>
      <c r="AF28" s="6">
        <v>45.553575000000002</v>
      </c>
      <c r="AG28" s="6">
        <v>42.468651999999999</v>
      </c>
      <c r="AH28" s="6">
        <v>92</v>
      </c>
      <c r="AI28" s="6">
        <v>85.481335000000001</v>
      </c>
      <c r="AJ28" s="6">
        <v>71.411010000000005</v>
      </c>
      <c r="AK28" s="6">
        <v>53.418187000000003</v>
      </c>
      <c r="AL28" s="6">
        <v>89.557518000000002</v>
      </c>
      <c r="AM28" s="6">
        <v>98.225386999999998</v>
      </c>
      <c r="AN28" s="6">
        <v>87.480119999999999</v>
      </c>
      <c r="AO28" s="6">
        <v>86.204999999999998</v>
      </c>
    </row>
    <row r="29" spans="1:41" x14ac:dyDescent="0.25">
      <c r="A29" s="5">
        <v>70</v>
      </c>
      <c r="B29" s="24" t="s">
        <v>12</v>
      </c>
      <c r="C29" s="21"/>
      <c r="D29" s="11">
        <v>75.892555999999999</v>
      </c>
      <c r="E29" s="6">
        <v>52.770294999999997</v>
      </c>
      <c r="F29" s="6">
        <v>41.100482</v>
      </c>
      <c r="G29" s="6">
        <v>61.399495000000002</v>
      </c>
      <c r="H29" s="6">
        <v>69.688519999999997</v>
      </c>
      <c r="I29" s="6">
        <v>36.308118999999998</v>
      </c>
      <c r="J29" s="6">
        <v>55.36768</v>
      </c>
      <c r="K29" s="6">
        <v>10.918112000000001</v>
      </c>
      <c r="L29" s="6">
        <v>19.044203</v>
      </c>
      <c r="M29" s="6">
        <v>15.697046</v>
      </c>
      <c r="N29" s="6">
        <v>36.883043000000001</v>
      </c>
      <c r="O29" s="6">
        <v>0</v>
      </c>
      <c r="P29" s="6">
        <v>27.343861</v>
      </c>
      <c r="Q29" s="6">
        <v>44.183720000000001</v>
      </c>
      <c r="R29" s="6">
        <v>49.101787000000002</v>
      </c>
      <c r="S29" s="6">
        <v>37.887467999999998</v>
      </c>
      <c r="T29" s="6">
        <v>33.002212</v>
      </c>
      <c r="U29" s="6">
        <v>26.687239999999999</v>
      </c>
      <c r="V29" s="6">
        <v>37.652729999999998</v>
      </c>
      <c r="W29" s="6">
        <v>23.205131000000002</v>
      </c>
      <c r="X29" s="6">
        <v>27.569092000000001</v>
      </c>
      <c r="Y29" s="6">
        <v>29.971505000000001</v>
      </c>
      <c r="Z29" s="6">
        <v>18.124773999999999</v>
      </c>
      <c r="AA29" s="6">
        <v>25.357198</v>
      </c>
      <c r="AB29" s="6">
        <v>31.298888000000002</v>
      </c>
      <c r="AC29" s="6">
        <v>6.3610524000000002</v>
      </c>
      <c r="AD29" s="6">
        <v>14.919568</v>
      </c>
      <c r="AE29" s="6">
        <v>24.211241000000001</v>
      </c>
      <c r="AF29" s="6">
        <v>24.212786000000001</v>
      </c>
      <c r="AG29" s="6">
        <v>11.580045999999999</v>
      </c>
      <c r="AH29" s="6">
        <v>84.669381999999999</v>
      </c>
      <c r="AI29" s="6">
        <v>69.610525999999993</v>
      </c>
      <c r="AJ29" s="6">
        <v>59.170636000000002</v>
      </c>
      <c r="AK29" s="6">
        <v>25.588327</v>
      </c>
      <c r="AL29" s="6">
        <v>68.701183</v>
      </c>
      <c r="AM29" s="6">
        <v>68.417783999999997</v>
      </c>
      <c r="AN29" s="6">
        <v>63.996833000000002</v>
      </c>
      <c r="AO29" s="6">
        <v>75.328622999999993</v>
      </c>
    </row>
    <row r="30" spans="1:41" x14ac:dyDescent="0.25">
      <c r="A30" s="5">
        <v>81</v>
      </c>
      <c r="B30" s="24" t="s">
        <v>18</v>
      </c>
      <c r="C30" s="21"/>
      <c r="D30" s="11">
        <v>81.220384999999993</v>
      </c>
      <c r="E30" s="6">
        <v>65.695852000000002</v>
      </c>
      <c r="F30" s="6">
        <v>56.317585999999999</v>
      </c>
      <c r="G30" s="6">
        <v>69.730943999999994</v>
      </c>
      <c r="H30" s="6">
        <v>58.646393000000003</v>
      </c>
      <c r="I30" s="6">
        <v>49.405552</v>
      </c>
      <c r="J30" s="6">
        <v>63.130268999999998</v>
      </c>
      <c r="K30" s="6">
        <v>18.189277000000001</v>
      </c>
      <c r="L30" s="6">
        <v>28.745718</v>
      </c>
      <c r="M30" s="6">
        <v>20.618644</v>
      </c>
      <c r="N30" s="6">
        <v>37.309742999999997</v>
      </c>
      <c r="O30" s="6">
        <v>0</v>
      </c>
      <c r="P30" s="6">
        <v>25.139458000000001</v>
      </c>
      <c r="Q30" s="6">
        <v>38.017778999999997</v>
      </c>
      <c r="R30" s="6">
        <v>35.620994000000003</v>
      </c>
      <c r="S30" s="6">
        <v>33.436798000000003</v>
      </c>
      <c r="T30" s="6">
        <v>44.353031999999999</v>
      </c>
      <c r="U30" s="6">
        <v>51.603929000000001</v>
      </c>
      <c r="V30" s="6">
        <v>49.540720999999998</v>
      </c>
      <c r="W30" s="6">
        <v>41.651418999999997</v>
      </c>
      <c r="X30" s="6">
        <v>39.913142000000001</v>
      </c>
      <c r="Y30" s="6">
        <v>40.557459000000001</v>
      </c>
      <c r="Z30" s="6">
        <v>31.465934000000001</v>
      </c>
      <c r="AA30" s="6">
        <v>34.946827999999996</v>
      </c>
      <c r="AB30" s="6">
        <v>46.621293000000001</v>
      </c>
      <c r="AC30" s="6">
        <v>14.968215000000001</v>
      </c>
      <c r="AD30" s="6">
        <v>11.5893</v>
      </c>
      <c r="AE30" s="6">
        <v>25.269850999999999</v>
      </c>
      <c r="AF30" s="6">
        <v>23.620912000000001</v>
      </c>
      <c r="AG30" s="6">
        <v>16.376486</v>
      </c>
      <c r="AH30" s="6">
        <v>94.620436999999995</v>
      </c>
      <c r="AI30" s="6">
        <v>61.097565000000003</v>
      </c>
      <c r="AJ30" s="6">
        <v>45.104317000000002</v>
      </c>
      <c r="AK30" s="6">
        <v>22.465091000000001</v>
      </c>
      <c r="AL30" s="6">
        <v>67.429435999999995</v>
      </c>
      <c r="AM30" s="6">
        <v>61.968586999999999</v>
      </c>
      <c r="AN30" s="6">
        <v>57.243547</v>
      </c>
      <c r="AO30" s="6">
        <v>77.503754999999998</v>
      </c>
    </row>
    <row r="31" spans="1:41" x14ac:dyDescent="0.25">
      <c r="A31" s="5">
        <v>82</v>
      </c>
      <c r="B31" s="24" t="s">
        <v>19</v>
      </c>
      <c r="C31" s="21"/>
      <c r="D31" s="11">
        <v>85.841373000000004</v>
      </c>
      <c r="E31" s="6">
        <v>64.725515000000001</v>
      </c>
      <c r="F31" s="6">
        <v>53.376396999999997</v>
      </c>
      <c r="G31" s="6">
        <v>60.355859000000002</v>
      </c>
      <c r="H31" s="6">
        <v>66.329956999999993</v>
      </c>
      <c r="I31" s="6">
        <v>48.976194999999997</v>
      </c>
      <c r="J31" s="6">
        <v>60.836157999999998</v>
      </c>
      <c r="K31" s="6">
        <v>9.3014468000000008</v>
      </c>
      <c r="L31" s="6">
        <v>21.182521000000001</v>
      </c>
      <c r="M31" s="6">
        <v>4.5133333000000002</v>
      </c>
      <c r="N31" s="6">
        <v>30.049631000000002</v>
      </c>
      <c r="O31" s="6">
        <v>0</v>
      </c>
      <c r="P31" s="6">
        <v>22.417182</v>
      </c>
      <c r="Q31" s="6">
        <v>35.473018000000003</v>
      </c>
      <c r="R31" s="6">
        <v>44.328409000000001</v>
      </c>
      <c r="S31" s="6">
        <v>28.868865</v>
      </c>
      <c r="T31" s="6">
        <v>43.794531999999997</v>
      </c>
      <c r="U31" s="6">
        <v>44.672376</v>
      </c>
      <c r="V31" s="6">
        <v>39.128641999999999</v>
      </c>
      <c r="W31" s="6">
        <v>32.661929000000001</v>
      </c>
      <c r="X31" s="6">
        <v>24.819071999999998</v>
      </c>
      <c r="Y31" s="6">
        <v>35.266432999999999</v>
      </c>
      <c r="Z31" s="6">
        <v>20.220285000000001</v>
      </c>
      <c r="AA31" s="6">
        <v>19.484373999999999</v>
      </c>
      <c r="AB31" s="6">
        <v>34.957622000000001</v>
      </c>
      <c r="AC31" s="6">
        <v>23.718329000000001</v>
      </c>
      <c r="AD31" s="6">
        <v>21.701906000000001</v>
      </c>
      <c r="AE31" s="6">
        <v>12.296182999999999</v>
      </c>
      <c r="AF31" s="6">
        <v>18.244288000000001</v>
      </c>
      <c r="AG31" s="6">
        <v>22.602511</v>
      </c>
      <c r="AH31" s="6">
        <v>97.884361999999996</v>
      </c>
      <c r="AI31" s="6">
        <v>74.194777000000002</v>
      </c>
      <c r="AJ31" s="6">
        <v>52.691741</v>
      </c>
      <c r="AK31" s="6">
        <v>33.464596</v>
      </c>
      <c r="AL31" s="6">
        <v>63.745587</v>
      </c>
      <c r="AM31" s="6">
        <v>56.854914000000001</v>
      </c>
      <c r="AN31" s="6">
        <v>60.923903000000003</v>
      </c>
      <c r="AO31" s="6">
        <v>78.337020999999993</v>
      </c>
    </row>
    <row r="32" spans="1:41" x14ac:dyDescent="0.25">
      <c r="A32" s="5">
        <v>83</v>
      </c>
      <c r="B32" s="24" t="s">
        <v>20</v>
      </c>
      <c r="C32" s="21"/>
      <c r="D32" s="11">
        <v>90.833668000000003</v>
      </c>
      <c r="E32" s="6">
        <v>63.631016000000002</v>
      </c>
      <c r="F32" s="6">
        <v>60.542499999999997</v>
      </c>
      <c r="G32" s="6">
        <v>72.682681000000002</v>
      </c>
      <c r="H32" s="6">
        <v>72.207999000000001</v>
      </c>
      <c r="I32" s="6">
        <v>50.908099</v>
      </c>
      <c r="J32" s="6">
        <v>66.992473000000004</v>
      </c>
      <c r="K32" s="6">
        <v>12.983226999999999</v>
      </c>
      <c r="L32" s="6">
        <v>27.028421000000002</v>
      </c>
      <c r="M32" s="6">
        <v>14.846152</v>
      </c>
      <c r="N32" s="6">
        <v>20.153252999999999</v>
      </c>
      <c r="O32" s="6">
        <v>0</v>
      </c>
      <c r="P32" s="6">
        <v>28.905010999999998</v>
      </c>
      <c r="Q32" s="6">
        <v>35.092719000000002</v>
      </c>
      <c r="R32" s="6">
        <v>44.740737000000003</v>
      </c>
      <c r="S32" s="6">
        <v>35.144047</v>
      </c>
      <c r="T32" s="6">
        <v>49.481642000000001</v>
      </c>
      <c r="U32" s="6">
        <v>56.372653999999997</v>
      </c>
      <c r="V32" s="6">
        <v>52.868969999999997</v>
      </c>
      <c r="W32" s="6">
        <v>46.108407999999997</v>
      </c>
      <c r="X32" s="6">
        <v>38.489623000000002</v>
      </c>
      <c r="Y32" s="6">
        <v>44.307170999999997</v>
      </c>
      <c r="Z32" s="6">
        <v>33.909582999999998</v>
      </c>
      <c r="AA32" s="6">
        <v>33.292521000000001</v>
      </c>
      <c r="AB32" s="6">
        <v>48.188178999999998</v>
      </c>
      <c r="AC32" s="6">
        <v>24.135641</v>
      </c>
      <c r="AD32" s="6">
        <v>23.289929000000001</v>
      </c>
      <c r="AE32" s="6">
        <v>16.442402999999999</v>
      </c>
      <c r="AF32" s="6">
        <v>2.0912120999999999</v>
      </c>
      <c r="AG32" s="6">
        <v>16.239591000000001</v>
      </c>
      <c r="AH32" s="6">
        <v>90.158128000000005</v>
      </c>
      <c r="AI32" s="6">
        <v>71.796093999999997</v>
      </c>
      <c r="AJ32" s="6">
        <v>51.978478000000003</v>
      </c>
      <c r="AK32" s="6">
        <v>35.884856999999997</v>
      </c>
      <c r="AL32" s="6">
        <v>60.980499000000002</v>
      </c>
      <c r="AM32" s="6">
        <v>59.199088000000003</v>
      </c>
      <c r="AN32" s="6">
        <v>55.093784999999997</v>
      </c>
      <c r="AO32" s="6">
        <v>82.037746999999996</v>
      </c>
    </row>
    <row r="33" spans="1:41" x14ac:dyDescent="0.25">
      <c r="A33" s="5">
        <v>84</v>
      </c>
      <c r="B33" s="24" t="s">
        <v>11</v>
      </c>
      <c r="C33" s="21"/>
      <c r="D33" s="11">
        <v>73.683391</v>
      </c>
      <c r="E33" s="6">
        <v>57.050562999999997</v>
      </c>
      <c r="F33" s="6">
        <v>53.408828999999997</v>
      </c>
      <c r="G33" s="6">
        <v>63.749609999999997</v>
      </c>
      <c r="H33" s="6">
        <v>69.127814000000001</v>
      </c>
      <c r="I33" s="6">
        <v>49.909215000000003</v>
      </c>
      <c r="J33" s="6">
        <v>65.733084000000005</v>
      </c>
      <c r="K33" s="6">
        <v>15.957419</v>
      </c>
      <c r="L33" s="6">
        <v>12.504412</v>
      </c>
      <c r="M33" s="6">
        <v>20.356677000000001</v>
      </c>
      <c r="N33" s="6">
        <v>42.268216000000002</v>
      </c>
      <c r="O33" s="6">
        <v>0</v>
      </c>
      <c r="P33" s="6">
        <v>32.447512000000003</v>
      </c>
      <c r="Q33" s="6">
        <v>42.786473999999998</v>
      </c>
      <c r="R33" s="6">
        <v>43.056263999999999</v>
      </c>
      <c r="S33" s="6">
        <v>42.040489999999998</v>
      </c>
      <c r="T33" s="6">
        <v>41.196820000000002</v>
      </c>
      <c r="U33" s="6">
        <v>39.235489999999999</v>
      </c>
      <c r="V33" s="6">
        <v>44.096530999999999</v>
      </c>
      <c r="W33" s="6">
        <v>7.3696332</v>
      </c>
      <c r="X33" s="6">
        <v>35.797961999999998</v>
      </c>
      <c r="Y33" s="6">
        <v>41.355769000000002</v>
      </c>
      <c r="Z33" s="6">
        <v>28.378477</v>
      </c>
      <c r="AA33" s="6">
        <v>38.598475000000001</v>
      </c>
      <c r="AB33" s="6">
        <v>44.686535999999997</v>
      </c>
      <c r="AC33" s="6">
        <v>13.688781000000001</v>
      </c>
      <c r="AD33" s="6">
        <v>17.271836</v>
      </c>
      <c r="AE33" s="6">
        <v>21.518487</v>
      </c>
      <c r="AF33" s="6">
        <v>16.441813</v>
      </c>
      <c r="AG33" s="6">
        <v>3.2638691999999998</v>
      </c>
      <c r="AH33" s="6">
        <v>71.374533999999997</v>
      </c>
      <c r="AI33" s="6">
        <v>73.953432000000006</v>
      </c>
      <c r="AJ33" s="6">
        <v>52.788530000000002</v>
      </c>
      <c r="AK33" s="6">
        <v>36.161144999999998</v>
      </c>
      <c r="AL33" s="6">
        <v>62.798302999999997</v>
      </c>
      <c r="AM33" s="6">
        <v>60.173327999999998</v>
      </c>
      <c r="AN33" s="6">
        <v>54.826835000000003</v>
      </c>
      <c r="AO33" s="6">
        <v>76.395475000000005</v>
      </c>
    </row>
    <row r="34" spans="1:41" x14ac:dyDescent="0.25">
      <c r="A34" s="5">
        <v>91</v>
      </c>
      <c r="B34" s="24" t="s">
        <v>30</v>
      </c>
      <c r="C34" s="21"/>
      <c r="D34" s="11">
        <v>169.56527</v>
      </c>
      <c r="E34" s="6">
        <v>144.99529999999999</v>
      </c>
      <c r="F34" s="6">
        <v>0</v>
      </c>
      <c r="G34" s="6">
        <v>158.97830999999999</v>
      </c>
      <c r="H34" s="6">
        <v>0</v>
      </c>
      <c r="I34" s="6">
        <v>1.2121331</v>
      </c>
      <c r="J34" s="6">
        <v>147.80153000000001</v>
      </c>
      <c r="K34" s="6">
        <v>75.059901999999994</v>
      </c>
      <c r="L34" s="6">
        <v>102.15152</v>
      </c>
      <c r="M34" s="6">
        <v>97.495131000000001</v>
      </c>
      <c r="N34" s="6">
        <v>110.11874</v>
      </c>
      <c r="O34" s="6">
        <v>0</v>
      </c>
      <c r="P34" s="6">
        <v>105.96165999999999</v>
      </c>
      <c r="Q34" s="6">
        <v>109.16567000000001</v>
      </c>
      <c r="R34" s="6">
        <v>122.39984</v>
      </c>
      <c r="S34" s="6">
        <v>118.00288999999999</v>
      </c>
      <c r="T34" s="6">
        <v>119</v>
      </c>
      <c r="U34" s="6">
        <v>131.53373999999999</v>
      </c>
      <c r="V34" s="6">
        <v>121.18492999999999</v>
      </c>
      <c r="W34" s="6">
        <v>115.8913</v>
      </c>
      <c r="X34" s="6">
        <v>117.28076</v>
      </c>
      <c r="Y34" s="6">
        <v>120.1845</v>
      </c>
      <c r="Z34" s="6">
        <v>106.03797</v>
      </c>
      <c r="AA34" s="6">
        <v>114.72799000000001</v>
      </c>
      <c r="AB34" s="6">
        <v>113.5</v>
      </c>
      <c r="AC34" s="6">
        <v>84.222958000000006</v>
      </c>
      <c r="AD34" s="6">
        <v>97.916359999999997</v>
      </c>
      <c r="AE34" s="6">
        <v>94.391738000000004</v>
      </c>
      <c r="AF34" s="6">
        <v>92.168150999999995</v>
      </c>
      <c r="AG34" s="6">
        <v>72.437892000000005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/>
      <c r="D35" s="11">
        <v>23.039680000000001</v>
      </c>
      <c r="E35" s="6">
        <v>19.220579000000001</v>
      </c>
      <c r="F35" s="6">
        <v>0</v>
      </c>
      <c r="G35" s="6">
        <v>31.132175</v>
      </c>
      <c r="H35" s="6">
        <v>50.682200999999999</v>
      </c>
      <c r="I35" s="6">
        <v>109.5</v>
      </c>
      <c r="J35" s="6">
        <v>55.775767000000002</v>
      </c>
      <c r="K35" s="6">
        <v>62.827769000000004</v>
      </c>
      <c r="L35" s="6">
        <v>61.670107999999999</v>
      </c>
      <c r="M35" s="6">
        <v>63.569178999999998</v>
      </c>
      <c r="N35" s="6">
        <v>65.877790000000005</v>
      </c>
      <c r="O35" s="6">
        <v>0</v>
      </c>
      <c r="P35" s="6">
        <v>54.408557999999999</v>
      </c>
      <c r="Q35" s="6">
        <v>59.797379999999997</v>
      </c>
      <c r="R35" s="6">
        <v>41.860869000000001</v>
      </c>
      <c r="S35" s="6">
        <v>45.669904000000002</v>
      </c>
      <c r="T35" s="6">
        <v>53.5</v>
      </c>
      <c r="U35" s="6">
        <v>44.124167999999997</v>
      </c>
      <c r="V35" s="6">
        <v>49.064807999999999</v>
      </c>
      <c r="W35" s="6">
        <v>45.602654999999999</v>
      </c>
      <c r="X35" s="6">
        <v>58.375</v>
      </c>
      <c r="Y35" s="6">
        <v>57.307186000000002</v>
      </c>
      <c r="Z35" s="6">
        <v>66.248548</v>
      </c>
      <c r="AA35" s="6">
        <v>60.247959999999999</v>
      </c>
      <c r="AB35" s="6">
        <v>85.485324000000006</v>
      </c>
      <c r="AC35" s="6">
        <v>67.245655999999997</v>
      </c>
      <c r="AD35" s="6">
        <v>62.623351999999997</v>
      </c>
      <c r="AE35" s="6">
        <v>70.166870000000003</v>
      </c>
      <c r="AF35" s="6">
        <v>68.537536000000003</v>
      </c>
      <c r="AG35" s="6">
        <v>72.119793999999999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/>
      <c r="D36" s="11">
        <v>63.375016000000002</v>
      </c>
      <c r="E36" s="6">
        <v>58.689722000000003</v>
      </c>
      <c r="F36" s="6">
        <v>0</v>
      </c>
      <c r="G36" s="6">
        <v>43.883508999999997</v>
      </c>
      <c r="H36" s="6">
        <v>43.5</v>
      </c>
      <c r="I36" s="6">
        <v>0</v>
      </c>
      <c r="J36" s="6">
        <v>67.719626000000005</v>
      </c>
      <c r="K36" s="6">
        <v>44.980041</v>
      </c>
      <c r="L36" s="6">
        <v>41.926799000000003</v>
      </c>
      <c r="M36" s="6">
        <v>41.777887999999997</v>
      </c>
      <c r="N36" s="6">
        <v>45.100527999999997</v>
      </c>
      <c r="O36" s="6">
        <v>0</v>
      </c>
      <c r="P36" s="6">
        <v>42.37379</v>
      </c>
      <c r="Q36" s="6">
        <v>49.304917000000003</v>
      </c>
      <c r="R36" s="6">
        <v>21.550384999999999</v>
      </c>
      <c r="S36" s="6">
        <v>41.346164000000002</v>
      </c>
      <c r="T36" s="6">
        <v>27.342639999999999</v>
      </c>
      <c r="U36" s="6">
        <v>22.434476</v>
      </c>
      <c r="V36" s="6">
        <v>32.353144</v>
      </c>
      <c r="W36" s="6">
        <v>37.1</v>
      </c>
      <c r="X36" s="6">
        <v>0</v>
      </c>
      <c r="Y36" s="6">
        <v>56.217826000000002</v>
      </c>
      <c r="Z36" s="6">
        <v>51.922727000000002</v>
      </c>
      <c r="AA36" s="6">
        <v>64.45</v>
      </c>
      <c r="AB36" s="6">
        <v>66.755183000000002</v>
      </c>
      <c r="AC36" s="6">
        <v>58.011539999999997</v>
      </c>
      <c r="AD36" s="6">
        <v>45.272182999999998</v>
      </c>
      <c r="AE36" s="6">
        <v>49.755453000000003</v>
      </c>
      <c r="AF36" s="6">
        <v>54.079351000000003</v>
      </c>
      <c r="AG36" s="6">
        <v>53.521790000000003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/>
      <c r="D37" s="11">
        <v>85.845872999999997</v>
      </c>
      <c r="E37" s="6">
        <v>79.374877999999995</v>
      </c>
      <c r="F37" s="6">
        <v>0</v>
      </c>
      <c r="G37" s="6">
        <v>77.385158000000004</v>
      </c>
      <c r="H37" s="6">
        <v>73.133989</v>
      </c>
      <c r="I37" s="6">
        <v>67.115036000000003</v>
      </c>
      <c r="J37" s="6">
        <v>92.25</v>
      </c>
      <c r="K37" s="6">
        <v>16.580293999999999</v>
      </c>
      <c r="L37" s="6">
        <v>43.367153999999999</v>
      </c>
      <c r="M37" s="6">
        <v>34.258600000000001</v>
      </c>
      <c r="N37" s="6">
        <v>50.247951</v>
      </c>
      <c r="O37" s="6">
        <v>0</v>
      </c>
      <c r="P37" s="6">
        <v>36.848441999999999</v>
      </c>
      <c r="Q37" s="6">
        <v>45.505605000000003</v>
      </c>
      <c r="R37" s="6">
        <v>56.173672000000003</v>
      </c>
      <c r="S37" s="6">
        <v>51.326855000000002</v>
      </c>
      <c r="T37" s="6">
        <v>48.693340999999997</v>
      </c>
      <c r="U37" s="6">
        <v>57.618170999999997</v>
      </c>
      <c r="V37" s="6">
        <v>47.982984999999999</v>
      </c>
      <c r="W37" s="6">
        <v>32.312567999999999</v>
      </c>
      <c r="X37" s="6">
        <v>45.337707000000002</v>
      </c>
      <c r="Y37" s="6">
        <v>58.421709</v>
      </c>
      <c r="Z37" s="6">
        <v>38.626753999999998</v>
      </c>
      <c r="AA37" s="6">
        <v>48.749504999999999</v>
      </c>
      <c r="AB37" s="6">
        <v>56.312013999999998</v>
      </c>
      <c r="AC37" s="6">
        <v>32.435147999999998</v>
      </c>
      <c r="AD37" s="6">
        <v>22.820142000000001</v>
      </c>
      <c r="AE37" s="6">
        <v>30.042394000000002</v>
      </c>
      <c r="AF37" s="6">
        <v>32.352322000000001</v>
      </c>
      <c r="AG37" s="6">
        <v>33.684002999999997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/>
      <c r="D38" s="11">
        <v>127.44356999999999</v>
      </c>
      <c r="E38" s="6">
        <v>132.07183000000001</v>
      </c>
      <c r="F38" s="6">
        <v>0</v>
      </c>
      <c r="G38" s="6">
        <v>124.64986</v>
      </c>
      <c r="H38" s="6">
        <v>0</v>
      </c>
      <c r="I38" s="6">
        <v>93</v>
      </c>
      <c r="J38" s="6">
        <v>122.5</v>
      </c>
      <c r="K38" s="6">
        <v>61.709806</v>
      </c>
      <c r="L38" s="6">
        <v>86.768790999999993</v>
      </c>
      <c r="M38" s="6">
        <v>72.908766</v>
      </c>
      <c r="N38" s="6">
        <v>86.242251999999993</v>
      </c>
      <c r="O38" s="6">
        <v>0</v>
      </c>
      <c r="P38" s="6">
        <v>81.841401000000005</v>
      </c>
      <c r="Q38" s="6">
        <v>98.136583000000002</v>
      </c>
      <c r="R38" s="6">
        <v>100.49906</v>
      </c>
      <c r="S38" s="6">
        <v>94.135322000000002</v>
      </c>
      <c r="T38" s="6">
        <v>94.5</v>
      </c>
      <c r="U38" s="6">
        <v>107.73876</v>
      </c>
      <c r="V38" s="6">
        <v>93.290357999999998</v>
      </c>
      <c r="W38" s="6">
        <v>79.804023000000001</v>
      </c>
      <c r="X38" s="6">
        <v>95.087678999999994</v>
      </c>
      <c r="Y38" s="6">
        <v>101.03306000000001</v>
      </c>
      <c r="Z38" s="6">
        <v>85.000152999999997</v>
      </c>
      <c r="AA38" s="6">
        <v>99.939493999999996</v>
      </c>
      <c r="AB38" s="6">
        <v>95.363906999999998</v>
      </c>
      <c r="AC38" s="6">
        <v>78.077108999999993</v>
      </c>
      <c r="AD38" s="6">
        <v>70.402764000000005</v>
      </c>
      <c r="AE38" s="6">
        <v>71.604221999999993</v>
      </c>
      <c r="AF38" s="6">
        <v>66.954863000000003</v>
      </c>
      <c r="AG38" s="6">
        <v>68.522937999999996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/>
      <c r="D39" s="11">
        <v>0</v>
      </c>
      <c r="E39" s="6">
        <v>0</v>
      </c>
      <c r="F39" s="6">
        <v>0</v>
      </c>
      <c r="G39" s="6">
        <v>134.02790999999999</v>
      </c>
      <c r="H39" s="6">
        <v>0</v>
      </c>
      <c r="I39" s="6">
        <v>0</v>
      </c>
      <c r="J39" s="6">
        <v>0</v>
      </c>
      <c r="K39" s="6">
        <v>67.291779000000005</v>
      </c>
      <c r="L39" s="6">
        <v>76.135463000000001</v>
      </c>
      <c r="M39" s="6">
        <v>64.999838999999994</v>
      </c>
      <c r="N39" s="6">
        <v>57.759763999999997</v>
      </c>
      <c r="O39" s="6">
        <v>0</v>
      </c>
      <c r="P39" s="6">
        <v>72.091909000000001</v>
      </c>
      <c r="Q39" s="6">
        <v>97.264123999999995</v>
      </c>
      <c r="R39" s="6">
        <v>96.400104999999996</v>
      </c>
      <c r="S39" s="6">
        <v>88.398773000000006</v>
      </c>
      <c r="T39" s="6">
        <v>81.5</v>
      </c>
      <c r="U39" s="6">
        <v>86.712846999999996</v>
      </c>
      <c r="V39" s="6">
        <v>84.022581000000002</v>
      </c>
      <c r="W39" s="6">
        <v>78.533080999999996</v>
      </c>
      <c r="X39" s="6">
        <v>80.343073000000004</v>
      </c>
      <c r="Y39" s="6">
        <v>88.805615000000003</v>
      </c>
      <c r="Z39" s="6">
        <v>74.048434999999998</v>
      </c>
      <c r="AA39" s="6">
        <v>87.281587000000002</v>
      </c>
      <c r="AB39" s="6">
        <v>99.667500000000004</v>
      </c>
      <c r="AC39" s="6">
        <v>65.204108000000005</v>
      </c>
      <c r="AD39" s="6">
        <v>63.243416000000003</v>
      </c>
      <c r="AE39" s="6">
        <v>54.599842000000002</v>
      </c>
      <c r="AF39" s="6">
        <v>59.746015</v>
      </c>
      <c r="AG39" s="6">
        <v>62.696281999999997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/>
      <c r="D40" s="11">
        <v>104.58869</v>
      </c>
      <c r="E40" s="6">
        <v>89.479168999999999</v>
      </c>
      <c r="F40" s="6">
        <v>0</v>
      </c>
      <c r="G40" s="6">
        <v>133.5</v>
      </c>
      <c r="H40" s="6">
        <v>78.633951999999994</v>
      </c>
      <c r="I40" s="6">
        <v>0</v>
      </c>
      <c r="J40" s="6">
        <v>103.00827</v>
      </c>
      <c r="K40" s="6">
        <v>54.386358999999999</v>
      </c>
      <c r="L40" s="6">
        <v>65.786242999999999</v>
      </c>
      <c r="M40" s="6">
        <v>52.220216000000001</v>
      </c>
      <c r="N40" s="6">
        <v>54.569566999999999</v>
      </c>
      <c r="O40" s="6">
        <v>0</v>
      </c>
      <c r="P40" s="6">
        <v>46.881355999999997</v>
      </c>
      <c r="Q40" s="6">
        <v>60.934600000000003</v>
      </c>
      <c r="R40" s="6">
        <v>67.851262000000006</v>
      </c>
      <c r="S40" s="6">
        <v>64.139516</v>
      </c>
      <c r="T40" s="6">
        <v>86</v>
      </c>
      <c r="U40" s="6">
        <v>84.543892</v>
      </c>
      <c r="V40" s="6">
        <v>88.262062</v>
      </c>
      <c r="W40" s="6">
        <v>78.698921999999996</v>
      </c>
      <c r="X40" s="6">
        <v>76.566602000000003</v>
      </c>
      <c r="Y40" s="6">
        <v>75.426770000000005</v>
      </c>
      <c r="Z40" s="6">
        <v>72.266651999999993</v>
      </c>
      <c r="AA40" s="6">
        <v>97.165606999999994</v>
      </c>
      <c r="AB40" s="6">
        <v>83.807661999999993</v>
      </c>
      <c r="AC40" s="6">
        <v>65.344654000000006</v>
      </c>
      <c r="AD40" s="6">
        <v>59.295571000000002</v>
      </c>
      <c r="AE40" s="6">
        <v>62.048251</v>
      </c>
      <c r="AF40" s="6">
        <v>57.935907999999998</v>
      </c>
      <c r="AG40" s="6">
        <v>57.354297000000003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/>
      <c r="D41" s="11">
        <v>76.204324999999997</v>
      </c>
      <c r="E41" s="6">
        <v>70.049713999999994</v>
      </c>
      <c r="F41" s="6">
        <v>0</v>
      </c>
      <c r="G41" s="6">
        <v>0</v>
      </c>
      <c r="H41" s="6">
        <v>0</v>
      </c>
      <c r="I41" s="6">
        <v>103.75</v>
      </c>
      <c r="J41" s="6">
        <v>0</v>
      </c>
      <c r="K41" s="6">
        <v>70.110433999999998</v>
      </c>
      <c r="L41" s="6">
        <v>62.725704999999998</v>
      </c>
      <c r="M41" s="6">
        <v>77.623170999999999</v>
      </c>
      <c r="N41" s="6">
        <v>97.224858999999995</v>
      </c>
      <c r="O41" s="6">
        <v>0</v>
      </c>
      <c r="P41" s="6">
        <v>81.099451000000002</v>
      </c>
      <c r="Q41" s="6">
        <v>103.65561</v>
      </c>
      <c r="R41" s="6">
        <v>82.803011999999995</v>
      </c>
      <c r="S41" s="6">
        <v>83.927249000000003</v>
      </c>
      <c r="T41" s="6">
        <v>49.131943999999997</v>
      </c>
      <c r="U41" s="6">
        <v>37.229171000000001</v>
      </c>
      <c r="V41" s="6">
        <v>36.621550999999997</v>
      </c>
      <c r="W41" s="6">
        <v>38.5</v>
      </c>
      <c r="X41" s="6">
        <v>0</v>
      </c>
      <c r="Y41" s="6">
        <v>65.058199999999999</v>
      </c>
      <c r="Z41" s="6">
        <v>59.751137999999997</v>
      </c>
      <c r="AA41" s="6">
        <v>64.5</v>
      </c>
      <c r="AB41" s="6">
        <v>79.863636</v>
      </c>
      <c r="AC41" s="6">
        <v>73.832333000000006</v>
      </c>
      <c r="AD41" s="6">
        <v>75.583206000000004</v>
      </c>
      <c r="AE41" s="6">
        <v>72.432187999999996</v>
      </c>
      <c r="AF41" s="6">
        <v>80.001185000000007</v>
      </c>
      <c r="AG41" s="6">
        <v>74.198492999999999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zoomScale="85" zoomScaleNormal="85" workbookViewId="0">
      <selection activeCell="A2" sqref="A2:B2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4.140625" bestFit="1" customWidth="1"/>
    <col min="4" max="41" width="4.28515625" bestFit="1" customWidth="1"/>
  </cols>
  <sheetData>
    <row r="1" spans="1:41" x14ac:dyDescent="0.25">
      <c r="A1" s="65" t="s">
        <v>47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9" t="s">
        <v>45</v>
      </c>
      <c r="B2" s="70" t="s">
        <v>40</v>
      </c>
      <c r="C2" s="19"/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SUM(C4:C41)</f>
        <v>928.09478880504605</v>
      </c>
      <c r="D3" s="13">
        <f>SUM(D4:D41)</f>
        <v>22.847238927800003</v>
      </c>
      <c r="E3" s="14">
        <f t="shared" ref="E3:AO3" si="0">SUM(E4:E41)</f>
        <v>113.15266327579998</v>
      </c>
      <c r="F3" s="14">
        <f t="shared" si="0"/>
        <v>24.699001111999998</v>
      </c>
      <c r="G3" s="14">
        <f t="shared" si="0"/>
        <v>18.361524960563006</v>
      </c>
      <c r="H3" s="14">
        <f t="shared" si="0"/>
        <v>6.6881089221299987</v>
      </c>
      <c r="I3" s="14">
        <f t="shared" si="0"/>
        <v>48.168805076609999</v>
      </c>
      <c r="J3" s="14">
        <f t="shared" si="0"/>
        <v>21.844385155409999</v>
      </c>
      <c r="K3" s="14">
        <f t="shared" si="0"/>
        <v>31.484905953000002</v>
      </c>
      <c r="L3" s="14">
        <f t="shared" si="0"/>
        <v>5.7286031666200001</v>
      </c>
      <c r="M3" s="14">
        <f t="shared" si="0"/>
        <v>9.8297233153299981</v>
      </c>
      <c r="N3" s="14">
        <f t="shared" si="0"/>
        <v>11.244557561398004</v>
      </c>
      <c r="O3" s="14">
        <f t="shared" si="0"/>
        <v>0</v>
      </c>
      <c r="P3" s="14">
        <f t="shared" si="0"/>
        <v>4.0087023696599999</v>
      </c>
      <c r="Q3" s="14">
        <f t="shared" si="0"/>
        <v>20.072833622120005</v>
      </c>
      <c r="R3" s="14">
        <f t="shared" si="0"/>
        <v>28.967208495260003</v>
      </c>
      <c r="S3" s="14">
        <f t="shared" si="0"/>
        <v>6.6280002036600001</v>
      </c>
      <c r="T3" s="14">
        <f t="shared" si="0"/>
        <v>117.481727397</v>
      </c>
      <c r="U3" s="14">
        <f t="shared" si="0"/>
        <v>6.2256553772700016</v>
      </c>
      <c r="V3" s="14">
        <f t="shared" si="0"/>
        <v>19.551440714758996</v>
      </c>
      <c r="W3" s="14">
        <f t="shared" si="0"/>
        <v>2.9518102511899995</v>
      </c>
      <c r="X3" s="14">
        <f t="shared" si="0"/>
        <v>2.7020474779609995</v>
      </c>
      <c r="Y3" s="14">
        <f t="shared" si="0"/>
        <v>22.817843989260002</v>
      </c>
      <c r="Z3" s="14">
        <f t="shared" si="0"/>
        <v>26.935572779440008</v>
      </c>
      <c r="AA3" s="14">
        <f t="shared" si="0"/>
        <v>4.4888374873000005</v>
      </c>
      <c r="AB3" s="14">
        <f t="shared" si="0"/>
        <v>7.6768332651299991</v>
      </c>
      <c r="AC3" s="14">
        <f t="shared" si="0"/>
        <v>52.937273639813029</v>
      </c>
      <c r="AD3" s="14">
        <f t="shared" si="0"/>
        <v>40.686732122149991</v>
      </c>
      <c r="AE3" s="14">
        <f t="shared" si="0"/>
        <v>32.125374515320004</v>
      </c>
      <c r="AF3" s="14">
        <f t="shared" si="0"/>
        <v>72.210420430899987</v>
      </c>
      <c r="AG3" s="14">
        <f t="shared" si="0"/>
        <v>54.35451133302</v>
      </c>
      <c r="AH3" s="14">
        <f t="shared" si="0"/>
        <v>1.7589590773100001</v>
      </c>
      <c r="AI3" s="14">
        <f t="shared" si="0"/>
        <v>7.7171151474000004</v>
      </c>
      <c r="AJ3" s="14">
        <f t="shared" si="0"/>
        <v>9.6077241132999994E-2</v>
      </c>
      <c r="AK3" s="14">
        <f t="shared" si="0"/>
        <v>41.888337651000001</v>
      </c>
      <c r="AL3" s="14">
        <f t="shared" si="0"/>
        <v>16.416133011790002</v>
      </c>
      <c r="AM3" s="14">
        <f t="shared" si="0"/>
        <v>6.6132162947799999</v>
      </c>
      <c r="AN3" s="14">
        <f t="shared" si="0"/>
        <v>1.0836134256099998</v>
      </c>
      <c r="AO3" s="14">
        <f t="shared" si="0"/>
        <v>15.648994058149</v>
      </c>
    </row>
    <row r="4" spans="1:41" ht="15.75" thickTop="1" x14ac:dyDescent="0.25">
      <c r="A4" s="7">
        <v>11</v>
      </c>
      <c r="B4" s="23" t="s">
        <v>0</v>
      </c>
      <c r="C4" s="20">
        <f>SUM(D4:AO4)</f>
        <v>22.847238927800003</v>
      </c>
      <c r="D4" s="10">
        <v>0.14184927</v>
      </c>
      <c r="E4" s="8">
        <v>2.4822101000000001</v>
      </c>
      <c r="F4" s="8">
        <v>3.5881713999999998</v>
      </c>
      <c r="G4" s="8">
        <v>2.0926102000000002</v>
      </c>
      <c r="H4" s="8">
        <v>0.99764092000000004</v>
      </c>
      <c r="I4" s="8">
        <v>0.19417356999999999</v>
      </c>
      <c r="J4" s="8">
        <v>0.42034325</v>
      </c>
      <c r="K4" s="8">
        <v>0.61460815000000002</v>
      </c>
      <c r="L4" s="8">
        <v>8.9475957999999994E-3</v>
      </c>
      <c r="M4" s="8">
        <v>0.19083196999999999</v>
      </c>
      <c r="N4" s="8">
        <v>9.5959595999999994E-2</v>
      </c>
      <c r="O4" s="8">
        <v>0</v>
      </c>
      <c r="P4" s="8">
        <v>9.0673065999999997E-2</v>
      </c>
      <c r="Q4" s="8">
        <v>1.4618120999999999</v>
      </c>
      <c r="R4" s="8">
        <v>0.96797500000000003</v>
      </c>
      <c r="S4" s="8">
        <v>1.7792758</v>
      </c>
      <c r="T4" s="8">
        <v>0.34934459000000001</v>
      </c>
      <c r="U4" s="8">
        <v>1.1106974999999999</v>
      </c>
      <c r="V4" s="8">
        <v>0.4716591</v>
      </c>
      <c r="W4" s="8">
        <v>0.50875119999999996</v>
      </c>
      <c r="X4" s="8">
        <v>0</v>
      </c>
      <c r="Y4" s="8">
        <v>0.41679620000000001</v>
      </c>
      <c r="Z4" s="8">
        <v>0.19807137</v>
      </c>
      <c r="AA4" s="8">
        <v>1.1547996E-2</v>
      </c>
      <c r="AB4" s="8">
        <v>2.0704686999999999E-2</v>
      </c>
      <c r="AC4" s="8">
        <v>1.7834733</v>
      </c>
      <c r="AD4" s="8">
        <v>0.44278014999999998</v>
      </c>
      <c r="AE4" s="8">
        <v>0.21689901</v>
      </c>
      <c r="AF4" s="8">
        <v>0.12357221</v>
      </c>
      <c r="AG4" s="8">
        <v>0.84941443999999999</v>
      </c>
      <c r="AH4" s="8">
        <v>6.8521467000000003E-2</v>
      </c>
      <c r="AI4" s="8">
        <v>0.59071865000000001</v>
      </c>
      <c r="AJ4" s="8">
        <v>6.8280561000000004E-2</v>
      </c>
      <c r="AK4" s="8">
        <v>9.7821201999999996E-2</v>
      </c>
      <c r="AL4" s="8">
        <v>0.36286182</v>
      </c>
      <c r="AM4" s="8">
        <v>0</v>
      </c>
      <c r="AN4" s="8">
        <v>1.5027871E-2</v>
      </c>
      <c r="AO4" s="8">
        <v>1.3213615999999999E-2</v>
      </c>
    </row>
    <row r="5" spans="1:41" x14ac:dyDescent="0.25">
      <c r="A5" s="5">
        <v>12</v>
      </c>
      <c r="B5" s="24" t="s">
        <v>1</v>
      </c>
      <c r="C5" s="21">
        <f t="shared" ref="C5:C41" si="1">SUM(D5:AO5)</f>
        <v>113.15266327579998</v>
      </c>
      <c r="D5" s="11">
        <v>2.4822101000000001</v>
      </c>
      <c r="E5" s="6">
        <v>15.762613999999999</v>
      </c>
      <c r="F5" s="6">
        <v>4.9645514000000004</v>
      </c>
      <c r="G5" s="6">
        <v>1.4180885999999999</v>
      </c>
      <c r="H5" s="6">
        <v>0.66870200000000002</v>
      </c>
      <c r="I5" s="6">
        <v>8.8464744999999997E-2</v>
      </c>
      <c r="J5" s="6">
        <v>1.2511241</v>
      </c>
      <c r="K5" s="6">
        <v>2.9770192</v>
      </c>
      <c r="L5" s="6">
        <v>0.65888656000000001</v>
      </c>
      <c r="M5" s="6">
        <v>2.3472238000000001</v>
      </c>
      <c r="N5" s="6">
        <v>4.1542833000000003</v>
      </c>
      <c r="O5" s="6">
        <v>0</v>
      </c>
      <c r="P5" s="6">
        <v>1.0595607</v>
      </c>
      <c r="Q5" s="6">
        <v>2.5128917</v>
      </c>
      <c r="R5" s="6">
        <v>2.2436048</v>
      </c>
      <c r="S5" s="6">
        <v>2.3037741</v>
      </c>
      <c r="T5" s="6">
        <v>1.2056100000000001</v>
      </c>
      <c r="U5" s="6">
        <v>0.70538100000000004</v>
      </c>
      <c r="V5" s="6">
        <v>1.2378671999999999</v>
      </c>
      <c r="W5" s="6">
        <v>1.0171256</v>
      </c>
      <c r="X5" s="6">
        <v>5.6597263E-3</v>
      </c>
      <c r="Y5" s="6">
        <v>2.9259303999999999</v>
      </c>
      <c r="Z5" s="6">
        <v>3.9881736999999999</v>
      </c>
      <c r="AA5" s="6">
        <v>9.0017947000000001E-2</v>
      </c>
      <c r="AB5" s="6">
        <v>0.80807238000000003</v>
      </c>
      <c r="AC5" s="6">
        <v>9.7500128999999998</v>
      </c>
      <c r="AD5" s="6">
        <v>6.0242034000000002</v>
      </c>
      <c r="AE5" s="6">
        <v>12.075177999999999</v>
      </c>
      <c r="AF5" s="6">
        <v>18.72315</v>
      </c>
      <c r="AG5" s="6">
        <v>7.8510814</v>
      </c>
      <c r="AH5" s="6">
        <v>8.4592595E-3</v>
      </c>
      <c r="AI5" s="6">
        <v>0.44774039999999998</v>
      </c>
      <c r="AJ5" s="6">
        <v>1.3894557E-2</v>
      </c>
      <c r="AK5" s="6">
        <v>1.0115084000000001</v>
      </c>
      <c r="AL5" s="6">
        <v>0.33397191999999998</v>
      </c>
      <c r="AM5" s="6">
        <v>0</v>
      </c>
      <c r="AN5" s="6">
        <v>1.7755564000000001E-2</v>
      </c>
      <c r="AO5" s="6">
        <v>1.8870417E-2</v>
      </c>
    </row>
    <row r="6" spans="1:41" x14ac:dyDescent="0.25">
      <c r="A6" s="5">
        <v>21</v>
      </c>
      <c r="B6" s="24" t="s">
        <v>2</v>
      </c>
      <c r="C6" s="21">
        <f t="shared" si="1"/>
        <v>24.699001111999998</v>
      </c>
      <c r="D6" s="11">
        <v>3.5881713999999998</v>
      </c>
      <c r="E6" s="6">
        <v>4.9645514000000004</v>
      </c>
      <c r="F6" s="6">
        <v>0</v>
      </c>
      <c r="G6" s="6">
        <v>0.83094467000000005</v>
      </c>
      <c r="H6" s="6">
        <v>0.25838808000000002</v>
      </c>
      <c r="I6" s="6">
        <v>0</v>
      </c>
      <c r="J6" s="6">
        <v>0.14442439000000001</v>
      </c>
      <c r="K6" s="6">
        <v>1.2842217</v>
      </c>
      <c r="L6" s="6">
        <v>1.1346089E-2</v>
      </c>
      <c r="M6" s="6">
        <v>8.3458168999999999E-2</v>
      </c>
      <c r="N6" s="6">
        <v>0.19429817999999999</v>
      </c>
      <c r="O6" s="6">
        <v>0</v>
      </c>
      <c r="P6" s="6">
        <v>5.4783323000000002E-2</v>
      </c>
      <c r="Q6" s="6">
        <v>1.2664567</v>
      </c>
      <c r="R6" s="6">
        <v>0.18557241999999999</v>
      </c>
      <c r="S6" s="6">
        <v>5.2942728000000001E-2</v>
      </c>
      <c r="T6" s="6">
        <v>0.31297855000000002</v>
      </c>
      <c r="U6" s="6">
        <v>0.44182112000000001</v>
      </c>
      <c r="V6" s="6">
        <v>0.38746161000000001</v>
      </c>
      <c r="W6" s="6">
        <v>0</v>
      </c>
      <c r="X6" s="6">
        <v>1.8692909999999999E-3</v>
      </c>
      <c r="Y6" s="6">
        <v>0.14755583999999999</v>
      </c>
      <c r="Z6" s="6">
        <v>0.61443946999999999</v>
      </c>
      <c r="AA6" s="6">
        <v>6.1828731999999997E-2</v>
      </c>
      <c r="AB6" s="6">
        <v>0.24206960999999999</v>
      </c>
      <c r="AC6" s="6">
        <v>4.6255723</v>
      </c>
      <c r="AD6" s="6">
        <v>0.55723692999999996</v>
      </c>
      <c r="AE6" s="6">
        <v>1.5931754</v>
      </c>
      <c r="AF6" s="6">
        <v>0.61499210999999998</v>
      </c>
      <c r="AG6" s="6">
        <v>2.1784409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</row>
    <row r="7" spans="1:41" x14ac:dyDescent="0.25">
      <c r="A7" s="5">
        <v>22</v>
      </c>
      <c r="B7" s="24" t="s">
        <v>22</v>
      </c>
      <c r="C7" s="21">
        <f t="shared" si="1"/>
        <v>18.361524960563006</v>
      </c>
      <c r="D7" s="11">
        <v>2.0926102000000002</v>
      </c>
      <c r="E7" s="6">
        <v>1.4180885999999999</v>
      </c>
      <c r="F7" s="6">
        <v>0.83094467000000005</v>
      </c>
      <c r="G7" s="6">
        <v>0</v>
      </c>
      <c r="H7" s="6">
        <v>1.1798360000000001E-3</v>
      </c>
      <c r="I7" s="6">
        <v>0.29733723000000001</v>
      </c>
      <c r="J7" s="6">
        <v>1.8641890000000001E-2</v>
      </c>
      <c r="K7" s="6">
        <v>0.58723232999999997</v>
      </c>
      <c r="L7" s="6">
        <v>6.6774445999999996E-3</v>
      </c>
      <c r="M7" s="6">
        <v>0.15183530000000001</v>
      </c>
      <c r="N7" s="6">
        <v>0.14686721</v>
      </c>
      <c r="O7" s="6">
        <v>0</v>
      </c>
      <c r="P7" s="6">
        <v>0.17021185</v>
      </c>
      <c r="Q7" s="6">
        <v>0.56181004999999995</v>
      </c>
      <c r="R7" s="6">
        <v>1.4220816000000001</v>
      </c>
      <c r="S7" s="6">
        <v>0.44790065000000001</v>
      </c>
      <c r="T7" s="6">
        <v>0.20610418999999999</v>
      </c>
      <c r="U7" s="6">
        <v>1.3837583</v>
      </c>
      <c r="V7" s="6">
        <v>0.1663181</v>
      </c>
      <c r="W7" s="6">
        <v>2.8295870000000002E-3</v>
      </c>
      <c r="X7" s="6">
        <v>5.7360493000000002E-5</v>
      </c>
      <c r="Y7" s="6">
        <v>0.73595189000000005</v>
      </c>
      <c r="Z7" s="6">
        <v>0.38523262000000003</v>
      </c>
      <c r="AA7" s="6">
        <v>0.10040014</v>
      </c>
      <c r="AB7" s="6">
        <v>0.11265070000000001</v>
      </c>
      <c r="AC7" s="6">
        <v>4.0612411000000002</v>
      </c>
      <c r="AD7" s="6">
        <v>0.70157212000000002</v>
      </c>
      <c r="AE7" s="6">
        <v>0.22595170000000001</v>
      </c>
      <c r="AF7" s="6">
        <v>1.4084392999999999</v>
      </c>
      <c r="AG7" s="6">
        <v>0.58374935999999999</v>
      </c>
      <c r="AH7" s="6">
        <v>2.9919653000000002E-3</v>
      </c>
      <c r="AI7" s="6">
        <v>2.0039744000000002E-2</v>
      </c>
      <c r="AJ7" s="6">
        <v>4.2936170000000002E-5</v>
      </c>
      <c r="AK7" s="6">
        <v>5.0306397000000003E-2</v>
      </c>
      <c r="AL7" s="6">
        <v>4.754746E-2</v>
      </c>
      <c r="AM7" s="6">
        <v>1.2921129999999999E-2</v>
      </c>
      <c r="AN7" s="6">
        <v>0</v>
      </c>
      <c r="AO7" s="6">
        <v>0</v>
      </c>
    </row>
    <row r="8" spans="1:41" x14ac:dyDescent="0.25">
      <c r="A8" s="5">
        <v>23</v>
      </c>
      <c r="B8" s="24" t="s">
        <v>23</v>
      </c>
      <c r="C8" s="21">
        <f t="shared" si="1"/>
        <v>6.6881089221299987</v>
      </c>
      <c r="D8" s="11">
        <v>0.99764092000000004</v>
      </c>
      <c r="E8" s="6">
        <v>0.66870200000000002</v>
      </c>
      <c r="F8" s="6">
        <v>0.25838808000000002</v>
      </c>
      <c r="G8" s="6">
        <v>1.1798360000000001E-3</v>
      </c>
      <c r="H8" s="6">
        <v>0</v>
      </c>
      <c r="I8" s="6">
        <v>2.7063062999999998E-2</v>
      </c>
      <c r="J8" s="6">
        <v>1.5025190999999999E-3</v>
      </c>
      <c r="K8" s="6">
        <v>0.10588887</v>
      </c>
      <c r="L8" s="6">
        <v>3.5461603000000002E-4</v>
      </c>
      <c r="M8" s="6">
        <v>2.7657411E-3</v>
      </c>
      <c r="N8" s="6">
        <v>7.2343968E-3</v>
      </c>
      <c r="O8" s="6">
        <v>0</v>
      </c>
      <c r="P8" s="6">
        <v>0</v>
      </c>
      <c r="Q8" s="6">
        <v>5.7815356999999998E-2</v>
      </c>
      <c r="R8" s="6">
        <v>1.5994715999999999E-2</v>
      </c>
      <c r="S8" s="6">
        <v>0.26525158999999998</v>
      </c>
      <c r="T8" s="6">
        <v>1.6314039999999998E-2</v>
      </c>
      <c r="U8" s="6">
        <v>2.7737070999999999E-2</v>
      </c>
      <c r="V8" s="6">
        <v>0.12948255</v>
      </c>
      <c r="W8" s="6">
        <v>6.7640369999999997E-3</v>
      </c>
      <c r="X8" s="6">
        <v>0.29216658000000001</v>
      </c>
      <c r="Y8" s="6">
        <v>0.11683495000000001</v>
      </c>
      <c r="Z8" s="6">
        <v>0.37092307000000002</v>
      </c>
      <c r="AA8" s="6">
        <v>8.3773914000000005E-2</v>
      </c>
      <c r="AB8" s="6">
        <v>0.17110758000000001</v>
      </c>
      <c r="AC8" s="6">
        <v>2.6969642999999999</v>
      </c>
      <c r="AD8" s="6">
        <v>1.3575594E-2</v>
      </c>
      <c r="AE8" s="6">
        <v>1.9909487E-2</v>
      </c>
      <c r="AF8" s="6">
        <v>7.9621551999999998E-2</v>
      </c>
      <c r="AG8" s="6">
        <v>0.24148530000000001</v>
      </c>
      <c r="AH8" s="6">
        <v>0</v>
      </c>
      <c r="AI8" s="6">
        <v>3.9970819000000003E-3</v>
      </c>
      <c r="AJ8" s="6">
        <v>0</v>
      </c>
      <c r="AK8" s="6">
        <v>7.6701102E-3</v>
      </c>
      <c r="AL8" s="6">
        <v>0</v>
      </c>
      <c r="AM8" s="6">
        <v>0</v>
      </c>
      <c r="AN8" s="6">
        <v>0</v>
      </c>
      <c r="AO8" s="6">
        <v>0</v>
      </c>
    </row>
    <row r="9" spans="1:41" x14ac:dyDescent="0.25">
      <c r="A9" s="5">
        <v>24</v>
      </c>
      <c r="B9" s="24" t="s">
        <v>24</v>
      </c>
      <c r="C9" s="21">
        <f t="shared" si="1"/>
        <v>48.168805076609999</v>
      </c>
      <c r="D9" s="11">
        <v>0.19417356999999999</v>
      </c>
      <c r="E9" s="6">
        <v>8.8464744999999997E-2</v>
      </c>
      <c r="F9" s="6">
        <v>0</v>
      </c>
      <c r="G9" s="6">
        <v>0.29733723000000001</v>
      </c>
      <c r="H9" s="6">
        <v>2.7063062999999998E-2</v>
      </c>
      <c r="I9" s="6">
        <v>0</v>
      </c>
      <c r="J9" s="6">
        <v>2.5131981000000003E-4</v>
      </c>
      <c r="K9" s="6">
        <v>0.54849822000000004</v>
      </c>
      <c r="L9" s="6">
        <v>0.37020955999999999</v>
      </c>
      <c r="M9" s="6">
        <v>0.36705681000000001</v>
      </c>
      <c r="N9" s="6">
        <v>0.24659365999999999</v>
      </c>
      <c r="O9" s="6">
        <v>0</v>
      </c>
      <c r="P9" s="6">
        <v>0.18470545999999999</v>
      </c>
      <c r="Q9" s="6">
        <v>0.54902907999999995</v>
      </c>
      <c r="R9" s="6">
        <v>2.6478793E-2</v>
      </c>
      <c r="S9" s="6">
        <v>6.9369325000000004E-3</v>
      </c>
      <c r="T9" s="6">
        <v>0.87232138999999997</v>
      </c>
      <c r="U9" s="6">
        <v>2.1369579E-2</v>
      </c>
      <c r="V9" s="6">
        <v>0.21043944000000001</v>
      </c>
      <c r="W9" s="6">
        <v>1.8797524999999999E-2</v>
      </c>
      <c r="X9" s="6">
        <v>1.7365875999999999E-2</v>
      </c>
      <c r="Y9" s="6">
        <v>0.92608131999999999</v>
      </c>
      <c r="Z9" s="6">
        <v>4.3525389999999997E-2</v>
      </c>
      <c r="AA9" s="6">
        <v>1.0525547999999999E-2</v>
      </c>
      <c r="AB9" s="6">
        <v>0</v>
      </c>
      <c r="AC9" s="6">
        <v>7.5418175999999999</v>
      </c>
      <c r="AD9" s="6">
        <v>4.9075984000000004</v>
      </c>
      <c r="AE9" s="6">
        <v>1.0395634</v>
      </c>
      <c r="AF9" s="6">
        <v>23.534388</v>
      </c>
      <c r="AG9" s="6">
        <v>5.3445717999999998</v>
      </c>
      <c r="AH9" s="6">
        <v>9.6345486000000001E-4</v>
      </c>
      <c r="AI9" s="6">
        <v>0.77204286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6.3505044000000004E-4</v>
      </c>
    </row>
    <row r="10" spans="1:41" x14ac:dyDescent="0.25">
      <c r="A10" s="5">
        <v>25</v>
      </c>
      <c r="B10" s="24" t="s">
        <v>3</v>
      </c>
      <c r="C10" s="21">
        <f t="shared" si="1"/>
        <v>21.844385155409999</v>
      </c>
      <c r="D10" s="11">
        <v>0.42034325</v>
      </c>
      <c r="E10" s="6">
        <v>1.2511241</v>
      </c>
      <c r="F10" s="6">
        <v>0.14442439000000001</v>
      </c>
      <c r="G10" s="6">
        <v>1.8641890000000001E-2</v>
      </c>
      <c r="H10" s="6">
        <v>1.5025190999999999E-3</v>
      </c>
      <c r="I10" s="6">
        <v>2.5131981000000003E-4</v>
      </c>
      <c r="J10" s="6">
        <v>0</v>
      </c>
      <c r="K10" s="6">
        <v>0.75704874</v>
      </c>
      <c r="L10" s="6">
        <v>9.7166265000000002E-2</v>
      </c>
      <c r="M10" s="6">
        <v>0.48507728999999999</v>
      </c>
      <c r="N10" s="6">
        <v>1.2243676999999999</v>
      </c>
      <c r="O10" s="6">
        <v>0</v>
      </c>
      <c r="P10" s="6">
        <v>0.22388200999999999</v>
      </c>
      <c r="Q10" s="6">
        <v>1.1312384</v>
      </c>
      <c r="R10" s="6">
        <v>0.61262212000000005</v>
      </c>
      <c r="S10" s="6">
        <v>0.79094153</v>
      </c>
      <c r="T10" s="6">
        <v>0.86751387000000002</v>
      </c>
      <c r="U10" s="6">
        <v>0.51698727</v>
      </c>
      <c r="V10" s="6">
        <v>0.27474881000000001</v>
      </c>
      <c r="W10" s="6">
        <v>2.7467222000000001E-3</v>
      </c>
      <c r="X10" s="6">
        <v>0</v>
      </c>
      <c r="Y10" s="6">
        <v>0.51196582000000002</v>
      </c>
      <c r="Z10" s="6">
        <v>0.13075987</v>
      </c>
      <c r="AA10" s="6">
        <v>0</v>
      </c>
      <c r="AB10" s="6">
        <v>0.2171014</v>
      </c>
      <c r="AC10" s="6">
        <v>1.0234578999999999</v>
      </c>
      <c r="AD10" s="6">
        <v>1.7736316000000001</v>
      </c>
      <c r="AE10" s="6">
        <v>1.5572864</v>
      </c>
      <c r="AF10" s="6">
        <v>6.9441082999999999</v>
      </c>
      <c r="AG10" s="6">
        <v>0.81196409999999997</v>
      </c>
      <c r="AH10" s="6">
        <v>2.6993151999999999E-3</v>
      </c>
      <c r="AI10" s="6">
        <v>3.0209814000000001E-2</v>
      </c>
      <c r="AJ10" s="6">
        <v>2.3652717999999998E-3</v>
      </c>
      <c r="AK10" s="6">
        <v>1.0676918E-3</v>
      </c>
      <c r="AL10" s="6">
        <v>9.4290199999999998E-3</v>
      </c>
      <c r="AM10" s="6">
        <v>0</v>
      </c>
      <c r="AN10" s="6">
        <v>7.7104564999999998E-3</v>
      </c>
      <c r="AO10" s="6">
        <v>0</v>
      </c>
    </row>
    <row r="11" spans="1:41" x14ac:dyDescent="0.25">
      <c r="A11" s="5">
        <v>31</v>
      </c>
      <c r="B11" s="24" t="s">
        <v>14</v>
      </c>
      <c r="C11" s="21">
        <f t="shared" si="1"/>
        <v>31.484905953000002</v>
      </c>
      <c r="D11" s="11">
        <v>0.61460815000000002</v>
      </c>
      <c r="E11" s="6">
        <v>2.9770192</v>
      </c>
      <c r="F11" s="6">
        <v>1.2842217</v>
      </c>
      <c r="G11" s="6">
        <v>0.58723232999999997</v>
      </c>
      <c r="H11" s="6">
        <v>0.10588887</v>
      </c>
      <c r="I11" s="6">
        <v>0.54849822000000004</v>
      </c>
      <c r="J11" s="6">
        <v>0.75704874</v>
      </c>
      <c r="K11" s="6">
        <v>0</v>
      </c>
      <c r="L11" s="6">
        <v>1.094765E-2</v>
      </c>
      <c r="M11" s="6">
        <v>1.1351250000000001E-3</v>
      </c>
      <c r="N11" s="6">
        <v>0.38433162999999998</v>
      </c>
      <c r="O11" s="6">
        <v>0</v>
      </c>
      <c r="P11" s="6">
        <v>0.29817778</v>
      </c>
      <c r="Q11" s="6">
        <v>0.55937758000000004</v>
      </c>
      <c r="R11" s="6">
        <v>0.27653623999999999</v>
      </c>
      <c r="S11" s="6">
        <v>1.1165611000000001E-2</v>
      </c>
      <c r="T11" s="6">
        <v>16.705015</v>
      </c>
      <c r="U11" s="6">
        <v>6.0718121999999999E-2</v>
      </c>
      <c r="V11" s="6">
        <v>0.83957565000000001</v>
      </c>
      <c r="W11" s="6">
        <v>1.4258837999999999E-2</v>
      </c>
      <c r="X11" s="6">
        <v>9.0055927999999993E-2</v>
      </c>
      <c r="Y11" s="6">
        <v>0.52039955000000004</v>
      </c>
      <c r="Z11" s="6">
        <v>2.0180216999999998</v>
      </c>
      <c r="AA11" s="6">
        <v>0.42895144000000002</v>
      </c>
      <c r="AB11" s="6">
        <v>0.17358815</v>
      </c>
      <c r="AC11" s="6">
        <v>0.77735957</v>
      </c>
      <c r="AD11" s="6">
        <v>2.5081374E-2</v>
      </c>
      <c r="AE11" s="6">
        <v>9.2132987999999999E-2</v>
      </c>
      <c r="AF11" s="6">
        <v>0.46681241000000001</v>
      </c>
      <c r="AG11" s="6">
        <v>0.18399550000000001</v>
      </c>
      <c r="AH11" s="6">
        <v>1.2424963000000001E-2</v>
      </c>
      <c r="AI11" s="6">
        <v>2.2085758E-2</v>
      </c>
      <c r="AJ11" s="6">
        <v>0</v>
      </c>
      <c r="AK11" s="6">
        <v>6.7945599999999998E-3</v>
      </c>
      <c r="AL11" s="6">
        <v>6.4196999000000005E-2</v>
      </c>
      <c r="AM11" s="6">
        <v>4.7573896999999997E-2</v>
      </c>
      <c r="AN11" s="6">
        <v>0.11101365000000001</v>
      </c>
      <c r="AO11" s="6">
        <v>0.40866108000000001</v>
      </c>
    </row>
    <row r="12" spans="1:41" x14ac:dyDescent="0.25">
      <c r="A12" s="5">
        <v>32</v>
      </c>
      <c r="B12" s="24" t="s">
        <v>15</v>
      </c>
      <c r="C12" s="21">
        <f t="shared" si="1"/>
        <v>5.7286031666200001</v>
      </c>
      <c r="D12" s="11">
        <v>8.9475957999999994E-3</v>
      </c>
      <c r="E12" s="6">
        <v>0.65888656000000001</v>
      </c>
      <c r="F12" s="6">
        <v>1.1346089E-2</v>
      </c>
      <c r="G12" s="6">
        <v>6.6774445999999996E-3</v>
      </c>
      <c r="H12" s="6">
        <v>3.5461603000000002E-4</v>
      </c>
      <c r="I12" s="6">
        <v>0.37020955999999999</v>
      </c>
      <c r="J12" s="6">
        <v>9.7166265000000002E-2</v>
      </c>
      <c r="K12" s="6">
        <v>1.094765E-2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3.9573876000000001</v>
      </c>
      <c r="U12" s="6">
        <v>6.4918267000000003E-4</v>
      </c>
      <c r="V12" s="6">
        <v>6.5258298000000006E-2</v>
      </c>
      <c r="W12" s="6">
        <v>0</v>
      </c>
      <c r="X12" s="6">
        <v>1.7795938000000001E-2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1.7396552E-4</v>
      </c>
      <c r="AH12" s="6">
        <v>0</v>
      </c>
      <c r="AI12" s="6">
        <v>4.6441977000000002E-2</v>
      </c>
      <c r="AJ12" s="6">
        <v>0</v>
      </c>
      <c r="AK12" s="6">
        <v>9.6332687E-2</v>
      </c>
      <c r="AL12" s="6">
        <v>4.4490848E-2</v>
      </c>
      <c r="AM12" s="6">
        <v>0.33553688999999998</v>
      </c>
      <c r="AN12" s="6">
        <v>0</v>
      </c>
      <c r="AO12" s="6">
        <v>0</v>
      </c>
    </row>
    <row r="13" spans="1:41" x14ac:dyDescent="0.25">
      <c r="A13" s="5">
        <v>33</v>
      </c>
      <c r="B13" s="24" t="s">
        <v>17</v>
      </c>
      <c r="C13" s="21">
        <f t="shared" si="1"/>
        <v>9.8297233153299981</v>
      </c>
      <c r="D13" s="11">
        <v>0.19083196999999999</v>
      </c>
      <c r="E13" s="6">
        <v>2.3472238000000001</v>
      </c>
      <c r="F13" s="6">
        <v>8.3458168999999999E-2</v>
      </c>
      <c r="G13" s="6">
        <v>0.15183530000000001</v>
      </c>
      <c r="H13" s="6">
        <v>2.7657411E-3</v>
      </c>
      <c r="I13" s="6">
        <v>0.36705681000000001</v>
      </c>
      <c r="J13" s="6">
        <v>0.48507728999999999</v>
      </c>
      <c r="K13" s="6">
        <v>1.1351250000000001E-3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0.12775503999999999</v>
      </c>
      <c r="R13" s="6">
        <v>0</v>
      </c>
      <c r="S13" s="6">
        <v>0</v>
      </c>
      <c r="T13" s="6">
        <v>5.2102145999999996</v>
      </c>
      <c r="U13" s="6">
        <v>1.438715E-2</v>
      </c>
      <c r="V13" s="6">
        <v>0.13940027999999999</v>
      </c>
      <c r="W13" s="6">
        <v>1.047909E-2</v>
      </c>
      <c r="X13" s="6">
        <v>1.1636048E-3</v>
      </c>
      <c r="Y13" s="6">
        <v>4.3904628000000001E-2</v>
      </c>
      <c r="Z13" s="6">
        <v>6.1418445999999998E-3</v>
      </c>
      <c r="AA13" s="6">
        <v>0</v>
      </c>
      <c r="AB13" s="6">
        <v>5.6847853000000002E-4</v>
      </c>
      <c r="AC13" s="6">
        <v>0</v>
      </c>
      <c r="AD13" s="6">
        <v>0</v>
      </c>
      <c r="AE13" s="6">
        <v>0</v>
      </c>
      <c r="AF13" s="6">
        <v>0</v>
      </c>
      <c r="AG13" s="6">
        <v>0.45384123999999998</v>
      </c>
      <c r="AH13" s="6">
        <v>1.7365400999999999E-2</v>
      </c>
      <c r="AI13" s="6">
        <v>4.6491406999999998E-2</v>
      </c>
      <c r="AJ13" s="6">
        <v>0</v>
      </c>
      <c r="AK13" s="6">
        <v>0.12128419999999999</v>
      </c>
      <c r="AL13" s="6">
        <v>1.7471275E-3</v>
      </c>
      <c r="AM13" s="6">
        <v>5.5950187999999996E-3</v>
      </c>
      <c r="AN13" s="6">
        <v>0</v>
      </c>
      <c r="AO13" s="6">
        <v>0</v>
      </c>
    </row>
    <row r="14" spans="1:41" x14ac:dyDescent="0.25">
      <c r="A14" s="5">
        <v>40</v>
      </c>
      <c r="B14" s="24" t="s">
        <v>21</v>
      </c>
      <c r="C14" s="21">
        <f t="shared" si="1"/>
        <v>11.244557561398004</v>
      </c>
      <c r="D14" s="11">
        <v>9.5959595999999994E-2</v>
      </c>
      <c r="E14" s="6">
        <v>4.1542833000000003</v>
      </c>
      <c r="F14" s="6">
        <v>0.19429817999999999</v>
      </c>
      <c r="G14" s="6">
        <v>0.14686721</v>
      </c>
      <c r="H14" s="6">
        <v>7.2343968E-3</v>
      </c>
      <c r="I14" s="6">
        <v>0.24659365999999999</v>
      </c>
      <c r="J14" s="6">
        <v>1.2243676999999999</v>
      </c>
      <c r="K14" s="6">
        <v>0.38433162999999998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0.1232805</v>
      </c>
      <c r="R14" s="6">
        <v>5.1156027999999999E-2</v>
      </c>
      <c r="S14" s="6">
        <v>8.0563071E-2</v>
      </c>
      <c r="T14" s="6">
        <v>3.4511107000000001</v>
      </c>
      <c r="U14" s="6">
        <v>8.9640982999999994E-2</v>
      </c>
      <c r="V14" s="6">
        <v>0.21055330999999999</v>
      </c>
      <c r="W14" s="6">
        <v>1.6104411999999999E-2</v>
      </c>
      <c r="X14" s="6">
        <v>1.6705297999999999E-5</v>
      </c>
      <c r="Y14" s="6">
        <v>2.9641211000000002E-3</v>
      </c>
      <c r="Z14" s="6">
        <v>0</v>
      </c>
      <c r="AA14" s="6">
        <v>0</v>
      </c>
      <c r="AB14" s="6">
        <v>2.0949971E-3</v>
      </c>
      <c r="AC14" s="6">
        <v>3.5784746000000001E-3</v>
      </c>
      <c r="AD14" s="6">
        <v>8.0611743E-2</v>
      </c>
      <c r="AE14" s="6">
        <v>0</v>
      </c>
      <c r="AF14" s="6">
        <v>0</v>
      </c>
      <c r="AG14" s="6">
        <v>5.1080624999999998E-3</v>
      </c>
      <c r="AH14" s="6">
        <v>2.2773334999999999E-2</v>
      </c>
      <c r="AI14" s="6">
        <v>0.36336623000000001</v>
      </c>
      <c r="AJ14" s="6">
        <v>0</v>
      </c>
      <c r="AK14" s="6">
        <v>0.22373998</v>
      </c>
      <c r="AL14" s="6">
        <v>6.3959236000000003E-2</v>
      </c>
      <c r="AM14" s="6">
        <v>0</v>
      </c>
      <c r="AN14" s="6">
        <v>0</v>
      </c>
      <c r="AO14" s="6">
        <v>0</v>
      </c>
    </row>
    <row r="15" spans="1:41" x14ac:dyDescent="0.25">
      <c r="A15" s="5">
        <v>41</v>
      </c>
      <c r="B15" s="24" t="s">
        <v>38</v>
      </c>
      <c r="C15" s="21">
        <f t="shared" si="1"/>
        <v>0</v>
      </c>
      <c r="D15" s="11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</row>
    <row r="16" spans="1:41" x14ac:dyDescent="0.25">
      <c r="A16" s="5">
        <v>50</v>
      </c>
      <c r="B16" s="24" t="s">
        <v>16</v>
      </c>
      <c r="C16" s="21">
        <f t="shared" si="1"/>
        <v>4.0087023696599999</v>
      </c>
      <c r="D16" s="11">
        <v>9.0673065999999997E-2</v>
      </c>
      <c r="E16" s="6">
        <v>1.0595607</v>
      </c>
      <c r="F16" s="6">
        <v>5.4783323000000002E-2</v>
      </c>
      <c r="G16" s="6">
        <v>0.17021185</v>
      </c>
      <c r="H16" s="6">
        <v>0</v>
      </c>
      <c r="I16" s="6">
        <v>0.18470545999999999</v>
      </c>
      <c r="J16" s="6">
        <v>0.22388200999999999</v>
      </c>
      <c r="K16" s="6">
        <v>0.29817778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1.3324948000000001</v>
      </c>
      <c r="U16" s="6">
        <v>1.7149434000000002E-2</v>
      </c>
      <c r="V16" s="6">
        <v>9.1153753000000004E-2</v>
      </c>
      <c r="W16" s="6">
        <v>2.3753900000000001E-2</v>
      </c>
      <c r="X16" s="6">
        <v>1.4233236999999999E-4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3.7085306999999998E-2</v>
      </c>
      <c r="AI16" s="6">
        <v>0.12466670000000001</v>
      </c>
      <c r="AJ16" s="6">
        <v>0</v>
      </c>
      <c r="AK16" s="6">
        <v>0.29954123999999999</v>
      </c>
      <c r="AL16" s="6">
        <v>7.2071429000000005E-4</v>
      </c>
      <c r="AM16" s="6">
        <v>0</v>
      </c>
      <c r="AN16" s="6">
        <v>0</v>
      </c>
      <c r="AO16" s="6">
        <v>0</v>
      </c>
    </row>
    <row r="17" spans="1:41" x14ac:dyDescent="0.25">
      <c r="A17" s="5">
        <v>51</v>
      </c>
      <c r="B17" s="24" t="s">
        <v>25</v>
      </c>
      <c r="C17" s="21">
        <f t="shared" si="1"/>
        <v>20.072833622120005</v>
      </c>
      <c r="D17" s="11">
        <v>1.4618120999999999</v>
      </c>
      <c r="E17" s="6">
        <v>2.5128917</v>
      </c>
      <c r="F17" s="6">
        <v>1.2664567</v>
      </c>
      <c r="G17" s="6">
        <v>0.56181004999999995</v>
      </c>
      <c r="H17" s="6">
        <v>5.7815356999999998E-2</v>
      </c>
      <c r="I17" s="6">
        <v>0.54902907999999995</v>
      </c>
      <c r="J17" s="6">
        <v>1.1312384</v>
      </c>
      <c r="K17" s="6">
        <v>0.55937758000000004</v>
      </c>
      <c r="L17" s="6">
        <v>0</v>
      </c>
      <c r="M17" s="6">
        <v>0.12775503999999999</v>
      </c>
      <c r="N17" s="6">
        <v>0.1232805</v>
      </c>
      <c r="O17" s="6">
        <v>0</v>
      </c>
      <c r="P17" s="6">
        <v>0</v>
      </c>
      <c r="Q17" s="6">
        <v>0.44057392000000001</v>
      </c>
      <c r="R17" s="6">
        <v>0.79486480999999998</v>
      </c>
      <c r="S17" s="6">
        <v>0.10269386</v>
      </c>
      <c r="T17" s="6">
        <v>3.4719196999999999</v>
      </c>
      <c r="U17" s="6">
        <v>0.33535817000000001</v>
      </c>
      <c r="V17" s="6">
        <v>0.49590834</v>
      </c>
      <c r="W17" s="6">
        <v>5.9240202000000004E-3</v>
      </c>
      <c r="X17" s="6">
        <v>2.7343040999999998E-2</v>
      </c>
      <c r="Y17" s="6">
        <v>9.1133454000000003E-2</v>
      </c>
      <c r="Z17" s="6">
        <v>6.4966126999999999E-2</v>
      </c>
      <c r="AA17" s="6">
        <v>2.6927735000000001E-2</v>
      </c>
      <c r="AB17" s="6">
        <v>1.2660406000000001E-2</v>
      </c>
      <c r="AC17" s="6">
        <v>0.17256451</v>
      </c>
      <c r="AD17" s="6">
        <v>1.6687003</v>
      </c>
      <c r="AE17" s="6">
        <v>0.10090866</v>
      </c>
      <c r="AF17" s="6">
        <v>3.6356031999999999E-3</v>
      </c>
      <c r="AG17" s="6">
        <v>0.18133726</v>
      </c>
      <c r="AH17" s="6">
        <v>0.10895734999999999</v>
      </c>
      <c r="AI17" s="6">
        <v>0.12473457</v>
      </c>
      <c r="AJ17" s="6">
        <v>9.1917183999999999E-4</v>
      </c>
      <c r="AK17" s="6">
        <v>3.3801150999999998</v>
      </c>
      <c r="AL17" s="6">
        <v>4.6033081000000003E-2</v>
      </c>
      <c r="AM17" s="6">
        <v>2.6110088000000001E-4</v>
      </c>
      <c r="AN17" s="6">
        <v>0</v>
      </c>
      <c r="AO17" s="6">
        <v>6.2926825000000006E-2</v>
      </c>
    </row>
    <row r="18" spans="1:41" x14ac:dyDescent="0.25">
      <c r="A18" s="5">
        <v>52</v>
      </c>
      <c r="B18" s="24" t="s">
        <v>4</v>
      </c>
      <c r="C18" s="21">
        <f t="shared" si="1"/>
        <v>28.967208495260003</v>
      </c>
      <c r="D18" s="11">
        <v>0.96797500000000003</v>
      </c>
      <c r="E18" s="6">
        <v>2.2436048</v>
      </c>
      <c r="F18" s="6">
        <v>0.18557241999999999</v>
      </c>
      <c r="G18" s="6">
        <v>1.4220816000000001</v>
      </c>
      <c r="H18" s="6">
        <v>1.5994715999999999E-2</v>
      </c>
      <c r="I18" s="6">
        <v>2.6478793E-2</v>
      </c>
      <c r="J18" s="6">
        <v>0.61262212000000005</v>
      </c>
      <c r="K18" s="6">
        <v>0.27653623999999999</v>
      </c>
      <c r="L18" s="6">
        <v>0</v>
      </c>
      <c r="M18" s="6">
        <v>0</v>
      </c>
      <c r="N18" s="6">
        <v>5.1156027999999999E-2</v>
      </c>
      <c r="O18" s="6">
        <v>0</v>
      </c>
      <c r="P18" s="6">
        <v>0</v>
      </c>
      <c r="Q18" s="6">
        <v>0.79486480999999998</v>
      </c>
      <c r="R18" s="6">
        <v>0</v>
      </c>
      <c r="S18" s="6">
        <v>0.10044081000000001</v>
      </c>
      <c r="T18" s="6">
        <v>7.4534717E-2</v>
      </c>
      <c r="U18" s="6">
        <v>0.12027779</v>
      </c>
      <c r="V18" s="6">
        <v>0.12088396</v>
      </c>
      <c r="W18" s="6">
        <v>3.5422352999999997E-2</v>
      </c>
      <c r="X18" s="6">
        <v>1.5858481000000001E-2</v>
      </c>
      <c r="Y18" s="6">
        <v>4.4955446000000002E-4</v>
      </c>
      <c r="Z18" s="6">
        <v>4.3500237999999997E-2</v>
      </c>
      <c r="AA18" s="6">
        <v>8.9743685999999993E-3</v>
      </c>
      <c r="AB18" s="6">
        <v>1.6153701999999999E-3</v>
      </c>
      <c r="AC18" s="6">
        <v>0.26676091000000002</v>
      </c>
      <c r="AD18" s="6">
        <v>4.1412483999999999E-2</v>
      </c>
      <c r="AE18" s="6">
        <v>0</v>
      </c>
      <c r="AF18" s="6">
        <v>2.6432790000000002</v>
      </c>
      <c r="AG18" s="6">
        <v>0.22795584999999999</v>
      </c>
      <c r="AH18" s="6">
        <v>0.63054975000000002</v>
      </c>
      <c r="AI18" s="6">
        <v>6.1625546000000003E-2</v>
      </c>
      <c r="AJ18" s="6">
        <v>0</v>
      </c>
      <c r="AK18" s="6">
        <v>0.85961938000000004</v>
      </c>
      <c r="AL18" s="6">
        <v>4.0085661999999997</v>
      </c>
      <c r="AM18" s="6">
        <v>9.5252755999999994E-2</v>
      </c>
      <c r="AN18" s="6">
        <v>8.8081450000000006E-2</v>
      </c>
      <c r="AO18" s="6">
        <v>12.925261000000001</v>
      </c>
    </row>
    <row r="19" spans="1:41" x14ac:dyDescent="0.25">
      <c r="A19" s="5">
        <v>53</v>
      </c>
      <c r="B19" s="24" t="s">
        <v>26</v>
      </c>
      <c r="C19" s="21">
        <f t="shared" si="1"/>
        <v>6.6280002036600001</v>
      </c>
      <c r="D19" s="11">
        <v>1.7792758</v>
      </c>
      <c r="E19" s="6">
        <v>2.3037741</v>
      </c>
      <c r="F19" s="6">
        <v>5.2942728000000001E-2</v>
      </c>
      <c r="G19" s="6">
        <v>0.44790065000000001</v>
      </c>
      <c r="H19" s="6">
        <v>0.26525158999999998</v>
      </c>
      <c r="I19" s="6">
        <v>6.9369325000000004E-3</v>
      </c>
      <c r="J19" s="6">
        <v>0.79094153</v>
      </c>
      <c r="K19" s="6">
        <v>1.1165611000000001E-2</v>
      </c>
      <c r="L19" s="6">
        <v>0</v>
      </c>
      <c r="M19" s="6">
        <v>0</v>
      </c>
      <c r="N19" s="6">
        <v>8.0563071E-2</v>
      </c>
      <c r="O19" s="6">
        <v>0</v>
      </c>
      <c r="P19" s="6">
        <v>0</v>
      </c>
      <c r="Q19" s="6">
        <v>0.10269386</v>
      </c>
      <c r="R19" s="6">
        <v>0.10044081000000001</v>
      </c>
      <c r="S19" s="6">
        <v>0</v>
      </c>
      <c r="T19" s="6">
        <v>0.10518015</v>
      </c>
      <c r="U19" s="6">
        <v>5.3093571999999999E-2</v>
      </c>
      <c r="V19" s="6">
        <v>3.1000805999999999E-2</v>
      </c>
      <c r="W19" s="6">
        <v>8.9661586000000005E-4</v>
      </c>
      <c r="X19" s="6">
        <v>0</v>
      </c>
      <c r="Y19" s="6">
        <v>3.4835756999999998E-3</v>
      </c>
      <c r="Z19" s="6">
        <v>2.7838674999999999E-3</v>
      </c>
      <c r="AA19" s="6">
        <v>0</v>
      </c>
      <c r="AB19" s="6">
        <v>0</v>
      </c>
      <c r="AC19" s="6">
        <v>4.7275750000000004E-3</v>
      </c>
      <c r="AD19" s="6">
        <v>3.6710426E-3</v>
      </c>
      <c r="AE19" s="6">
        <v>0</v>
      </c>
      <c r="AF19" s="6">
        <v>0</v>
      </c>
      <c r="AG19" s="6">
        <v>2.9407147999999999E-3</v>
      </c>
      <c r="AH19" s="6">
        <v>5.1500639000000001E-2</v>
      </c>
      <c r="AI19" s="6">
        <v>0.20956145000000001</v>
      </c>
      <c r="AJ19" s="6">
        <v>2.4047642999999999E-3</v>
      </c>
      <c r="AK19" s="6">
        <v>7.0237884E-2</v>
      </c>
      <c r="AL19" s="6">
        <v>0.12070670999999999</v>
      </c>
      <c r="AM19" s="6">
        <v>8.6372940999999998E-3</v>
      </c>
      <c r="AN19" s="6">
        <v>4.7457793E-3</v>
      </c>
      <c r="AO19" s="6">
        <v>1.0541081000000001E-2</v>
      </c>
    </row>
    <row r="20" spans="1:41" x14ac:dyDescent="0.25">
      <c r="A20" s="5">
        <v>60</v>
      </c>
      <c r="B20" s="24" t="s">
        <v>5</v>
      </c>
      <c r="C20" s="21">
        <f t="shared" si="1"/>
        <v>117.481727397</v>
      </c>
      <c r="D20" s="11">
        <v>0.34934459000000001</v>
      </c>
      <c r="E20" s="6">
        <v>1.2056100000000001</v>
      </c>
      <c r="F20" s="6">
        <v>0.31297855000000002</v>
      </c>
      <c r="G20" s="6">
        <v>0.20610418999999999</v>
      </c>
      <c r="H20" s="6">
        <v>1.6314039999999998E-2</v>
      </c>
      <c r="I20" s="6">
        <v>0.87232138999999997</v>
      </c>
      <c r="J20" s="6">
        <v>0.86751387000000002</v>
      </c>
      <c r="K20" s="6">
        <v>16.705015</v>
      </c>
      <c r="L20" s="6">
        <v>3.9573876000000001</v>
      </c>
      <c r="M20" s="6">
        <v>5.2102145999999996</v>
      </c>
      <c r="N20" s="6">
        <v>3.4511107000000001</v>
      </c>
      <c r="O20" s="6">
        <v>0</v>
      </c>
      <c r="P20" s="6">
        <v>1.3324948000000001</v>
      </c>
      <c r="Q20" s="6">
        <v>3.4719196999999999</v>
      </c>
      <c r="R20" s="6">
        <v>7.4534717E-2</v>
      </c>
      <c r="S20" s="6">
        <v>0.10518015</v>
      </c>
      <c r="T20" s="6">
        <v>0</v>
      </c>
      <c r="U20" s="6">
        <v>0</v>
      </c>
      <c r="V20" s="6">
        <v>0.15552061</v>
      </c>
      <c r="W20" s="6">
        <v>0</v>
      </c>
      <c r="X20" s="6">
        <v>0</v>
      </c>
      <c r="Y20" s="6">
        <v>0.80380404999999999</v>
      </c>
      <c r="Z20" s="6">
        <v>3.0611267</v>
      </c>
      <c r="AA20" s="6">
        <v>0</v>
      </c>
      <c r="AB20" s="6">
        <v>0.28783319000000002</v>
      </c>
      <c r="AC20" s="6">
        <v>5.8306526999999999</v>
      </c>
      <c r="AD20" s="6">
        <v>16.297526999999999</v>
      </c>
      <c r="AE20" s="6">
        <v>10.844590999999999</v>
      </c>
      <c r="AF20" s="6">
        <v>6.4361537000000002</v>
      </c>
      <c r="AG20" s="6">
        <v>21.333148999999999</v>
      </c>
      <c r="AH20" s="6">
        <v>0.68659188999999998</v>
      </c>
      <c r="AI20" s="6">
        <v>0</v>
      </c>
      <c r="AJ20" s="6">
        <v>0</v>
      </c>
      <c r="AK20" s="6">
        <v>8.6841586999999993</v>
      </c>
      <c r="AL20" s="6">
        <v>0.90110290999999998</v>
      </c>
      <c r="AM20" s="6">
        <v>2.8579683</v>
      </c>
      <c r="AN20" s="6">
        <v>0.24250203000000001</v>
      </c>
      <c r="AO20" s="6">
        <v>0.92100172000000002</v>
      </c>
    </row>
    <row r="21" spans="1:41" x14ac:dyDescent="0.25">
      <c r="A21" s="5">
        <v>61</v>
      </c>
      <c r="B21" s="24" t="s">
        <v>6</v>
      </c>
      <c r="C21" s="21">
        <f t="shared" si="1"/>
        <v>6.2256553772700016</v>
      </c>
      <c r="D21" s="11">
        <v>1.1106974999999999</v>
      </c>
      <c r="E21" s="6">
        <v>0.70538100000000004</v>
      </c>
      <c r="F21" s="6">
        <v>0.44182112000000001</v>
      </c>
      <c r="G21" s="6">
        <v>1.3837583</v>
      </c>
      <c r="H21" s="6">
        <v>2.7737070999999999E-2</v>
      </c>
      <c r="I21" s="6">
        <v>2.1369579E-2</v>
      </c>
      <c r="J21" s="6">
        <v>0.51698727</v>
      </c>
      <c r="K21" s="6">
        <v>6.0718121999999999E-2</v>
      </c>
      <c r="L21" s="6">
        <v>6.4918267000000003E-4</v>
      </c>
      <c r="M21" s="6">
        <v>1.438715E-2</v>
      </c>
      <c r="N21" s="6">
        <v>8.9640982999999994E-2</v>
      </c>
      <c r="O21" s="6">
        <v>0</v>
      </c>
      <c r="P21" s="6">
        <v>1.7149434000000002E-2</v>
      </c>
      <c r="Q21" s="6">
        <v>0.33535817000000001</v>
      </c>
      <c r="R21" s="6">
        <v>0.12027779</v>
      </c>
      <c r="S21" s="6">
        <v>5.3093571999999999E-2</v>
      </c>
      <c r="T21" s="6">
        <v>0</v>
      </c>
      <c r="U21" s="6">
        <v>0</v>
      </c>
      <c r="V21" s="6">
        <v>3.0505859999999999E-2</v>
      </c>
      <c r="W21" s="6">
        <v>0</v>
      </c>
      <c r="X21" s="6">
        <v>0</v>
      </c>
      <c r="Y21" s="6">
        <v>7.1207449000000006E-2</v>
      </c>
      <c r="Z21" s="6">
        <v>4.3963632000000002E-2</v>
      </c>
      <c r="AA21" s="6">
        <v>3.6716413999999999E-3</v>
      </c>
      <c r="AB21" s="6">
        <v>4.7438144E-3</v>
      </c>
      <c r="AC21" s="6">
        <v>8.1429239E-2</v>
      </c>
      <c r="AD21" s="6">
        <v>0.17534079</v>
      </c>
      <c r="AE21" s="6">
        <v>6.7327452000000001E-3</v>
      </c>
      <c r="AF21" s="6">
        <v>3.9080944999999999E-2</v>
      </c>
      <c r="AG21" s="6">
        <v>0.29486011000000001</v>
      </c>
      <c r="AH21" s="6">
        <v>4.4109811000000001E-3</v>
      </c>
      <c r="AI21" s="6">
        <v>0.13995937</v>
      </c>
      <c r="AJ21" s="6">
        <v>0</v>
      </c>
      <c r="AK21" s="6">
        <v>0.32215207000000001</v>
      </c>
      <c r="AL21" s="6">
        <v>2.5001366000000001E-2</v>
      </c>
      <c r="AM21" s="6">
        <v>4.0688732999999998E-2</v>
      </c>
      <c r="AN21" s="6">
        <v>6.8738124999999997E-3</v>
      </c>
      <c r="AO21" s="6">
        <v>3.6006574999999999E-2</v>
      </c>
    </row>
    <row r="22" spans="1:41" x14ac:dyDescent="0.25">
      <c r="A22" s="5">
        <v>62</v>
      </c>
      <c r="B22" s="24" t="s">
        <v>7</v>
      </c>
      <c r="C22" s="21">
        <f t="shared" si="1"/>
        <v>19.551440714758996</v>
      </c>
      <c r="D22" s="11">
        <v>0.4716591</v>
      </c>
      <c r="E22" s="6">
        <v>1.2378671999999999</v>
      </c>
      <c r="F22" s="6">
        <v>0.38746161000000001</v>
      </c>
      <c r="G22" s="6">
        <v>0.1663181</v>
      </c>
      <c r="H22" s="6">
        <v>0.12948255</v>
      </c>
      <c r="I22" s="6">
        <v>0.21043944000000001</v>
      </c>
      <c r="J22" s="6">
        <v>0.27474881000000001</v>
      </c>
      <c r="K22" s="6">
        <v>0.83957565000000001</v>
      </c>
      <c r="L22" s="6">
        <v>6.5258298000000006E-2</v>
      </c>
      <c r="M22" s="6">
        <v>0.13940027999999999</v>
      </c>
      <c r="N22" s="6">
        <v>0.21055330999999999</v>
      </c>
      <c r="O22" s="6">
        <v>0</v>
      </c>
      <c r="P22" s="6">
        <v>9.1153753000000004E-2</v>
      </c>
      <c r="Q22" s="6">
        <v>0.49590834</v>
      </c>
      <c r="R22" s="6">
        <v>0.12088396</v>
      </c>
      <c r="S22" s="6">
        <v>3.1000805999999999E-2</v>
      </c>
      <c r="T22" s="6">
        <v>0.15552061</v>
      </c>
      <c r="U22" s="6">
        <v>3.0505859999999999E-2</v>
      </c>
      <c r="V22" s="6">
        <v>1.8666499999999999E-2</v>
      </c>
      <c r="W22" s="6">
        <v>0</v>
      </c>
      <c r="X22" s="6">
        <v>0</v>
      </c>
      <c r="Y22" s="6">
        <v>6.1924018999999997E-2</v>
      </c>
      <c r="Z22" s="6">
        <v>7.8524396999999996E-2</v>
      </c>
      <c r="AA22" s="6">
        <v>0</v>
      </c>
      <c r="AB22" s="6">
        <v>4.3893442999999997E-2</v>
      </c>
      <c r="AC22" s="6">
        <v>0.66937842999999997</v>
      </c>
      <c r="AD22" s="6">
        <v>1.4031709999999999</v>
      </c>
      <c r="AE22" s="6">
        <v>1.1318535000000001</v>
      </c>
      <c r="AF22" s="6">
        <v>0.88775736999999999</v>
      </c>
      <c r="AG22" s="6">
        <v>1.8381533999999999</v>
      </c>
      <c r="AH22" s="6">
        <v>7.9727228999999997E-2</v>
      </c>
      <c r="AI22" s="6">
        <v>9.1732024000000002E-3</v>
      </c>
      <c r="AJ22" s="6">
        <v>5.9405863E-3</v>
      </c>
      <c r="AK22" s="6">
        <v>4.115685</v>
      </c>
      <c r="AL22" s="6">
        <v>3.8277977000000001</v>
      </c>
      <c r="AM22" s="6">
        <v>0.28289096000000002</v>
      </c>
      <c r="AN22" s="6">
        <v>3.9093227000000001E-2</v>
      </c>
      <c r="AO22" s="6">
        <v>7.3074058999999993E-5</v>
      </c>
    </row>
    <row r="23" spans="1:41" x14ac:dyDescent="0.25">
      <c r="A23" s="5">
        <v>63</v>
      </c>
      <c r="B23" s="24" t="s">
        <v>8</v>
      </c>
      <c r="C23" s="21">
        <f t="shared" si="1"/>
        <v>2.9518102511899995</v>
      </c>
      <c r="D23" s="11">
        <v>0.50875119999999996</v>
      </c>
      <c r="E23" s="6">
        <v>1.0171256</v>
      </c>
      <c r="F23" s="6">
        <v>0</v>
      </c>
      <c r="G23" s="6">
        <v>2.8295870000000002E-3</v>
      </c>
      <c r="H23" s="6">
        <v>6.7640369999999997E-3</v>
      </c>
      <c r="I23" s="6">
        <v>1.8797524999999999E-2</v>
      </c>
      <c r="J23" s="6">
        <v>2.7467222000000001E-3</v>
      </c>
      <c r="K23" s="6">
        <v>1.4258837999999999E-2</v>
      </c>
      <c r="L23" s="6">
        <v>0</v>
      </c>
      <c r="M23" s="6">
        <v>1.047909E-2</v>
      </c>
      <c r="N23" s="6">
        <v>1.6104411999999999E-2</v>
      </c>
      <c r="O23" s="6">
        <v>0</v>
      </c>
      <c r="P23" s="6">
        <v>2.3753900000000001E-2</v>
      </c>
      <c r="Q23" s="6">
        <v>5.9240202000000004E-3</v>
      </c>
      <c r="R23" s="6">
        <v>3.5422352999999997E-2</v>
      </c>
      <c r="S23" s="6">
        <v>8.9661586000000005E-4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1.1534436E-2</v>
      </c>
      <c r="Z23" s="6">
        <v>4.2335718000000001E-2</v>
      </c>
      <c r="AA23" s="6">
        <v>3.5953320000000001E-3</v>
      </c>
      <c r="AB23" s="6">
        <v>2.5980039999999999E-2</v>
      </c>
      <c r="AC23" s="6">
        <v>9.4876119000000001E-4</v>
      </c>
      <c r="AD23" s="6">
        <v>5.3093932E-3</v>
      </c>
      <c r="AE23" s="6">
        <v>1.3354411999999999E-4</v>
      </c>
      <c r="AF23" s="6">
        <v>9.4591142000000003E-3</v>
      </c>
      <c r="AG23" s="6">
        <v>6.6364502000000004E-3</v>
      </c>
      <c r="AH23" s="6">
        <v>0</v>
      </c>
      <c r="AI23" s="6">
        <v>5.3215854000000003E-3</v>
      </c>
      <c r="AJ23" s="6">
        <v>0</v>
      </c>
      <c r="AK23" s="6">
        <v>0.83240652999999998</v>
      </c>
      <c r="AL23" s="6">
        <v>0.29004943</v>
      </c>
      <c r="AM23" s="6">
        <v>5.3024567000000002E-2</v>
      </c>
      <c r="AN23" s="6">
        <v>7.6525281000000003E-4</v>
      </c>
      <c r="AO23" s="6">
        <v>4.5619680999999998E-4</v>
      </c>
    </row>
    <row r="24" spans="1:41" x14ac:dyDescent="0.25">
      <c r="A24" s="5">
        <v>64</v>
      </c>
      <c r="B24" s="24" t="s">
        <v>9</v>
      </c>
      <c r="C24" s="21">
        <f t="shared" si="1"/>
        <v>2.7020474779609995</v>
      </c>
      <c r="D24" s="11">
        <v>0</v>
      </c>
      <c r="E24" s="6">
        <v>5.6597263E-3</v>
      </c>
      <c r="F24" s="6">
        <v>1.8692909999999999E-3</v>
      </c>
      <c r="G24" s="6">
        <v>5.7360493000000002E-5</v>
      </c>
      <c r="H24" s="6">
        <v>0.29216658000000001</v>
      </c>
      <c r="I24" s="6">
        <v>1.7365875999999999E-2</v>
      </c>
      <c r="J24" s="6">
        <v>0</v>
      </c>
      <c r="K24" s="6">
        <v>9.0055927999999993E-2</v>
      </c>
      <c r="L24" s="6">
        <v>1.7795938000000001E-2</v>
      </c>
      <c r="M24" s="6">
        <v>1.1636048E-3</v>
      </c>
      <c r="N24" s="6">
        <v>1.6705297999999999E-5</v>
      </c>
      <c r="O24" s="6">
        <v>0</v>
      </c>
      <c r="P24" s="6">
        <v>1.4233236999999999E-4</v>
      </c>
      <c r="Q24" s="6">
        <v>2.7343040999999998E-2</v>
      </c>
      <c r="R24" s="6">
        <v>1.5858481000000001E-2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1.4810301999999999E-2</v>
      </c>
      <c r="Z24" s="6">
        <v>9.1758053000000006E-2</v>
      </c>
      <c r="AA24" s="6">
        <v>0</v>
      </c>
      <c r="AB24" s="6">
        <v>0</v>
      </c>
      <c r="AC24" s="6">
        <v>0.32734834000000002</v>
      </c>
      <c r="AD24" s="6">
        <v>9.1600004999999998E-2</v>
      </c>
      <c r="AE24" s="6">
        <v>7.0269642999999998E-3</v>
      </c>
      <c r="AF24" s="6">
        <v>1.8680914E-2</v>
      </c>
      <c r="AG24" s="6">
        <v>0.28177031000000002</v>
      </c>
      <c r="AH24" s="6">
        <v>3.1826314000000001E-3</v>
      </c>
      <c r="AI24" s="6">
        <v>0</v>
      </c>
      <c r="AJ24" s="6">
        <v>0</v>
      </c>
      <c r="AK24" s="6">
        <v>0.80378466000000004</v>
      </c>
      <c r="AL24" s="6">
        <v>0.48102062000000001</v>
      </c>
      <c r="AM24" s="6">
        <v>7.8297834999999996E-2</v>
      </c>
      <c r="AN24" s="6">
        <v>3.3271979E-2</v>
      </c>
      <c r="AO24" s="6">
        <v>0</v>
      </c>
    </row>
    <row r="25" spans="1:41" x14ac:dyDescent="0.25">
      <c r="A25" s="5">
        <v>65</v>
      </c>
      <c r="B25" s="24" t="s">
        <v>10</v>
      </c>
      <c r="C25" s="21">
        <f t="shared" si="1"/>
        <v>22.817843989260002</v>
      </c>
      <c r="D25" s="11">
        <v>0.41679620000000001</v>
      </c>
      <c r="E25" s="6">
        <v>2.9259303999999999</v>
      </c>
      <c r="F25" s="6">
        <v>0.14755583999999999</v>
      </c>
      <c r="G25" s="6">
        <v>0.73595189000000005</v>
      </c>
      <c r="H25" s="6">
        <v>0.11683495000000001</v>
      </c>
      <c r="I25" s="6">
        <v>0.92608131999999999</v>
      </c>
      <c r="J25" s="6">
        <v>0.51196582000000002</v>
      </c>
      <c r="K25" s="6">
        <v>0.52039955000000004</v>
      </c>
      <c r="L25" s="6">
        <v>0</v>
      </c>
      <c r="M25" s="6">
        <v>4.3904628000000001E-2</v>
      </c>
      <c r="N25" s="6">
        <v>2.9641211000000002E-3</v>
      </c>
      <c r="O25" s="6">
        <v>0</v>
      </c>
      <c r="P25" s="6">
        <v>0</v>
      </c>
      <c r="Q25" s="6">
        <v>9.1133454000000003E-2</v>
      </c>
      <c r="R25" s="6">
        <v>4.4955446000000002E-4</v>
      </c>
      <c r="S25" s="6">
        <v>3.4835756999999998E-3</v>
      </c>
      <c r="T25" s="6">
        <v>0.80380404999999999</v>
      </c>
      <c r="U25" s="6">
        <v>7.1207449000000006E-2</v>
      </c>
      <c r="V25" s="6">
        <v>6.1924018999999997E-2</v>
      </c>
      <c r="W25" s="6">
        <v>1.1534436E-2</v>
      </c>
      <c r="X25" s="6">
        <v>1.4810301999999999E-2</v>
      </c>
      <c r="Y25" s="6">
        <v>0</v>
      </c>
      <c r="Z25" s="6">
        <v>0.13546785</v>
      </c>
      <c r="AA25" s="6">
        <v>3.4519131000000001E-3</v>
      </c>
      <c r="AB25" s="6">
        <v>5.3886604999999997E-2</v>
      </c>
      <c r="AC25" s="6">
        <v>0.40527903999999998</v>
      </c>
      <c r="AD25" s="6">
        <v>0.41167166999999999</v>
      </c>
      <c r="AE25" s="6">
        <v>0.31498762000000002</v>
      </c>
      <c r="AF25" s="6">
        <v>0.21137135000000001</v>
      </c>
      <c r="AG25" s="6">
        <v>2.5408723000000002</v>
      </c>
      <c r="AH25" s="6">
        <v>3.6520770000000001E-3</v>
      </c>
      <c r="AI25" s="6">
        <v>0.17949551999999999</v>
      </c>
      <c r="AJ25" s="6">
        <v>1.1826504000000001E-3</v>
      </c>
      <c r="AK25" s="6">
        <v>8.2762688000000004</v>
      </c>
      <c r="AL25" s="6">
        <v>2.0847375000000001</v>
      </c>
      <c r="AM25" s="6">
        <v>0.75786045999999996</v>
      </c>
      <c r="AN25" s="6">
        <v>8.6001154999999999E-3</v>
      </c>
      <c r="AO25" s="6">
        <v>2.2326959E-2</v>
      </c>
    </row>
    <row r="26" spans="1:41" x14ac:dyDescent="0.25">
      <c r="A26" s="5">
        <v>66</v>
      </c>
      <c r="B26" s="24" t="s">
        <v>13</v>
      </c>
      <c r="C26" s="21">
        <f t="shared" si="1"/>
        <v>26.935572779440008</v>
      </c>
      <c r="D26" s="11">
        <v>0.19807137</v>
      </c>
      <c r="E26" s="6">
        <v>3.9881736999999999</v>
      </c>
      <c r="F26" s="6">
        <v>0.61443946999999999</v>
      </c>
      <c r="G26" s="6">
        <v>0.38523262000000003</v>
      </c>
      <c r="H26" s="6">
        <v>0.37092307000000002</v>
      </c>
      <c r="I26" s="6">
        <v>4.3525389999999997E-2</v>
      </c>
      <c r="J26" s="6">
        <v>0.13075987</v>
      </c>
      <c r="K26" s="6">
        <v>2.0180216999999998</v>
      </c>
      <c r="L26" s="6">
        <v>0</v>
      </c>
      <c r="M26" s="6">
        <v>6.1418445999999998E-3</v>
      </c>
      <c r="N26" s="6">
        <v>0</v>
      </c>
      <c r="O26" s="6">
        <v>0</v>
      </c>
      <c r="P26" s="6">
        <v>0</v>
      </c>
      <c r="Q26" s="6">
        <v>6.4966126999999999E-2</v>
      </c>
      <c r="R26" s="6">
        <v>4.3500237999999997E-2</v>
      </c>
      <c r="S26" s="6">
        <v>2.7838674999999999E-3</v>
      </c>
      <c r="T26" s="6">
        <v>3.0611267</v>
      </c>
      <c r="U26" s="6">
        <v>4.3963632000000002E-2</v>
      </c>
      <c r="V26" s="6">
        <v>7.8524396999999996E-2</v>
      </c>
      <c r="W26" s="6">
        <v>4.2335718000000001E-2</v>
      </c>
      <c r="X26" s="6">
        <v>9.1758053000000006E-2</v>
      </c>
      <c r="Y26" s="6">
        <v>0.13546785</v>
      </c>
      <c r="Z26" s="6">
        <v>0</v>
      </c>
      <c r="AA26" s="6">
        <v>0</v>
      </c>
      <c r="AB26" s="6">
        <v>0</v>
      </c>
      <c r="AC26" s="6">
        <v>7.7041392999999996</v>
      </c>
      <c r="AD26" s="6">
        <v>0.12062862000000001</v>
      </c>
      <c r="AE26" s="6">
        <v>3.1886247E-3</v>
      </c>
      <c r="AF26" s="6">
        <v>0.97542792</v>
      </c>
      <c r="AG26" s="6">
        <v>1.6476744000000001</v>
      </c>
      <c r="AH26" s="6">
        <v>1.3915764000000001E-2</v>
      </c>
      <c r="AI26" s="6">
        <v>1.5522532E-2</v>
      </c>
      <c r="AJ26" s="6">
        <v>0</v>
      </c>
      <c r="AK26" s="6">
        <v>2.2521906999999999</v>
      </c>
      <c r="AL26" s="6">
        <v>1.2171543</v>
      </c>
      <c r="AM26" s="6">
        <v>1.428607</v>
      </c>
      <c r="AN26" s="6">
        <v>0.23724649</v>
      </c>
      <c r="AO26" s="6">
        <v>1.6151164E-4</v>
      </c>
    </row>
    <row r="27" spans="1:41" x14ac:dyDescent="0.25">
      <c r="A27" s="5">
        <v>67</v>
      </c>
      <c r="B27" s="24" t="s">
        <v>27</v>
      </c>
      <c r="C27" s="21">
        <f t="shared" si="1"/>
        <v>4.4888374873000005</v>
      </c>
      <c r="D27" s="11">
        <v>1.1547996E-2</v>
      </c>
      <c r="E27" s="6">
        <v>9.0017947000000001E-2</v>
      </c>
      <c r="F27" s="6">
        <v>6.1828731999999997E-2</v>
      </c>
      <c r="G27" s="6">
        <v>0.10040014</v>
      </c>
      <c r="H27" s="6">
        <v>8.3773914000000005E-2</v>
      </c>
      <c r="I27" s="6">
        <v>1.0525547999999999E-2</v>
      </c>
      <c r="J27" s="6">
        <v>0</v>
      </c>
      <c r="K27" s="6">
        <v>0.42895144000000002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2.6927735000000001E-2</v>
      </c>
      <c r="R27" s="6">
        <v>8.9743685999999993E-3</v>
      </c>
      <c r="S27" s="6">
        <v>0</v>
      </c>
      <c r="T27" s="6">
        <v>0</v>
      </c>
      <c r="U27" s="6">
        <v>3.6716413999999999E-3</v>
      </c>
      <c r="V27" s="6">
        <v>0</v>
      </c>
      <c r="W27" s="6">
        <v>3.5953320000000001E-3</v>
      </c>
      <c r="X27" s="6">
        <v>0</v>
      </c>
      <c r="Y27" s="6">
        <v>3.4519131000000001E-3</v>
      </c>
      <c r="Z27" s="6">
        <v>0</v>
      </c>
      <c r="AA27" s="6">
        <v>0</v>
      </c>
      <c r="AB27" s="6">
        <v>0</v>
      </c>
      <c r="AC27" s="6">
        <v>0.95614178000000005</v>
      </c>
      <c r="AD27" s="6">
        <v>0.25908233000000003</v>
      </c>
      <c r="AE27" s="6">
        <v>0</v>
      </c>
      <c r="AF27" s="6">
        <v>0</v>
      </c>
      <c r="AG27" s="6">
        <v>0.20365655999999999</v>
      </c>
      <c r="AH27" s="6">
        <v>1.4055502000000001E-3</v>
      </c>
      <c r="AI27" s="6">
        <v>3.4418537999999999E-2</v>
      </c>
      <c r="AJ27" s="6">
        <v>0</v>
      </c>
      <c r="AK27" s="6">
        <v>1.7069494000000001</v>
      </c>
      <c r="AL27" s="6">
        <v>0.3877236</v>
      </c>
      <c r="AM27" s="6">
        <v>7.9441675000000003E-2</v>
      </c>
      <c r="AN27" s="6">
        <v>2.6351347000000001E-2</v>
      </c>
      <c r="AO27" s="6">
        <v>0</v>
      </c>
    </row>
    <row r="28" spans="1:41" x14ac:dyDescent="0.25">
      <c r="A28" s="5">
        <v>68</v>
      </c>
      <c r="B28" s="24" t="s">
        <v>28</v>
      </c>
      <c r="C28" s="21">
        <f t="shared" si="1"/>
        <v>7.6768332651299991</v>
      </c>
      <c r="D28" s="11">
        <v>2.0704686999999999E-2</v>
      </c>
      <c r="E28" s="6">
        <v>0.80807238000000003</v>
      </c>
      <c r="F28" s="6">
        <v>0.24206960999999999</v>
      </c>
      <c r="G28" s="6">
        <v>0.11265070000000001</v>
      </c>
      <c r="H28" s="6">
        <v>0.17110758000000001</v>
      </c>
      <c r="I28" s="6">
        <v>0</v>
      </c>
      <c r="J28" s="6">
        <v>0.2171014</v>
      </c>
      <c r="K28" s="6">
        <v>0.17358815</v>
      </c>
      <c r="L28" s="6">
        <v>0</v>
      </c>
      <c r="M28" s="6">
        <v>5.6847853000000002E-4</v>
      </c>
      <c r="N28" s="6">
        <v>2.0949971E-3</v>
      </c>
      <c r="O28" s="6">
        <v>0</v>
      </c>
      <c r="P28" s="6">
        <v>0</v>
      </c>
      <c r="Q28" s="6">
        <v>1.2660406000000001E-2</v>
      </c>
      <c r="R28" s="6">
        <v>1.6153701999999999E-3</v>
      </c>
      <c r="S28" s="6">
        <v>0</v>
      </c>
      <c r="T28" s="6">
        <v>0.28783319000000002</v>
      </c>
      <c r="U28" s="6">
        <v>4.7438144E-3</v>
      </c>
      <c r="V28" s="6">
        <v>4.3893442999999997E-2</v>
      </c>
      <c r="W28" s="6">
        <v>2.5980039999999999E-2</v>
      </c>
      <c r="X28" s="6">
        <v>0</v>
      </c>
      <c r="Y28" s="6">
        <v>5.3886604999999997E-2</v>
      </c>
      <c r="Z28" s="6">
        <v>0</v>
      </c>
      <c r="AA28" s="6">
        <v>0</v>
      </c>
      <c r="AB28" s="6">
        <v>0</v>
      </c>
      <c r="AC28" s="6">
        <v>0.52058760999999998</v>
      </c>
      <c r="AD28" s="6">
        <v>0.16141736000000001</v>
      </c>
      <c r="AE28" s="6">
        <v>0</v>
      </c>
      <c r="AF28" s="6">
        <v>0.30806240000000001</v>
      </c>
      <c r="AG28" s="6">
        <v>3.7906616</v>
      </c>
      <c r="AH28" s="6">
        <v>1.0045938999999999E-3</v>
      </c>
      <c r="AI28" s="6">
        <v>2.2147116000000001E-3</v>
      </c>
      <c r="AJ28" s="6">
        <v>1.0118154E-3</v>
      </c>
      <c r="AK28" s="6">
        <v>7.3589561999999997E-2</v>
      </c>
      <c r="AL28" s="6">
        <v>0.50887351000000003</v>
      </c>
      <c r="AM28" s="6">
        <v>9.4433227999999994E-2</v>
      </c>
      <c r="AN28" s="6">
        <v>3.6406023000000003E-2</v>
      </c>
      <c r="AO28" s="6">
        <v>0</v>
      </c>
    </row>
    <row r="29" spans="1:41" x14ac:dyDescent="0.25">
      <c r="A29" s="5">
        <v>70</v>
      </c>
      <c r="B29" s="24" t="s">
        <v>12</v>
      </c>
      <c r="C29" s="21">
        <f t="shared" si="1"/>
        <v>52.937273639813029</v>
      </c>
      <c r="D29" s="11">
        <v>1.7834733</v>
      </c>
      <c r="E29" s="6">
        <v>9.7500128999999998</v>
      </c>
      <c r="F29" s="6">
        <v>4.6255723</v>
      </c>
      <c r="G29" s="6">
        <v>4.0612411000000002</v>
      </c>
      <c r="H29" s="6">
        <v>2.6969642999999999</v>
      </c>
      <c r="I29" s="6">
        <v>7.5418175999999999</v>
      </c>
      <c r="J29" s="6">
        <v>1.0234578999999999</v>
      </c>
      <c r="K29" s="6">
        <v>0.77735957</v>
      </c>
      <c r="L29" s="6">
        <v>0</v>
      </c>
      <c r="M29" s="6">
        <v>0</v>
      </c>
      <c r="N29" s="6">
        <v>3.5784746000000001E-3</v>
      </c>
      <c r="O29" s="6">
        <v>0</v>
      </c>
      <c r="P29" s="6">
        <v>0</v>
      </c>
      <c r="Q29" s="6">
        <v>0.17256451</v>
      </c>
      <c r="R29" s="6">
        <v>0.26676091000000002</v>
      </c>
      <c r="S29" s="6">
        <v>4.7275750000000004E-3</v>
      </c>
      <c r="T29" s="6">
        <v>5.8306526999999999</v>
      </c>
      <c r="U29" s="6">
        <v>8.1429239E-2</v>
      </c>
      <c r="V29" s="6">
        <v>0.66937842999999997</v>
      </c>
      <c r="W29" s="6">
        <v>9.4876119000000001E-4</v>
      </c>
      <c r="X29" s="6">
        <v>0.32734834000000002</v>
      </c>
      <c r="Y29" s="6">
        <v>0.40527903999999998</v>
      </c>
      <c r="Z29" s="6">
        <v>7.7041392999999996</v>
      </c>
      <c r="AA29" s="6">
        <v>0.95614178000000005</v>
      </c>
      <c r="AB29" s="6">
        <v>0.52058760999999998</v>
      </c>
      <c r="AC29" s="6">
        <v>0.42781599999999997</v>
      </c>
      <c r="AD29" s="6">
        <v>1.3697481</v>
      </c>
      <c r="AE29" s="6">
        <v>8.1408464999999999E-2</v>
      </c>
      <c r="AF29" s="6">
        <v>1.4347409E-2</v>
      </c>
      <c r="AG29" s="6">
        <v>0</v>
      </c>
      <c r="AH29" s="6">
        <v>0</v>
      </c>
      <c r="AI29" s="6">
        <v>0.25681032999999998</v>
      </c>
      <c r="AJ29" s="6">
        <v>3.4926923000000002E-5</v>
      </c>
      <c r="AK29" s="6">
        <v>0.46461766999999998</v>
      </c>
      <c r="AL29" s="6">
        <v>0.78475002000000005</v>
      </c>
      <c r="AM29" s="6">
        <v>0.31217377000000002</v>
      </c>
      <c r="AN29" s="6">
        <v>1.5659547999999999E-2</v>
      </c>
      <c r="AO29" s="6">
        <v>6.4717611E-3</v>
      </c>
    </row>
    <row r="30" spans="1:41" x14ac:dyDescent="0.25">
      <c r="A30" s="5">
        <v>81</v>
      </c>
      <c r="B30" s="24" t="s">
        <v>18</v>
      </c>
      <c r="C30" s="21">
        <f t="shared" si="1"/>
        <v>40.686732122149991</v>
      </c>
      <c r="D30" s="11">
        <v>0.44278014999999998</v>
      </c>
      <c r="E30" s="6">
        <v>6.0242034000000002</v>
      </c>
      <c r="F30" s="6">
        <v>0.55723692999999996</v>
      </c>
      <c r="G30" s="6">
        <v>0.70157212000000002</v>
      </c>
      <c r="H30" s="6">
        <v>1.3575594E-2</v>
      </c>
      <c r="I30" s="6">
        <v>4.9075984000000004</v>
      </c>
      <c r="J30" s="6">
        <v>1.7736316000000001</v>
      </c>
      <c r="K30" s="6">
        <v>2.5081374E-2</v>
      </c>
      <c r="L30" s="6">
        <v>0</v>
      </c>
      <c r="M30" s="6">
        <v>0</v>
      </c>
      <c r="N30" s="6">
        <v>8.0611743E-2</v>
      </c>
      <c r="O30" s="6">
        <v>0</v>
      </c>
      <c r="P30" s="6">
        <v>0</v>
      </c>
      <c r="Q30" s="6">
        <v>1.6687003</v>
      </c>
      <c r="R30" s="6">
        <v>4.1412483999999999E-2</v>
      </c>
      <c r="S30" s="6">
        <v>3.6710426E-3</v>
      </c>
      <c r="T30" s="6">
        <v>16.297526999999999</v>
      </c>
      <c r="U30" s="6">
        <v>0.17534079</v>
      </c>
      <c r="V30" s="6">
        <v>1.4031709999999999</v>
      </c>
      <c r="W30" s="6">
        <v>5.3093932E-3</v>
      </c>
      <c r="X30" s="6">
        <v>9.1600004999999998E-2</v>
      </c>
      <c r="Y30" s="6">
        <v>0.41167166999999999</v>
      </c>
      <c r="Z30" s="6">
        <v>0.12062862000000001</v>
      </c>
      <c r="AA30" s="6">
        <v>0.25908233000000003</v>
      </c>
      <c r="AB30" s="6">
        <v>0.16141736000000001</v>
      </c>
      <c r="AC30" s="6">
        <v>1.3697481</v>
      </c>
      <c r="AD30" s="6">
        <v>0</v>
      </c>
      <c r="AE30" s="6">
        <v>0.54415650000000004</v>
      </c>
      <c r="AF30" s="6">
        <v>5.4965923999999999E-3</v>
      </c>
      <c r="AG30" s="6">
        <v>0</v>
      </c>
      <c r="AH30" s="6">
        <v>7.7615384999999999E-4</v>
      </c>
      <c r="AI30" s="6">
        <v>9.0065101000000002E-3</v>
      </c>
      <c r="AJ30" s="6">
        <v>0</v>
      </c>
      <c r="AK30" s="6">
        <v>2.6170469000000001</v>
      </c>
      <c r="AL30" s="6">
        <v>0.16523916</v>
      </c>
      <c r="AM30" s="6">
        <v>0.12205168</v>
      </c>
      <c r="AN30" s="6">
        <v>0.19250882999999999</v>
      </c>
      <c r="AO30" s="6">
        <v>0.49487839</v>
      </c>
    </row>
    <row r="31" spans="1:41" x14ac:dyDescent="0.25">
      <c r="A31" s="5">
        <v>82</v>
      </c>
      <c r="B31" s="24" t="s">
        <v>19</v>
      </c>
      <c r="C31" s="21">
        <f t="shared" si="1"/>
        <v>32.125374515320004</v>
      </c>
      <c r="D31" s="11">
        <v>0.21689901</v>
      </c>
      <c r="E31" s="6">
        <v>12.075177999999999</v>
      </c>
      <c r="F31" s="6">
        <v>1.5931754</v>
      </c>
      <c r="G31" s="6">
        <v>0.22595170000000001</v>
      </c>
      <c r="H31" s="6">
        <v>1.9909487E-2</v>
      </c>
      <c r="I31" s="6">
        <v>1.0395634</v>
      </c>
      <c r="J31" s="6">
        <v>1.5572864</v>
      </c>
      <c r="K31" s="6">
        <v>9.2132987999999999E-2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0.10090866</v>
      </c>
      <c r="R31" s="6">
        <v>0</v>
      </c>
      <c r="S31" s="6">
        <v>0</v>
      </c>
      <c r="T31" s="6">
        <v>10.844590999999999</v>
      </c>
      <c r="U31" s="6">
        <v>6.7327452000000001E-3</v>
      </c>
      <c r="V31" s="6">
        <v>1.1318535000000001</v>
      </c>
      <c r="W31" s="6">
        <v>1.3354411999999999E-4</v>
      </c>
      <c r="X31" s="6">
        <v>7.0269642999999998E-3</v>
      </c>
      <c r="Y31" s="6">
        <v>0.31498762000000002</v>
      </c>
      <c r="Z31" s="6">
        <v>3.1886247E-3</v>
      </c>
      <c r="AA31" s="6">
        <v>0</v>
      </c>
      <c r="AB31" s="6">
        <v>0</v>
      </c>
      <c r="AC31" s="6">
        <v>8.1408464999999999E-2</v>
      </c>
      <c r="AD31" s="6">
        <v>0.54415650000000004</v>
      </c>
      <c r="AE31" s="6">
        <v>0</v>
      </c>
      <c r="AF31" s="6">
        <v>0</v>
      </c>
      <c r="AG31" s="6">
        <v>0</v>
      </c>
      <c r="AH31" s="6">
        <v>0</v>
      </c>
      <c r="AI31" s="6">
        <v>1.439786</v>
      </c>
      <c r="AJ31" s="6">
        <v>0</v>
      </c>
      <c r="AK31" s="6">
        <v>8.5045987000000003E-2</v>
      </c>
      <c r="AL31" s="6">
        <v>0.63845176000000003</v>
      </c>
      <c r="AM31" s="6">
        <v>0</v>
      </c>
      <c r="AN31" s="6">
        <v>0</v>
      </c>
      <c r="AO31" s="6">
        <v>0.10700676000000001</v>
      </c>
    </row>
    <row r="32" spans="1:41" x14ac:dyDescent="0.25">
      <c r="A32" s="5">
        <v>83</v>
      </c>
      <c r="B32" s="24" t="s">
        <v>20</v>
      </c>
      <c r="C32" s="21">
        <f t="shared" si="1"/>
        <v>72.210420430899987</v>
      </c>
      <c r="D32" s="11">
        <v>0.12357221</v>
      </c>
      <c r="E32" s="6">
        <v>18.72315</v>
      </c>
      <c r="F32" s="6">
        <v>0.61499210999999998</v>
      </c>
      <c r="G32" s="6">
        <v>1.4084392999999999</v>
      </c>
      <c r="H32" s="6">
        <v>7.9621551999999998E-2</v>
      </c>
      <c r="I32" s="6">
        <v>23.534388</v>
      </c>
      <c r="J32" s="6">
        <v>6.9441082999999999</v>
      </c>
      <c r="K32" s="6">
        <v>0.46681241000000001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3.6356031999999999E-3</v>
      </c>
      <c r="R32" s="6">
        <v>2.6432790000000002</v>
      </c>
      <c r="S32" s="6">
        <v>0</v>
      </c>
      <c r="T32" s="6">
        <v>6.4361537000000002</v>
      </c>
      <c r="U32" s="6">
        <v>3.9080944999999999E-2</v>
      </c>
      <c r="V32" s="6">
        <v>0.88775736999999999</v>
      </c>
      <c r="W32" s="6">
        <v>9.4591142000000003E-3</v>
      </c>
      <c r="X32" s="6">
        <v>1.8680914E-2</v>
      </c>
      <c r="Y32" s="6">
        <v>0.21137135000000001</v>
      </c>
      <c r="Z32" s="6">
        <v>0.97542792</v>
      </c>
      <c r="AA32" s="6">
        <v>0</v>
      </c>
      <c r="AB32" s="6">
        <v>0.30806240000000001</v>
      </c>
      <c r="AC32" s="6">
        <v>1.4347409E-2</v>
      </c>
      <c r="AD32" s="6">
        <v>5.4965923999999999E-3</v>
      </c>
      <c r="AE32" s="6">
        <v>0</v>
      </c>
      <c r="AF32" s="6">
        <v>0</v>
      </c>
      <c r="AG32" s="6">
        <v>1.7265060000000001</v>
      </c>
      <c r="AH32" s="6">
        <v>0</v>
      </c>
      <c r="AI32" s="6">
        <v>2.1002852999999999</v>
      </c>
      <c r="AJ32" s="6">
        <v>0</v>
      </c>
      <c r="AK32" s="6">
        <v>4.9298821000000004</v>
      </c>
      <c r="AL32" s="6">
        <v>0</v>
      </c>
      <c r="AM32" s="6">
        <v>0</v>
      </c>
      <c r="AN32" s="6">
        <v>0</v>
      </c>
      <c r="AO32" s="6">
        <v>5.9108310999999997E-3</v>
      </c>
    </row>
    <row r="33" spans="1:41" x14ac:dyDescent="0.25">
      <c r="A33" s="5">
        <v>84</v>
      </c>
      <c r="B33" s="24" t="s">
        <v>11</v>
      </c>
      <c r="C33" s="21">
        <f t="shared" si="1"/>
        <v>54.35451133302</v>
      </c>
      <c r="D33" s="11">
        <v>0.84941443999999999</v>
      </c>
      <c r="E33" s="6">
        <v>7.8510814</v>
      </c>
      <c r="F33" s="6">
        <v>2.1784409</v>
      </c>
      <c r="G33" s="6">
        <v>0.58374935999999999</v>
      </c>
      <c r="H33" s="6">
        <v>0.24148530000000001</v>
      </c>
      <c r="I33" s="6">
        <v>5.3445717999999998</v>
      </c>
      <c r="J33" s="6">
        <v>0.81196409999999997</v>
      </c>
      <c r="K33" s="6">
        <v>0.18399550000000001</v>
      </c>
      <c r="L33" s="6">
        <v>1.7396552E-4</v>
      </c>
      <c r="M33" s="6">
        <v>0.45384123999999998</v>
      </c>
      <c r="N33" s="6">
        <v>5.1080624999999998E-3</v>
      </c>
      <c r="O33" s="6">
        <v>0</v>
      </c>
      <c r="P33" s="6">
        <v>0</v>
      </c>
      <c r="Q33" s="6">
        <v>0.18133726</v>
      </c>
      <c r="R33" s="6">
        <v>0.22795584999999999</v>
      </c>
      <c r="S33" s="6">
        <v>2.9407147999999999E-3</v>
      </c>
      <c r="T33" s="6">
        <v>21.333148999999999</v>
      </c>
      <c r="U33" s="6">
        <v>0.29486011000000001</v>
      </c>
      <c r="V33" s="6">
        <v>1.8381533999999999</v>
      </c>
      <c r="W33" s="6">
        <v>6.6364502000000004E-3</v>
      </c>
      <c r="X33" s="6">
        <v>0.28177031000000002</v>
      </c>
      <c r="Y33" s="6">
        <v>2.5408723000000002</v>
      </c>
      <c r="Z33" s="6">
        <v>1.6476744000000001</v>
      </c>
      <c r="AA33" s="6">
        <v>0.20365655999999999</v>
      </c>
      <c r="AB33" s="6">
        <v>3.7906616</v>
      </c>
      <c r="AC33" s="6">
        <v>0</v>
      </c>
      <c r="AD33" s="6">
        <v>0</v>
      </c>
      <c r="AE33" s="6">
        <v>0</v>
      </c>
      <c r="AF33" s="6">
        <v>1.7265060000000001</v>
      </c>
      <c r="AG33" s="6">
        <v>0</v>
      </c>
      <c r="AH33" s="6">
        <v>0</v>
      </c>
      <c r="AI33" s="6">
        <v>0.66139935999999999</v>
      </c>
      <c r="AJ33" s="6">
        <v>0</v>
      </c>
      <c r="AK33" s="6">
        <v>0.49852074000000002</v>
      </c>
      <c r="AL33" s="6">
        <v>0</v>
      </c>
      <c r="AM33" s="6">
        <v>0</v>
      </c>
      <c r="AN33" s="6">
        <v>0</v>
      </c>
      <c r="AO33" s="6">
        <v>0.61459121000000005</v>
      </c>
    </row>
    <row r="34" spans="1:41" x14ac:dyDescent="0.25">
      <c r="A34" s="5">
        <v>91</v>
      </c>
      <c r="B34" s="24" t="s">
        <v>30</v>
      </c>
      <c r="C34" s="21">
        <f t="shared" si="1"/>
        <v>1.7589590773100001</v>
      </c>
      <c r="D34" s="11">
        <v>6.8521467000000003E-2</v>
      </c>
      <c r="E34" s="6">
        <v>8.4592595E-3</v>
      </c>
      <c r="F34" s="6">
        <v>0</v>
      </c>
      <c r="G34" s="6">
        <v>2.9919653000000002E-3</v>
      </c>
      <c r="H34" s="6">
        <v>0</v>
      </c>
      <c r="I34" s="6">
        <v>9.6345486000000001E-4</v>
      </c>
      <c r="J34" s="6">
        <v>2.6993151999999999E-3</v>
      </c>
      <c r="K34" s="6">
        <v>1.2424963000000001E-2</v>
      </c>
      <c r="L34" s="6">
        <v>0</v>
      </c>
      <c r="M34" s="6">
        <v>1.7365400999999999E-2</v>
      </c>
      <c r="N34" s="6">
        <v>2.2773334999999999E-2</v>
      </c>
      <c r="O34" s="6">
        <v>0</v>
      </c>
      <c r="P34" s="6">
        <v>3.7085306999999998E-2</v>
      </c>
      <c r="Q34" s="6">
        <v>0.10895734999999999</v>
      </c>
      <c r="R34" s="6">
        <v>0.63054975000000002</v>
      </c>
      <c r="S34" s="6">
        <v>5.1500639000000001E-2</v>
      </c>
      <c r="T34" s="6">
        <v>0.68659188999999998</v>
      </c>
      <c r="U34" s="6">
        <v>4.4109811000000001E-3</v>
      </c>
      <c r="V34" s="6">
        <v>7.9727228999999997E-2</v>
      </c>
      <c r="W34" s="6">
        <v>0</v>
      </c>
      <c r="X34" s="6">
        <v>3.1826314000000001E-3</v>
      </c>
      <c r="Y34" s="6">
        <v>3.6520770000000001E-3</v>
      </c>
      <c r="Z34" s="6">
        <v>1.3915764000000001E-2</v>
      </c>
      <c r="AA34" s="6">
        <v>1.4055502000000001E-3</v>
      </c>
      <c r="AB34" s="6">
        <v>1.0045938999999999E-3</v>
      </c>
      <c r="AC34" s="6">
        <v>0</v>
      </c>
      <c r="AD34" s="6">
        <v>7.7615384999999999E-4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</row>
    <row r="35" spans="1:41" x14ac:dyDescent="0.25">
      <c r="A35" s="5">
        <v>92</v>
      </c>
      <c r="B35" s="24" t="s">
        <v>39</v>
      </c>
      <c r="C35" s="21">
        <f t="shared" si="1"/>
        <v>7.7171151474000004</v>
      </c>
      <c r="D35" s="11">
        <v>0.59071865000000001</v>
      </c>
      <c r="E35" s="6">
        <v>0.44774039999999998</v>
      </c>
      <c r="F35" s="6">
        <v>0</v>
      </c>
      <c r="G35" s="6">
        <v>2.0039744000000002E-2</v>
      </c>
      <c r="H35" s="6">
        <v>3.9970819000000003E-3</v>
      </c>
      <c r="I35" s="6">
        <v>0.77204286</v>
      </c>
      <c r="J35" s="6">
        <v>3.0209814000000001E-2</v>
      </c>
      <c r="K35" s="6">
        <v>2.2085758E-2</v>
      </c>
      <c r="L35" s="6">
        <v>4.6441977000000002E-2</v>
      </c>
      <c r="M35" s="6">
        <v>4.6491406999999998E-2</v>
      </c>
      <c r="N35" s="6">
        <v>0.36336623000000001</v>
      </c>
      <c r="O35" s="6">
        <v>0</v>
      </c>
      <c r="P35" s="6">
        <v>0.12466670000000001</v>
      </c>
      <c r="Q35" s="6">
        <v>0.12473457</v>
      </c>
      <c r="R35" s="6">
        <v>6.1625546000000003E-2</v>
      </c>
      <c r="S35" s="6">
        <v>0.20956145000000001</v>
      </c>
      <c r="T35" s="6">
        <v>0</v>
      </c>
      <c r="U35" s="6">
        <v>0.13995937</v>
      </c>
      <c r="V35" s="6">
        <v>9.1732024000000002E-3</v>
      </c>
      <c r="W35" s="6">
        <v>5.3215854000000003E-3</v>
      </c>
      <c r="X35" s="6">
        <v>0</v>
      </c>
      <c r="Y35" s="6">
        <v>0.17949551999999999</v>
      </c>
      <c r="Z35" s="6">
        <v>1.5522532E-2</v>
      </c>
      <c r="AA35" s="6">
        <v>3.4418537999999999E-2</v>
      </c>
      <c r="AB35" s="6">
        <v>2.2147116000000001E-3</v>
      </c>
      <c r="AC35" s="6">
        <v>0.25681032999999998</v>
      </c>
      <c r="AD35" s="6">
        <v>9.0065101000000002E-3</v>
      </c>
      <c r="AE35" s="6">
        <v>1.439786</v>
      </c>
      <c r="AF35" s="6">
        <v>2.1002852999999999</v>
      </c>
      <c r="AG35" s="6">
        <v>0.66139935999999999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</row>
    <row r="36" spans="1:41" x14ac:dyDescent="0.25">
      <c r="A36" s="5">
        <v>93</v>
      </c>
      <c r="B36" s="24" t="s">
        <v>29</v>
      </c>
      <c r="C36" s="21">
        <f t="shared" si="1"/>
        <v>9.6077241132999994E-2</v>
      </c>
      <c r="D36" s="11">
        <v>6.8280561000000004E-2</v>
      </c>
      <c r="E36" s="6">
        <v>1.3894557E-2</v>
      </c>
      <c r="F36" s="6">
        <v>0</v>
      </c>
      <c r="G36" s="6">
        <v>4.2936170000000002E-5</v>
      </c>
      <c r="H36" s="6">
        <v>0</v>
      </c>
      <c r="I36" s="6">
        <v>0</v>
      </c>
      <c r="J36" s="6">
        <v>2.3652717999999998E-3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9.1917183999999999E-4</v>
      </c>
      <c r="R36" s="6">
        <v>0</v>
      </c>
      <c r="S36" s="6">
        <v>2.4047642999999999E-3</v>
      </c>
      <c r="T36" s="6">
        <v>0</v>
      </c>
      <c r="U36" s="6">
        <v>0</v>
      </c>
      <c r="V36" s="6">
        <v>5.9405863E-3</v>
      </c>
      <c r="W36" s="6">
        <v>0</v>
      </c>
      <c r="X36" s="6">
        <v>0</v>
      </c>
      <c r="Y36" s="6">
        <v>1.1826504000000001E-3</v>
      </c>
      <c r="Z36" s="6">
        <v>0</v>
      </c>
      <c r="AA36" s="6">
        <v>0</v>
      </c>
      <c r="AB36" s="6">
        <v>1.0118154E-3</v>
      </c>
      <c r="AC36" s="6">
        <v>3.4926923000000002E-5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</row>
    <row r="37" spans="1:41" x14ac:dyDescent="0.25">
      <c r="A37" s="5">
        <v>94</v>
      </c>
      <c r="B37" s="24" t="s">
        <v>31</v>
      </c>
      <c r="C37" s="21">
        <f t="shared" si="1"/>
        <v>41.888337651000001</v>
      </c>
      <c r="D37" s="11">
        <v>9.7821201999999996E-2</v>
      </c>
      <c r="E37" s="6">
        <v>1.0115084000000001</v>
      </c>
      <c r="F37" s="6">
        <v>0</v>
      </c>
      <c r="G37" s="6">
        <v>5.0306397000000003E-2</v>
      </c>
      <c r="H37" s="6">
        <v>7.6701102E-3</v>
      </c>
      <c r="I37" s="6">
        <v>0</v>
      </c>
      <c r="J37" s="6">
        <v>1.0676918E-3</v>
      </c>
      <c r="K37" s="6">
        <v>6.7945599999999998E-3</v>
      </c>
      <c r="L37" s="6">
        <v>9.6332687E-2</v>
      </c>
      <c r="M37" s="6">
        <v>0.12128419999999999</v>
      </c>
      <c r="N37" s="6">
        <v>0.22373998</v>
      </c>
      <c r="O37" s="6">
        <v>0</v>
      </c>
      <c r="P37" s="6">
        <v>0.29954123999999999</v>
      </c>
      <c r="Q37" s="6">
        <v>3.3801150999999998</v>
      </c>
      <c r="R37" s="6">
        <v>0.85961938000000004</v>
      </c>
      <c r="S37" s="6">
        <v>7.0237884E-2</v>
      </c>
      <c r="T37" s="6">
        <v>8.6841586999999993</v>
      </c>
      <c r="U37" s="6">
        <v>0.32215207000000001</v>
      </c>
      <c r="V37" s="6">
        <v>4.115685</v>
      </c>
      <c r="W37" s="6">
        <v>0.83240652999999998</v>
      </c>
      <c r="X37" s="6">
        <v>0.80378466000000004</v>
      </c>
      <c r="Y37" s="6">
        <v>8.2762688000000004</v>
      </c>
      <c r="Z37" s="6">
        <v>2.2521906999999999</v>
      </c>
      <c r="AA37" s="6">
        <v>1.7069494000000001</v>
      </c>
      <c r="AB37" s="6">
        <v>7.3589561999999997E-2</v>
      </c>
      <c r="AC37" s="6">
        <v>0.46461766999999998</v>
      </c>
      <c r="AD37" s="6">
        <v>2.6170469000000001</v>
      </c>
      <c r="AE37" s="6">
        <v>8.5045987000000003E-2</v>
      </c>
      <c r="AF37" s="6">
        <v>4.9298821000000004</v>
      </c>
      <c r="AG37" s="6">
        <v>0.49852074000000002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</row>
    <row r="38" spans="1:41" x14ac:dyDescent="0.25">
      <c r="A38" s="5">
        <v>95</v>
      </c>
      <c r="B38" s="24" t="s">
        <v>32</v>
      </c>
      <c r="C38" s="21">
        <f t="shared" si="1"/>
        <v>16.416133011790002</v>
      </c>
      <c r="D38" s="11">
        <v>0.36286182</v>
      </c>
      <c r="E38" s="6">
        <v>0.33397191999999998</v>
      </c>
      <c r="F38" s="6">
        <v>0</v>
      </c>
      <c r="G38" s="6">
        <v>4.754746E-2</v>
      </c>
      <c r="H38" s="6">
        <v>0</v>
      </c>
      <c r="I38" s="6">
        <v>0</v>
      </c>
      <c r="J38" s="6">
        <v>9.4290199999999998E-3</v>
      </c>
      <c r="K38" s="6">
        <v>6.4196999000000005E-2</v>
      </c>
      <c r="L38" s="6">
        <v>4.4490848E-2</v>
      </c>
      <c r="M38" s="6">
        <v>1.7471275E-3</v>
      </c>
      <c r="N38" s="6">
        <v>6.3959236000000003E-2</v>
      </c>
      <c r="O38" s="6">
        <v>0</v>
      </c>
      <c r="P38" s="6">
        <v>7.2071429000000005E-4</v>
      </c>
      <c r="Q38" s="6">
        <v>4.6033081000000003E-2</v>
      </c>
      <c r="R38" s="6">
        <v>4.0085661999999997</v>
      </c>
      <c r="S38" s="6">
        <v>0.12070670999999999</v>
      </c>
      <c r="T38" s="6">
        <v>0.90110290999999998</v>
      </c>
      <c r="U38" s="6">
        <v>2.5001366000000001E-2</v>
      </c>
      <c r="V38" s="6">
        <v>3.8277977000000001</v>
      </c>
      <c r="W38" s="6">
        <v>0.29004943</v>
      </c>
      <c r="X38" s="6">
        <v>0.48102062000000001</v>
      </c>
      <c r="Y38" s="6">
        <v>2.0847375000000001</v>
      </c>
      <c r="Z38" s="6">
        <v>1.2171543</v>
      </c>
      <c r="AA38" s="6">
        <v>0.3877236</v>
      </c>
      <c r="AB38" s="6">
        <v>0.50887351000000003</v>
      </c>
      <c r="AC38" s="6">
        <v>0.78475002000000005</v>
      </c>
      <c r="AD38" s="6">
        <v>0.16523916</v>
      </c>
      <c r="AE38" s="6">
        <v>0.63845176000000003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</row>
    <row r="39" spans="1:41" x14ac:dyDescent="0.25">
      <c r="A39" s="5">
        <v>96</v>
      </c>
      <c r="B39" s="24" t="s">
        <v>33</v>
      </c>
      <c r="C39" s="21">
        <f t="shared" si="1"/>
        <v>6.6132162947799999</v>
      </c>
      <c r="D39" s="11">
        <v>0</v>
      </c>
      <c r="E39" s="6">
        <v>0</v>
      </c>
      <c r="F39" s="6">
        <v>0</v>
      </c>
      <c r="G39" s="6">
        <v>1.2921129999999999E-2</v>
      </c>
      <c r="H39" s="6">
        <v>0</v>
      </c>
      <c r="I39" s="6">
        <v>0</v>
      </c>
      <c r="J39" s="6">
        <v>0</v>
      </c>
      <c r="K39" s="6">
        <v>4.7573896999999997E-2</v>
      </c>
      <c r="L39" s="6">
        <v>0.33553688999999998</v>
      </c>
      <c r="M39" s="6">
        <v>5.5950187999999996E-3</v>
      </c>
      <c r="N39" s="6">
        <v>0</v>
      </c>
      <c r="O39" s="6">
        <v>0</v>
      </c>
      <c r="P39" s="6">
        <v>0</v>
      </c>
      <c r="Q39" s="6">
        <v>2.6110088000000001E-4</v>
      </c>
      <c r="R39" s="6">
        <v>9.5252755999999994E-2</v>
      </c>
      <c r="S39" s="6">
        <v>8.6372940999999998E-3</v>
      </c>
      <c r="T39" s="6">
        <v>2.8579683</v>
      </c>
      <c r="U39" s="6">
        <v>4.0688732999999998E-2</v>
      </c>
      <c r="V39" s="6">
        <v>0.28289096000000002</v>
      </c>
      <c r="W39" s="6">
        <v>5.3024567000000002E-2</v>
      </c>
      <c r="X39" s="6">
        <v>7.8297834999999996E-2</v>
      </c>
      <c r="Y39" s="6">
        <v>0.75786045999999996</v>
      </c>
      <c r="Z39" s="6">
        <v>1.428607</v>
      </c>
      <c r="AA39" s="6">
        <v>7.9441675000000003E-2</v>
      </c>
      <c r="AB39" s="6">
        <v>9.4433227999999994E-2</v>
      </c>
      <c r="AC39" s="6">
        <v>0.31217377000000002</v>
      </c>
      <c r="AD39" s="6">
        <v>0.12205168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</row>
    <row r="40" spans="1:41" x14ac:dyDescent="0.25">
      <c r="A40" s="5">
        <v>97</v>
      </c>
      <c r="B40" s="24" t="s">
        <v>34</v>
      </c>
      <c r="C40" s="21">
        <f t="shared" si="1"/>
        <v>1.0836134256099998</v>
      </c>
      <c r="D40" s="11">
        <v>1.5027871E-2</v>
      </c>
      <c r="E40" s="6">
        <v>1.7755564000000001E-2</v>
      </c>
      <c r="F40" s="6">
        <v>0</v>
      </c>
      <c r="G40" s="6">
        <v>0</v>
      </c>
      <c r="H40" s="6">
        <v>0</v>
      </c>
      <c r="I40" s="6">
        <v>0</v>
      </c>
      <c r="J40" s="6">
        <v>7.7104564999999998E-3</v>
      </c>
      <c r="K40" s="6">
        <v>0.11101365000000001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8.8081450000000006E-2</v>
      </c>
      <c r="S40" s="6">
        <v>4.7457793E-3</v>
      </c>
      <c r="T40" s="6">
        <v>0.24250203000000001</v>
      </c>
      <c r="U40" s="6">
        <v>6.8738124999999997E-3</v>
      </c>
      <c r="V40" s="6">
        <v>3.9093227000000001E-2</v>
      </c>
      <c r="W40" s="6">
        <v>7.6525281000000003E-4</v>
      </c>
      <c r="X40" s="6">
        <v>3.3271979E-2</v>
      </c>
      <c r="Y40" s="6">
        <v>8.6001154999999999E-3</v>
      </c>
      <c r="Z40" s="6">
        <v>0.23724649</v>
      </c>
      <c r="AA40" s="6">
        <v>2.6351347000000001E-2</v>
      </c>
      <c r="AB40" s="6">
        <v>3.6406023000000003E-2</v>
      </c>
      <c r="AC40" s="6">
        <v>1.5659547999999999E-2</v>
      </c>
      <c r="AD40" s="6">
        <v>0.19250882999999999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</row>
    <row r="41" spans="1:41" x14ac:dyDescent="0.25">
      <c r="A41" s="5">
        <v>98</v>
      </c>
      <c r="B41" s="25" t="s">
        <v>37</v>
      </c>
      <c r="C41" s="21">
        <f t="shared" si="1"/>
        <v>15.648994058149</v>
      </c>
      <c r="D41" s="11">
        <v>1.3213615999999999E-2</v>
      </c>
      <c r="E41" s="6">
        <v>1.8870417E-2</v>
      </c>
      <c r="F41" s="6">
        <v>0</v>
      </c>
      <c r="G41" s="6">
        <v>0</v>
      </c>
      <c r="H41" s="6">
        <v>0</v>
      </c>
      <c r="I41" s="6">
        <v>6.3505044000000004E-4</v>
      </c>
      <c r="J41" s="6">
        <v>0</v>
      </c>
      <c r="K41" s="6">
        <v>0.40866108000000001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6.2926825000000006E-2</v>
      </c>
      <c r="R41" s="6">
        <v>12.925261000000001</v>
      </c>
      <c r="S41" s="6">
        <v>1.0541081000000001E-2</v>
      </c>
      <c r="T41" s="6">
        <v>0.92100172000000002</v>
      </c>
      <c r="U41" s="6">
        <v>3.6006574999999999E-2</v>
      </c>
      <c r="V41" s="6">
        <v>7.3074058999999993E-5</v>
      </c>
      <c r="W41" s="6">
        <v>4.5619680999999998E-4</v>
      </c>
      <c r="X41" s="6">
        <v>0</v>
      </c>
      <c r="Y41" s="6">
        <v>2.2326959E-2</v>
      </c>
      <c r="Z41" s="6">
        <v>1.6151164E-4</v>
      </c>
      <c r="AA41" s="6">
        <v>0</v>
      </c>
      <c r="AB41" s="6">
        <v>0</v>
      </c>
      <c r="AC41" s="6">
        <v>6.4717611E-3</v>
      </c>
      <c r="AD41" s="6">
        <v>0.49487839</v>
      </c>
      <c r="AE41" s="6">
        <v>0.10700676000000001</v>
      </c>
      <c r="AF41" s="6">
        <v>5.9108310999999997E-3</v>
      </c>
      <c r="AG41" s="6">
        <v>0.61459121000000005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>
      <selection activeCell="D5" sqref="D5"/>
    </sheetView>
  </sheetViews>
  <sheetFormatPr defaultRowHeight="15" x14ac:dyDescent="0.25"/>
  <cols>
    <col min="2" max="2" width="20" bestFit="1" customWidth="1"/>
    <col min="3" max="3" width="23.85546875" customWidth="1"/>
  </cols>
  <sheetData>
    <row r="2" spans="2:5" x14ac:dyDescent="0.25">
      <c r="B2" t="s">
        <v>69</v>
      </c>
      <c r="D2" s="45">
        <f>52*5+0.6*52*2</f>
        <v>322.39999999999998</v>
      </c>
      <c r="E2" t="s">
        <v>74</v>
      </c>
    </row>
    <row r="3" spans="2:5" x14ac:dyDescent="0.25">
      <c r="D3" s="46"/>
    </row>
    <row r="4" spans="2:5" x14ac:dyDescent="0.25">
      <c r="B4" t="s">
        <v>88</v>
      </c>
      <c r="D4" s="46">
        <v>-1.2</v>
      </c>
      <c r="E4" t="s">
        <v>80</v>
      </c>
    </row>
    <row r="5" spans="2:5" x14ac:dyDescent="0.25">
      <c r="B5" t="s">
        <v>77</v>
      </c>
      <c r="D5" s="46">
        <v>-0.2</v>
      </c>
      <c r="E5" t="s">
        <v>73</v>
      </c>
    </row>
    <row r="6" spans="2:5" x14ac:dyDescent="0.25">
      <c r="D6" s="46"/>
    </row>
    <row r="7" spans="2:5" x14ac:dyDescent="0.25">
      <c r="B7" t="s">
        <v>71</v>
      </c>
      <c r="D7" s="47">
        <v>0.05</v>
      </c>
      <c r="E7" t="s">
        <v>76</v>
      </c>
    </row>
    <row r="8" spans="2:5" x14ac:dyDescent="0.25">
      <c r="D8" s="46"/>
    </row>
    <row r="9" spans="2:5" x14ac:dyDescent="0.25">
      <c r="B9" t="s">
        <v>70</v>
      </c>
      <c r="D9" s="46">
        <v>0.04</v>
      </c>
      <c r="E9" t="s">
        <v>83</v>
      </c>
    </row>
    <row r="10" spans="2:5" x14ac:dyDescent="0.25">
      <c r="D10" s="46"/>
    </row>
    <row r="11" spans="2:5" x14ac:dyDescent="0.25">
      <c r="B11" t="s">
        <v>68</v>
      </c>
      <c r="D11" s="47">
        <v>1</v>
      </c>
      <c r="E11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7.85546875" customWidth="1"/>
    <col min="4" max="21" width="5.140625" bestFit="1" customWidth="1"/>
    <col min="22" max="22" width="4.28515625" bestFit="1" customWidth="1"/>
    <col min="23" max="29" width="5.140625" bestFit="1" customWidth="1"/>
    <col min="30" max="30" width="6.28515625" customWidth="1"/>
    <col min="31" max="32" width="5.140625" bestFit="1" customWidth="1"/>
    <col min="33" max="33" width="7" customWidth="1"/>
    <col min="34" max="34" width="4.28515625" bestFit="1" customWidth="1"/>
    <col min="35" max="36" width="5.140625" bestFit="1" customWidth="1"/>
    <col min="37" max="38" width="4.28515625" bestFit="1" customWidth="1"/>
    <col min="39" max="39" width="6.2851562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50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55</v>
      </c>
      <c r="B2" s="68" t="s">
        <v>40</v>
      </c>
      <c r="C2" s="19">
        <f>SUMIF(D4:AO41,"&lt;0")</f>
        <v>-44.398072610471345</v>
      </c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SUM(D4:AO41)</f>
        <v>178.23818315729562</v>
      </c>
      <c r="D3" s="13">
        <f>SUM(D4:D41)</f>
        <v>-5.355523266306256</v>
      </c>
      <c r="E3" s="13">
        <f t="shared" ref="E3:AO3" si="0">SUM(E4:E41)</f>
        <v>50.991230409600242</v>
      </c>
      <c r="F3" s="13">
        <f t="shared" si="0"/>
        <v>6.6681147562074008</v>
      </c>
      <c r="G3" s="13">
        <f t="shared" si="0"/>
        <v>-1.0469642984374361</v>
      </c>
      <c r="H3" s="13">
        <f t="shared" si="0"/>
        <v>1.777475851981183E-3</v>
      </c>
      <c r="I3" s="13">
        <f t="shared" si="0"/>
        <v>1.3402242794757224</v>
      </c>
      <c r="J3" s="13">
        <f t="shared" si="0"/>
        <v>-1.9650295456450828</v>
      </c>
      <c r="K3" s="13">
        <f t="shared" si="0"/>
        <v>4.576380184206938</v>
      </c>
      <c r="L3" s="13">
        <f t="shared" si="0"/>
        <v>2.4294950608610626</v>
      </c>
      <c r="M3" s="13">
        <f t="shared" si="0"/>
        <v>0.20309897576427113</v>
      </c>
      <c r="N3" s="13">
        <f t="shared" si="0"/>
        <v>2.2407561220035594</v>
      </c>
      <c r="O3" s="13">
        <f t="shared" si="0"/>
        <v>0</v>
      </c>
      <c r="P3" s="13">
        <f t="shared" si="0"/>
        <v>2.0712609987937536</v>
      </c>
      <c r="Q3" s="13">
        <f t="shared" si="0"/>
        <v>0.18756969652135819</v>
      </c>
      <c r="R3" s="13">
        <f t="shared" si="0"/>
        <v>-1.2632398585263238</v>
      </c>
      <c r="S3" s="13">
        <f t="shared" si="0"/>
        <v>0.73333129117988471</v>
      </c>
      <c r="T3" s="13">
        <f t="shared" si="0"/>
        <v>27.784355545294567</v>
      </c>
      <c r="U3" s="13">
        <f t="shared" si="0"/>
        <v>1.0613212055583492</v>
      </c>
      <c r="V3" s="13">
        <f t="shared" si="0"/>
        <v>8.193321168655082</v>
      </c>
      <c r="W3" s="13">
        <f t="shared" si="0"/>
        <v>4.9382589799377268</v>
      </c>
      <c r="X3" s="13">
        <f t="shared" si="0"/>
        <v>-2.8609535189961961E-2</v>
      </c>
      <c r="Y3" s="13">
        <f t="shared" si="0"/>
        <v>1.1609993842124635</v>
      </c>
      <c r="Z3" s="13">
        <f t="shared" si="0"/>
        <v>1.5262019972167993</v>
      </c>
      <c r="AA3" s="13">
        <f t="shared" si="0"/>
        <v>-0.75570167424276136</v>
      </c>
      <c r="AB3" s="13">
        <f t="shared" si="0"/>
        <v>-2.1967502918782859E-2</v>
      </c>
      <c r="AC3" s="13">
        <f t="shared" si="0"/>
        <v>22.220472073554614</v>
      </c>
      <c r="AD3" s="13">
        <f t="shared" si="0"/>
        <v>8.8958515325906014</v>
      </c>
      <c r="AE3" s="13">
        <f t="shared" si="0"/>
        <v>-7.4907905815538349</v>
      </c>
      <c r="AF3" s="13">
        <f t="shared" si="0"/>
        <v>5.0742543466279084</v>
      </c>
      <c r="AG3" s="13">
        <f t="shared" si="0"/>
        <v>16.076800859725029</v>
      </c>
      <c r="AH3" s="13">
        <f t="shared" si="0"/>
        <v>0.4570974762455291</v>
      </c>
      <c r="AI3" s="13">
        <f t="shared" si="0"/>
        <v>1.3805913109298147</v>
      </c>
      <c r="AJ3" s="13">
        <f t="shared" si="0"/>
        <v>2.4758898902455233E-2</v>
      </c>
      <c r="AK3" s="13">
        <f t="shared" si="0"/>
        <v>16.014007649696662</v>
      </c>
      <c r="AL3" s="13">
        <f t="shared" si="0"/>
        <v>2.7723340997494796</v>
      </c>
      <c r="AM3" s="13">
        <f t="shared" si="0"/>
        <v>3.5243258976451819</v>
      </c>
      <c r="AN3" s="13">
        <f t="shared" si="0"/>
        <v>5.0312042341421198E-2</v>
      </c>
      <c r="AO3" s="13">
        <f t="shared" si="0"/>
        <v>3.5675057007662136</v>
      </c>
    </row>
    <row r="4" spans="1:41" ht="15.75" thickTop="1" x14ac:dyDescent="0.25">
      <c r="A4" s="7">
        <v>11</v>
      </c>
      <c r="B4" s="23" t="s">
        <v>0</v>
      </c>
      <c r="C4" s="20">
        <f>SUM(D4:AO4)</f>
        <v>-1.6077192135422835</v>
      </c>
      <c r="D4" s="10">
        <f>IF('J-PJT VHD 2023 DIFF'!D4&gt;0,'J- Induced VHD OD'!D4*'J-PJT VHD 2023 DIFF'!D4/60,-'J- Induced VHD OD'!D4*'J-PJT VHD 2023 DIFF'!D4/60)</f>
        <v>0</v>
      </c>
      <c r="E4" s="10">
        <f>IF('J-PJT VHD 2023 DIFF'!E4&gt;0,'J- Induced VHD OD'!E4*'J-PJT VHD 2023 DIFF'!E4/60,-'J- Induced VHD OD'!E4*'J-PJT VHD 2023 DIFF'!E4/60)</f>
        <v>0</v>
      </c>
      <c r="F4" s="10">
        <f>IF('J-PJT VHD 2023 DIFF'!F4&gt;0,'J- Induced VHD OD'!F4*'J-PJT VHD 2023 DIFF'!F4/60,-'J- Induced VHD OD'!F4*'J-PJT VHD 2023 DIFF'!F4/60)</f>
        <v>0.77528909458147111</v>
      </c>
      <c r="G4" s="10">
        <f>IF('J-PJT VHD 2023 DIFF'!G4&gt;0,'J- Induced VHD OD'!G4*'J-PJT VHD 2023 DIFF'!G4/60,-'J- Induced VHD OD'!G4*'J-PJT VHD 2023 DIFF'!G4/60)</f>
        <v>0</v>
      </c>
      <c r="H4" s="10">
        <f>IF('J-PJT VHD 2023 DIFF'!H4&gt;0,'J- Induced VHD OD'!H4*'J-PJT VHD 2023 DIFF'!H4/60,-'J- Induced VHD OD'!H4*'J-PJT VHD 2023 DIFF'!H4/60)</f>
        <v>0</v>
      </c>
      <c r="I4" s="10">
        <f>IF('J-PJT VHD 2023 DIFF'!I4&gt;0,'J- Induced VHD OD'!I4*'J-PJT VHD 2023 DIFF'!I4/60,-'J- Induced VHD OD'!I4*'J-PJT VHD 2023 DIFF'!I4/60)</f>
        <v>0</v>
      </c>
      <c r="J4" s="10">
        <f>IF('J-PJT VHD 2023 DIFF'!J4&gt;0,'J- Induced VHD OD'!J4*'J-PJT VHD 2023 DIFF'!J4/60,-'J- Induced VHD OD'!J4*'J-PJT VHD 2023 DIFF'!J4/60)</f>
        <v>0</v>
      </c>
      <c r="K4" s="10">
        <f>IF('J-PJT VHD 2023 DIFF'!K4&gt;0,'J- Induced VHD OD'!K4*'J-PJT VHD 2023 DIFF'!K4/60,-'J- Induced VHD OD'!K4*'J-PJT VHD 2023 DIFF'!K4/60)</f>
        <v>0</v>
      </c>
      <c r="L4" s="10">
        <f>IF('J-PJT VHD 2023 DIFF'!L4&gt;0,'J- Induced VHD OD'!L4*'J-PJT VHD 2023 DIFF'!L4/60,-'J- Induced VHD OD'!L4*'J-PJT VHD 2023 DIFF'!L4/60)</f>
        <v>0</v>
      </c>
      <c r="M4" s="10">
        <f>IF('J-PJT VHD 2023 DIFF'!M4&gt;0,'J- Induced VHD OD'!M4*'J-PJT VHD 2023 DIFF'!M4/60,-'J- Induced VHD OD'!M4*'J-PJT VHD 2023 DIFF'!M4/60)</f>
        <v>0</v>
      </c>
      <c r="N4" s="10">
        <f>IF('J-PJT VHD 2023 DIFF'!N4&gt;0,'J- Induced VHD OD'!N4*'J-PJT VHD 2023 DIFF'!N4/60,-'J- Induced VHD OD'!N4*'J-PJT VHD 2023 DIFF'!N4/60)</f>
        <v>0</v>
      </c>
      <c r="O4" s="10">
        <f>IF('J-PJT VHD 2023 DIFF'!O4&gt;0,'J- Induced VHD OD'!O4*'J-PJT VHD 2023 DIFF'!O4/60,-'J- Induced VHD OD'!O4*'J-PJT VHD 2023 DIFF'!O4/60)</f>
        <v>0</v>
      </c>
      <c r="P4" s="10">
        <f>IF('J-PJT VHD 2023 DIFF'!P4&gt;0,'J- Induced VHD OD'!P4*'J-PJT VHD 2023 DIFF'!P4/60,-'J- Induced VHD OD'!P4*'J-PJT VHD 2023 DIFF'!P4/60)</f>
        <v>0</v>
      </c>
      <c r="Q4" s="10">
        <f>IF('J-PJT VHD 2023 DIFF'!Q4&gt;0,'J- Induced VHD OD'!Q4*'J-PJT VHD 2023 DIFF'!Q4/60,-'J- Induced VHD OD'!Q4*'J-PJT VHD 2023 DIFF'!Q4/60)</f>
        <v>0</v>
      </c>
      <c r="R4" s="10">
        <f>IF('J-PJT VHD 2023 DIFF'!R4&gt;0,'J- Induced VHD OD'!R4*'J-PJT VHD 2023 DIFF'!R4/60,-'J- Induced VHD OD'!R4*'J-PJT VHD 2023 DIFF'!R4/60)</f>
        <v>0</v>
      </c>
      <c r="S4" s="10">
        <f>IF('J-PJT VHD 2023 DIFF'!S4&gt;0,'J- Induced VHD OD'!S4*'J-PJT VHD 2023 DIFF'!S4/60,-'J- Induced VHD OD'!S4*'J-PJT VHD 2023 DIFF'!S4/60)</f>
        <v>0</v>
      </c>
      <c r="T4" s="10">
        <f>IF('J-PJT VHD 2023 DIFF'!T4&gt;0,'J- Induced VHD OD'!T4*'J-PJT VHD 2023 DIFF'!T4/60,-'J- Induced VHD OD'!T4*'J-PJT VHD 2023 DIFF'!T4/60)</f>
        <v>0</v>
      </c>
      <c r="U4" s="10">
        <f>IF('J-PJT VHD 2023 DIFF'!U4&gt;0,'J- Induced VHD OD'!U4*'J-PJT VHD 2023 DIFF'!U4/60,-'J- Induced VHD OD'!U4*'J-PJT VHD 2023 DIFF'!U4/60)</f>
        <v>0.27083949625661941</v>
      </c>
      <c r="V4" s="10">
        <f>IF('J-PJT VHD 2023 DIFF'!V4&gt;0,'J- Induced VHD OD'!V4*'J-PJT VHD 2023 DIFF'!V4/60,-'J- Induced VHD OD'!V4*'J-PJT VHD 2023 DIFF'!V4/60)</f>
        <v>8.6780256690044508E-2</v>
      </c>
      <c r="W4" s="10">
        <f>IF('J-PJT VHD 2023 DIFF'!W4&gt;0,'J- Induced VHD OD'!W4*'J-PJT VHD 2023 DIFF'!W4/60,-'J- Induced VHD OD'!W4*'J-PJT VHD 2023 DIFF'!W4/60)</f>
        <v>0</v>
      </c>
      <c r="X4" s="10">
        <f>IF('J-PJT VHD 2023 DIFF'!X4&gt;0,'J- Induced VHD OD'!X4*'J-PJT VHD 2023 DIFF'!X4/60,-'J- Induced VHD OD'!X4*'J-PJT VHD 2023 DIFF'!X4/60)</f>
        <v>-8.0375572918731921E-4</v>
      </c>
      <c r="Y4" s="10">
        <f>IF('J-PJT VHD 2023 DIFF'!Y4&gt;0,'J- Induced VHD OD'!Y4*'J-PJT VHD 2023 DIFF'!Y4/60,-'J- Induced VHD OD'!Y4*'J-PJT VHD 2023 DIFF'!Y4/60)</f>
        <v>0</v>
      </c>
      <c r="Z4" s="10">
        <f>IF('J-PJT VHD 2023 DIFF'!Z4&gt;0,'J- Induced VHD OD'!Z4*'J-PJT VHD 2023 DIFF'!Z4/60,-'J- Induced VHD OD'!Z4*'J-PJT VHD 2023 DIFF'!Z4/60)</f>
        <v>0</v>
      </c>
      <c r="AA4" s="10">
        <f>IF('J-PJT VHD 2023 DIFF'!AA4&gt;0,'J- Induced VHD OD'!AA4*'J-PJT VHD 2023 DIFF'!AA4/60,-'J- Induced VHD OD'!AA4*'J-PJT VHD 2023 DIFF'!AA4/60)</f>
        <v>-9.8906961740246227E-2</v>
      </c>
      <c r="AB4" s="10">
        <f>IF('J-PJT VHD 2023 DIFF'!AB4&gt;0,'J- Induced VHD OD'!AB4*'J-PJT VHD 2023 DIFF'!AB4/60,-'J- Induced VHD OD'!AB4*'J-PJT VHD 2023 DIFF'!AB4/60)</f>
        <v>0</v>
      </c>
      <c r="AC4" s="10">
        <f>IF('J-PJT VHD 2023 DIFF'!AC4&gt;0,'J- Induced VHD OD'!AC4*'J-PJT VHD 2023 DIFF'!AC4/60,-'J- Induced VHD OD'!AC4*'J-PJT VHD 2023 DIFF'!AC4/60)</f>
        <v>0.66316048573965414</v>
      </c>
      <c r="AD4" s="10">
        <f>IF('J-PJT VHD 2023 DIFF'!AD4&gt;0,'J- Induced VHD OD'!AD4*'J-PJT VHD 2023 DIFF'!AD4/60,-'J- Induced VHD OD'!AD4*'J-PJT VHD 2023 DIFF'!AD4/60)</f>
        <v>0</v>
      </c>
      <c r="AE4" s="10">
        <f>IF('J-PJT VHD 2023 DIFF'!AE4&gt;0,'J- Induced VHD OD'!AE4*'J-PJT VHD 2023 DIFF'!AE4/60,-'J- Induced VHD OD'!AE4*'J-PJT VHD 2023 DIFF'!AE4/60)</f>
        <v>-3.1404768443400277</v>
      </c>
      <c r="AF4" s="10">
        <f>IF('J-PJT VHD 2023 DIFF'!AF4&gt;0,'J- Induced VHD OD'!AF4*'J-PJT VHD 2023 DIFF'!AF4/60,-'J- Induced VHD OD'!AF4*'J-PJT VHD 2023 DIFF'!AF4/60)</f>
        <v>-0.65429377030091374</v>
      </c>
      <c r="AG4" s="10">
        <f>IF('J-PJT VHD 2023 DIFF'!AG4&gt;0,'J- Induced VHD OD'!AG4*'J-PJT VHD 2023 DIFF'!AG4/60,-'J- Induced VHD OD'!AG4*'J-PJT VHD 2023 DIFF'!AG4/60)</f>
        <v>0</v>
      </c>
      <c r="AH4" s="10">
        <f>IF('J-PJT VHD 2023 DIFF'!AH4&gt;0,'J- Induced VHD OD'!AH4*'J-PJT VHD 2023 DIFF'!AH4/60,-'J- Induced VHD OD'!AH4*'J-PJT VHD 2023 DIFF'!AH4/60)</f>
        <v>0.15096413227018829</v>
      </c>
      <c r="AI4" s="10">
        <f>IF('J-PJT VHD 2023 DIFF'!AI4&gt;0,'J- Induced VHD OD'!AI4*'J-PJT VHD 2023 DIFF'!AI4/60,-'J- Induced VHD OD'!AI4*'J-PJT VHD 2023 DIFF'!AI4/60)</f>
        <v>4.8978831199216893E-2</v>
      </c>
      <c r="AJ4" s="10">
        <f>IF('J-PJT VHD 2023 DIFF'!AJ4&gt;0,'J- Induced VHD OD'!AJ4*'J-PJT VHD 2023 DIFF'!AJ4/60,-'J- Induced VHD OD'!AJ4*'J-PJT VHD 2023 DIFF'!AJ4/60)</f>
        <v>2.4758898902455233E-2</v>
      </c>
      <c r="AK4" s="10">
        <f>IF('J-PJT VHD 2023 DIFF'!AK4&gt;0,'J- Induced VHD OD'!AK4*'J-PJT VHD 2023 DIFF'!AK4/60,-'J- Induced VHD OD'!AK4*'J-PJT VHD 2023 DIFF'!AK4/60)</f>
        <v>3.3485710978075109E-2</v>
      </c>
      <c r="AL4" s="10">
        <f>IF('J-PJT VHD 2023 DIFF'!AL4&gt;0,'J- Induced VHD OD'!AL4*'J-PJT VHD 2023 DIFF'!AL4/60,-'J- Induced VHD OD'!AL4*'J-PJT VHD 2023 DIFF'!AL4/60)</f>
        <v>0.20546215986198627</v>
      </c>
      <c r="AM4" s="10">
        <f>IF('J-PJT VHD 2023 DIFF'!AM4&gt;0,'J- Induced VHD OD'!AM4*'J-PJT VHD 2023 DIFF'!AM4/60,-'J- Induced VHD OD'!AM4*'J-PJT VHD 2023 DIFF'!AM4/60)</f>
        <v>0</v>
      </c>
      <c r="AN4" s="10">
        <f>IF('J-PJT VHD 2023 DIFF'!AN4&gt;0,'J- Induced VHD OD'!AN4*'J-PJT VHD 2023 DIFF'!AN4/60,-'J- Induced VHD OD'!AN4*'J-PJT VHD 2023 DIFF'!AN4/60)</f>
        <v>2.1568782079408995E-2</v>
      </c>
      <c r="AO4" s="10">
        <f>IF('J-PJT VHD 2023 DIFF'!AO4&gt;0,'J- Induced VHD OD'!AO4*'J-PJT VHD 2023 DIFF'!AO4/60,-'J- Induced VHD OD'!AO4*'J-PJT VHD 2023 DIFF'!AO4/60)</f>
        <v>5.4742700089715898E-3</v>
      </c>
    </row>
    <row r="5" spans="1:41" x14ac:dyDescent="0.25">
      <c r="A5" s="5">
        <v>12</v>
      </c>
      <c r="B5" s="24" t="s">
        <v>1</v>
      </c>
      <c r="C5" s="20">
        <f t="shared" ref="C5:C41" si="1">SUM(D5:AO5)</f>
        <v>31.926981600971086</v>
      </c>
      <c r="D5" s="10">
        <f>IF('J-PJT VHD 2023 DIFF'!D5&gt;0,'J- Induced VHD OD'!D5*'J-PJT VHD 2023 DIFF'!D5/60,-'J- Induced VHD OD'!D5*'J-PJT VHD 2023 DIFF'!D5/60)</f>
        <v>0</v>
      </c>
      <c r="E5" s="10">
        <f>IF('J-PJT VHD 2023 DIFF'!E5&gt;0,'J- Induced VHD OD'!E5*'J-PJT VHD 2023 DIFF'!E5/60,-'J- Induced VHD OD'!E5*'J-PJT VHD 2023 DIFF'!E5/60)</f>
        <v>0</v>
      </c>
      <c r="F5" s="10">
        <f>IF('J-PJT VHD 2023 DIFF'!F5&gt;0,'J- Induced VHD OD'!F5*'J-PJT VHD 2023 DIFF'!F5/60,-'J- Induced VHD OD'!F5*'J-PJT VHD 2023 DIFF'!F5/60)</f>
        <v>1.343741356933271</v>
      </c>
      <c r="G5" s="10">
        <f>IF('J-PJT VHD 2023 DIFF'!G5&gt;0,'J- Induced VHD OD'!G5*'J-PJT VHD 2023 DIFF'!G5/60,-'J- Induced VHD OD'!G5*'J-PJT VHD 2023 DIFF'!G5/60)</f>
        <v>0</v>
      </c>
      <c r="H5" s="10">
        <f>IF('J-PJT VHD 2023 DIFF'!H5&gt;0,'J- Induced VHD OD'!H5*'J-PJT VHD 2023 DIFF'!H5/60,-'J- Induced VHD OD'!H5*'J-PJT VHD 2023 DIFF'!H5/60)</f>
        <v>0</v>
      </c>
      <c r="I5" s="10">
        <f>IF('J-PJT VHD 2023 DIFF'!I5&gt;0,'J- Induced VHD OD'!I5*'J-PJT VHD 2023 DIFF'!I5/60,-'J- Induced VHD OD'!I5*'J-PJT VHD 2023 DIFF'!I5/60)</f>
        <v>0</v>
      </c>
      <c r="J5" s="10">
        <f>IF('J-PJT VHD 2023 DIFF'!J5&gt;0,'J- Induced VHD OD'!J5*'J-PJT VHD 2023 DIFF'!J5/60,-'J- Induced VHD OD'!J5*'J-PJT VHD 2023 DIFF'!J5/60)</f>
        <v>8.5578726170842764E-2</v>
      </c>
      <c r="K5" s="10">
        <f>IF('J-PJT VHD 2023 DIFF'!K5&gt;0,'J- Induced VHD OD'!K5*'J-PJT VHD 2023 DIFF'!K5/60,-'J- Induced VHD OD'!K5*'J-PJT VHD 2023 DIFF'!K5/60)</f>
        <v>1.1185461822081406</v>
      </c>
      <c r="L5" s="10">
        <f>IF('J-PJT VHD 2023 DIFF'!L5&gt;0,'J- Induced VHD OD'!L5*'J-PJT VHD 2023 DIFF'!L5/60,-'J- Induced VHD OD'!L5*'J-PJT VHD 2023 DIFF'!L5/60)</f>
        <v>0.58584971857789192</v>
      </c>
      <c r="M5" s="10">
        <f>IF('J-PJT VHD 2023 DIFF'!M5&gt;0,'J- Induced VHD OD'!M5*'J-PJT VHD 2023 DIFF'!M5/60,-'J- Induced VHD OD'!M5*'J-PJT VHD 2023 DIFF'!M5/60)</f>
        <v>0.77212481719324133</v>
      </c>
      <c r="N5" s="10">
        <f>IF('J-PJT VHD 2023 DIFF'!N5&gt;0,'J- Induced VHD OD'!N5*'J-PJT VHD 2023 DIFF'!N5/60,-'J- Induced VHD OD'!N5*'J-PJT VHD 2023 DIFF'!N5/60)</f>
        <v>1.5721961157835824</v>
      </c>
      <c r="O5" s="10">
        <f>IF('J-PJT VHD 2023 DIFF'!O5&gt;0,'J- Induced VHD OD'!O5*'J-PJT VHD 2023 DIFF'!O5/60,-'J- Induced VHD OD'!O5*'J-PJT VHD 2023 DIFF'!O5/60)</f>
        <v>0</v>
      </c>
      <c r="P5" s="10">
        <f>IF('J-PJT VHD 2023 DIFF'!P5&gt;0,'J- Induced VHD OD'!P5*'J-PJT VHD 2023 DIFF'!P5/60,-'J- Induced VHD OD'!P5*'J-PJT VHD 2023 DIFF'!P5/60)</f>
        <v>1.5267345925955971</v>
      </c>
      <c r="Q5" s="10">
        <f>IF('J-PJT VHD 2023 DIFF'!Q5&gt;0,'J- Induced VHD OD'!Q5*'J-PJT VHD 2023 DIFF'!Q5/60,-'J- Induced VHD OD'!Q5*'J-PJT VHD 2023 DIFF'!Q5/60)</f>
        <v>0</v>
      </c>
      <c r="R5" s="10">
        <f>IF('J-PJT VHD 2023 DIFF'!R5&gt;0,'J- Induced VHD OD'!R5*'J-PJT VHD 2023 DIFF'!R5/60,-'J- Induced VHD OD'!R5*'J-PJT VHD 2023 DIFF'!R5/60)</f>
        <v>0</v>
      </c>
      <c r="S5" s="10">
        <f>IF('J-PJT VHD 2023 DIFF'!S5&gt;0,'J- Induced VHD OD'!S5*'J-PJT VHD 2023 DIFF'!S5/60,-'J- Induced VHD OD'!S5*'J-PJT VHD 2023 DIFF'!S5/60)</f>
        <v>0.44636892372420472</v>
      </c>
      <c r="T5" s="10">
        <f>IF('J-PJT VHD 2023 DIFF'!T5&gt;0,'J- Induced VHD OD'!T5*'J-PJT VHD 2023 DIFF'!T5/60,-'J- Induced VHD OD'!T5*'J-PJT VHD 2023 DIFF'!T5/60)</f>
        <v>0</v>
      </c>
      <c r="U5" s="10">
        <f>IF('J-PJT VHD 2023 DIFF'!U5&gt;0,'J- Induced VHD OD'!U5*'J-PJT VHD 2023 DIFF'!U5/60,-'J- Induced VHD OD'!U5*'J-PJT VHD 2023 DIFF'!U5/60)</f>
        <v>0.17839417786972153</v>
      </c>
      <c r="V5" s="10">
        <f>IF('J-PJT VHD 2023 DIFF'!V5&gt;0,'J- Induced VHD OD'!V5*'J-PJT VHD 2023 DIFF'!V5/60,-'J- Induced VHD OD'!V5*'J-PJT VHD 2023 DIFF'!V5/60)</f>
        <v>0.21226252034416568</v>
      </c>
      <c r="W5" s="10">
        <f>IF('J-PJT VHD 2023 DIFF'!W5&gt;0,'J- Induced VHD OD'!W5*'J-PJT VHD 2023 DIFF'!W5/60,-'J- Induced VHD OD'!W5*'J-PJT VHD 2023 DIFF'!W5/60)</f>
        <v>-0.51527195818009497</v>
      </c>
      <c r="X5" s="10">
        <f>IF('J-PJT VHD 2023 DIFF'!X5&gt;0,'J- Induced VHD OD'!X5*'J-PJT VHD 2023 DIFF'!X5/60,-'J- Induced VHD OD'!X5*'J-PJT VHD 2023 DIFF'!X5/60)</f>
        <v>7.8920952187888742E-3</v>
      </c>
      <c r="Y5" s="10">
        <f>IF('J-PJT VHD 2023 DIFF'!Y5&gt;0,'J- Induced VHD OD'!Y5*'J-PJT VHD 2023 DIFF'!Y5/60,-'J- Induced VHD OD'!Y5*'J-PJT VHD 2023 DIFF'!Y5/60)</f>
        <v>0.88488363101153023</v>
      </c>
      <c r="Z5" s="10">
        <f>IF('J-PJT VHD 2023 DIFF'!Z5&gt;0,'J- Induced VHD OD'!Z5*'J-PJT VHD 2023 DIFF'!Z5/60,-'J- Induced VHD OD'!Z5*'J-PJT VHD 2023 DIFF'!Z5/60)</f>
        <v>1.7158267688020734</v>
      </c>
      <c r="AA5" s="10">
        <f>IF('J-PJT VHD 2023 DIFF'!AA5&gt;0,'J- Induced VHD OD'!AA5*'J-PJT VHD 2023 DIFF'!AA5/60,-'J- Induced VHD OD'!AA5*'J-PJT VHD 2023 DIFF'!AA5/60)</f>
        <v>6.9321098822597529E-2</v>
      </c>
      <c r="AB5" s="10">
        <f>IF('J-PJT VHD 2023 DIFF'!AB5&gt;0,'J- Induced VHD OD'!AB5*'J-PJT VHD 2023 DIFF'!AB5/60,-'J- Induced VHD OD'!AB5*'J-PJT VHD 2023 DIFF'!AB5/60)</f>
        <v>0</v>
      </c>
      <c r="AC5" s="10">
        <f>IF('J-PJT VHD 2023 DIFF'!AC5&gt;0,'J- Induced VHD OD'!AC5*'J-PJT VHD 2023 DIFF'!AC5/60,-'J- Induced VHD OD'!AC5*'J-PJT VHD 2023 DIFF'!AC5/60)</f>
        <v>9.560967981714521</v>
      </c>
      <c r="AD5" s="10">
        <f>IF('J-PJT VHD 2023 DIFF'!AD5&gt;0,'J- Induced VHD OD'!AD5*'J-PJT VHD 2023 DIFF'!AD5/60,-'J- Induced VHD OD'!AD5*'J-PJT VHD 2023 DIFF'!AD5/60)</f>
        <v>0.98912838266524139</v>
      </c>
      <c r="AE5" s="10">
        <f>IF('J-PJT VHD 2023 DIFF'!AE5&gt;0,'J- Induced VHD OD'!AE5*'J-PJT VHD 2023 DIFF'!AE5/60,-'J- Induced VHD OD'!AE5*'J-PJT VHD 2023 DIFF'!AE5/60)</f>
        <v>1.6712219583638046</v>
      </c>
      <c r="AF5" s="10">
        <f>IF('J-PJT VHD 2023 DIFF'!AF5&gt;0,'J- Induced VHD OD'!AF5*'J-PJT VHD 2023 DIFF'!AF5/60,-'J- Induced VHD OD'!AF5*'J-PJT VHD 2023 DIFF'!AF5/60)</f>
        <v>5.6217903423550943</v>
      </c>
      <c r="AG5" s="10">
        <f>IF('J-PJT VHD 2023 DIFF'!AG5&gt;0,'J- Induced VHD OD'!AG5*'J-PJT VHD 2023 DIFF'!AG5/60,-'J- Induced VHD OD'!AG5*'J-PJT VHD 2023 DIFF'!AG5/60)</f>
        <v>3.2271310472559955</v>
      </c>
      <c r="AH5" s="10">
        <f>IF('J-PJT VHD 2023 DIFF'!AH5&gt;0,'J- Induced VHD OD'!AH5*'J-PJT VHD 2023 DIFF'!AH5/60,-'J- Induced VHD OD'!AH5*'J-PJT VHD 2023 DIFF'!AH5/60)</f>
        <v>1.2971334450794132E-3</v>
      </c>
      <c r="AI5" s="10">
        <f>IF('J-PJT VHD 2023 DIFF'!AI5&gt;0,'J- Induced VHD OD'!AI5*'J-PJT VHD 2023 DIFF'!AI5/60,-'J- Induced VHD OD'!AI5*'J-PJT VHD 2023 DIFF'!AI5/60)</f>
        <v>-4.0138583250195502E-2</v>
      </c>
      <c r="AJ5" s="10">
        <f>IF('J-PJT VHD 2023 DIFF'!AJ5&gt;0,'J- Induced VHD OD'!AJ5*'J-PJT VHD 2023 DIFF'!AJ5/60,-'J- Induced VHD OD'!AJ5*'J-PJT VHD 2023 DIFF'!AJ5/60)</f>
        <v>0</v>
      </c>
      <c r="AK5" s="10">
        <f>IF('J-PJT VHD 2023 DIFF'!AK5&gt;0,'J- Induced VHD OD'!AK5*'J-PJT VHD 2023 DIFF'!AK5/60,-'J- Induced VHD OD'!AK5*'J-PJT VHD 2023 DIFF'!AK5/60)</f>
        <v>0.72211814654393869</v>
      </c>
      <c r="AL5" s="10">
        <f>IF('J-PJT VHD 2023 DIFF'!AL5&gt;0,'J- Induced VHD OD'!AL5*'J-PJT VHD 2023 DIFF'!AL5/60,-'J- Induced VHD OD'!AL5*'J-PJT VHD 2023 DIFF'!AL5/60)</f>
        <v>0.13717710869886568</v>
      </c>
      <c r="AM5" s="10">
        <f>IF('J-PJT VHD 2023 DIFF'!AM5&gt;0,'J- Induced VHD OD'!AM5*'J-PJT VHD 2023 DIFF'!AM5/60,-'J- Induced VHD OD'!AM5*'J-PJT VHD 2023 DIFF'!AM5/60)</f>
        <v>0</v>
      </c>
      <c r="AN5" s="10">
        <f>IF('J-PJT VHD 2023 DIFF'!AN5&gt;0,'J- Induced VHD OD'!AN5*'J-PJT VHD 2023 DIFF'!AN5/60,-'J- Induced VHD OD'!AN5*'J-PJT VHD 2023 DIFF'!AN5/60)</f>
        <v>2.4075398463901925E-2</v>
      </c>
      <c r="AO5" s="10">
        <f>IF('J-PJT VHD 2023 DIFF'!AO5&gt;0,'J- Induced VHD OD'!AO5*'J-PJT VHD 2023 DIFF'!AO5/60,-'J- Induced VHD OD'!AO5*'J-PJT VHD 2023 DIFF'!AO5/60)</f>
        <v>7.7639176392884117E-3</v>
      </c>
    </row>
    <row r="6" spans="1:41" x14ac:dyDescent="0.25">
      <c r="A6" s="5">
        <v>21</v>
      </c>
      <c r="B6" s="24" t="s">
        <v>2</v>
      </c>
      <c r="C6" s="20">
        <f t="shared" si="1"/>
        <v>9.966472717747509</v>
      </c>
      <c r="D6" s="10">
        <f>IF('J-PJT VHD 2023 DIFF'!D6&gt;0,'J- Induced VHD OD'!D6*'J-PJT VHD 2023 DIFF'!D6/60,-'J- Induced VHD OD'!D6*'J-PJT VHD 2023 DIFF'!D6/60)</f>
        <v>0.6001806932891417</v>
      </c>
      <c r="E6" s="10">
        <f>IF('J-PJT VHD 2023 DIFF'!E6&gt;0,'J- Induced VHD OD'!E6*'J-PJT VHD 2023 DIFF'!E6/60,-'J- Induced VHD OD'!E6*'J-PJT VHD 2023 DIFF'!E6/60)</f>
        <v>1.7126103647198212</v>
      </c>
      <c r="F6" s="10">
        <f>IF('J-PJT VHD 2023 DIFF'!F6&gt;0,'J- Induced VHD OD'!F6*'J-PJT VHD 2023 DIFF'!F6/60,-'J- Induced VHD OD'!F6*'J-PJT VHD 2023 DIFF'!F6/60)</f>
        <v>0</v>
      </c>
      <c r="G6" s="10">
        <f>IF('J-PJT VHD 2023 DIFF'!G6&gt;0,'J- Induced VHD OD'!G6*'J-PJT VHD 2023 DIFF'!G6/60,-'J- Induced VHD OD'!G6*'J-PJT VHD 2023 DIFF'!G6/60)</f>
        <v>0.27763473445729159</v>
      </c>
      <c r="H6" s="10">
        <f>IF('J-PJT VHD 2023 DIFF'!H6&gt;0,'J- Induced VHD OD'!H6*'J-PJT VHD 2023 DIFF'!H6/60,-'J- Induced VHD OD'!H6*'J-PJT VHD 2023 DIFF'!H6/60)</f>
        <v>0</v>
      </c>
      <c r="I6" s="10">
        <f>IF('J-PJT VHD 2023 DIFF'!I6&gt;0,'J- Induced VHD OD'!I6*'J-PJT VHD 2023 DIFF'!I6/60,-'J- Induced VHD OD'!I6*'J-PJT VHD 2023 DIFF'!I6/60)</f>
        <v>0</v>
      </c>
      <c r="J6" s="10">
        <f>IF('J-PJT VHD 2023 DIFF'!J6&gt;0,'J- Induced VHD OD'!J6*'J-PJT VHD 2023 DIFF'!J6/60,-'J- Induced VHD OD'!J6*'J-PJT VHD 2023 DIFF'!J6/60)</f>
        <v>0.17327550920246165</v>
      </c>
      <c r="K6" s="10">
        <f>IF('J-PJT VHD 2023 DIFF'!K6&gt;0,'J- Induced VHD OD'!K6*'J-PJT VHD 2023 DIFF'!K6/60,-'J- Induced VHD OD'!K6*'J-PJT VHD 2023 DIFF'!K6/60)</f>
        <v>0.28957236211561682</v>
      </c>
      <c r="L6" s="10">
        <f>IF('J-PJT VHD 2023 DIFF'!L6&gt;0,'J- Induced VHD OD'!L6*'J-PJT VHD 2023 DIFF'!L6/60,-'J- Induced VHD OD'!L6*'J-PJT VHD 2023 DIFF'!L6/60)</f>
        <v>0.16529314253971553</v>
      </c>
      <c r="M6" s="10">
        <f>IF('J-PJT VHD 2023 DIFF'!M6&gt;0,'J- Induced VHD OD'!M6*'J-PJT VHD 2023 DIFF'!M6/60,-'J- Induced VHD OD'!M6*'J-PJT VHD 2023 DIFF'!M6/60)</f>
        <v>0</v>
      </c>
      <c r="N6" s="10">
        <f>IF('J-PJT VHD 2023 DIFF'!N6&gt;0,'J- Induced VHD OD'!N6*'J-PJT VHD 2023 DIFF'!N6/60,-'J- Induced VHD OD'!N6*'J-PJT VHD 2023 DIFF'!N6/60)</f>
        <v>0</v>
      </c>
      <c r="O6" s="10">
        <f>IF('J-PJT VHD 2023 DIFF'!O6&gt;0,'J- Induced VHD OD'!O6*'J-PJT VHD 2023 DIFF'!O6/60,-'J- Induced VHD OD'!O6*'J-PJT VHD 2023 DIFF'!O6/60)</f>
        <v>0</v>
      </c>
      <c r="P6" s="10">
        <f>IF('J-PJT VHD 2023 DIFF'!P6&gt;0,'J- Induced VHD OD'!P6*'J-PJT VHD 2023 DIFF'!P6/60,-'J- Induced VHD OD'!P6*'J-PJT VHD 2023 DIFF'!P6/60)</f>
        <v>0.10413903533614108</v>
      </c>
      <c r="Q6" s="10">
        <f>IF('J-PJT VHD 2023 DIFF'!Q6&gt;0,'J- Induced VHD OD'!Q6*'J-PJT VHD 2023 DIFF'!Q6/60,-'J- Induced VHD OD'!Q6*'J-PJT VHD 2023 DIFF'!Q6/60)</f>
        <v>0</v>
      </c>
      <c r="R6" s="10">
        <f>IF('J-PJT VHD 2023 DIFF'!R6&gt;0,'J- Induced VHD OD'!R6*'J-PJT VHD 2023 DIFF'!R6/60,-'J- Induced VHD OD'!R6*'J-PJT VHD 2023 DIFF'!R6/60)</f>
        <v>-0.11592570623220348</v>
      </c>
      <c r="S6" s="10">
        <f>IF('J-PJT VHD 2023 DIFF'!S6&gt;0,'J- Induced VHD OD'!S6*'J-PJT VHD 2023 DIFF'!S6/60,-'J- Induced VHD OD'!S6*'J-PJT VHD 2023 DIFF'!S6/60)</f>
        <v>0</v>
      </c>
      <c r="T6" s="10">
        <f>IF('J-PJT VHD 2023 DIFF'!T6&gt;0,'J- Induced VHD OD'!T6*'J-PJT VHD 2023 DIFF'!T6/60,-'J- Induced VHD OD'!T6*'J-PJT VHD 2023 DIFF'!T6/60)</f>
        <v>6.7521865107965012E-2</v>
      </c>
      <c r="U6" s="10">
        <f>IF('J-PJT VHD 2023 DIFF'!U6&gt;0,'J- Induced VHD OD'!U6*'J-PJT VHD 2023 DIFF'!U6/60,-'J- Induced VHD OD'!U6*'J-PJT VHD 2023 DIFF'!U6/60)</f>
        <v>0.47766693223145168</v>
      </c>
      <c r="V6" s="10">
        <f>IF('J-PJT VHD 2023 DIFF'!V6&gt;0,'J- Induced VHD OD'!V6*'J-PJT VHD 2023 DIFF'!V6/60,-'J- Induced VHD OD'!V6*'J-PJT VHD 2023 DIFF'!V6/60)</f>
        <v>5.4316457231059913E-2</v>
      </c>
      <c r="W6" s="10">
        <f>IF('J-PJT VHD 2023 DIFF'!W6&gt;0,'J- Induced VHD OD'!W6*'J-PJT VHD 2023 DIFF'!W6/60,-'J- Induced VHD OD'!W6*'J-PJT VHD 2023 DIFF'!W6/60)</f>
        <v>-0.46076653573877629</v>
      </c>
      <c r="X6" s="10">
        <f>IF('J-PJT VHD 2023 DIFF'!X6&gt;0,'J- Induced VHD OD'!X6*'J-PJT VHD 2023 DIFF'!X6/60,-'J- Induced VHD OD'!X6*'J-PJT VHD 2023 DIFF'!X6/60)</f>
        <v>-5.1500330957758046E-4</v>
      </c>
      <c r="Y6" s="10">
        <f>IF('J-PJT VHD 2023 DIFF'!Y6&gt;0,'J- Induced VHD OD'!Y6*'J-PJT VHD 2023 DIFF'!Y6/60,-'J- Induced VHD OD'!Y6*'J-PJT VHD 2023 DIFF'!Y6/60)</f>
        <v>0</v>
      </c>
      <c r="Z6" s="10">
        <f>IF('J-PJT VHD 2023 DIFF'!Z6&gt;0,'J- Induced VHD OD'!Z6*'J-PJT VHD 2023 DIFF'!Z6/60,-'J- Induced VHD OD'!Z6*'J-PJT VHD 2023 DIFF'!Z6/60)</f>
        <v>0.57589786804154219</v>
      </c>
      <c r="AA6" s="10">
        <f>IF('J-PJT VHD 2023 DIFF'!AA6&gt;0,'J- Induced VHD OD'!AA6*'J-PJT VHD 2023 DIFF'!AA6/60,-'J- Induced VHD OD'!AA6*'J-PJT VHD 2023 DIFF'!AA6/60)</f>
        <v>9.6232084597253034E-2</v>
      </c>
      <c r="AB6" s="10">
        <f>IF('J-PJT VHD 2023 DIFF'!AB6&gt;0,'J- Induced VHD OD'!AB6*'J-PJT VHD 2023 DIFF'!AB6/60,-'J- Induced VHD OD'!AB6*'J-PJT VHD 2023 DIFF'!AB6/60)</f>
        <v>0</v>
      </c>
      <c r="AC6" s="10">
        <f>IF('J-PJT VHD 2023 DIFF'!AC6&gt;0,'J- Induced VHD OD'!AC6*'J-PJT VHD 2023 DIFF'!AC6/60,-'J- Induced VHD OD'!AC6*'J-PJT VHD 2023 DIFF'!AC6/60)</f>
        <v>5.7226975372120155</v>
      </c>
      <c r="AD6" s="10">
        <f>IF('J-PJT VHD 2023 DIFF'!AD6&gt;0,'J- Induced VHD OD'!AD6*'J-PJT VHD 2023 DIFF'!AD6/60,-'J- Induced VHD OD'!AD6*'J-PJT VHD 2023 DIFF'!AD6/60)</f>
        <v>0</v>
      </c>
      <c r="AE6" s="10">
        <f>IF('J-PJT VHD 2023 DIFF'!AE6&gt;0,'J- Induced VHD OD'!AE6*'J-PJT VHD 2023 DIFF'!AE6/60,-'J- Induced VHD OD'!AE6*'J-PJT VHD 2023 DIFF'!AE6/60)</f>
        <v>0</v>
      </c>
      <c r="AF6" s="10">
        <f>IF('J-PJT VHD 2023 DIFF'!AF6&gt;0,'J- Induced VHD OD'!AF6*'J-PJT VHD 2023 DIFF'!AF6/60,-'J- Induced VHD OD'!AF6*'J-PJT VHD 2023 DIFF'!AF6/60)</f>
        <v>0</v>
      </c>
      <c r="AG6" s="10">
        <f>IF('J-PJT VHD 2023 DIFF'!AG6&gt;0,'J- Induced VHD OD'!AG6*'J-PJT VHD 2023 DIFF'!AG6/60,-'J- Induced VHD OD'!AG6*'J-PJT VHD 2023 DIFF'!AG6/60)</f>
        <v>0.22664137694658976</v>
      </c>
      <c r="AH6" s="10">
        <f>IF('J-PJT VHD 2023 DIFF'!AH6&gt;0,'J- Induced VHD OD'!AH6*'J-PJT VHD 2023 DIFF'!AH6/60,-'J- Induced VHD OD'!AH6*'J-PJT VHD 2023 DIFF'!AH6/60)</f>
        <v>0</v>
      </c>
      <c r="AI6" s="10">
        <f>IF('J-PJT VHD 2023 DIFF'!AI6&gt;0,'J- Induced VHD OD'!AI6*'J-PJT VHD 2023 DIFF'!AI6/60,-'J- Induced VHD OD'!AI6*'J-PJT VHD 2023 DIFF'!AI6/60)</f>
        <v>0</v>
      </c>
      <c r="AJ6" s="10">
        <f>IF('J-PJT VHD 2023 DIFF'!AJ6&gt;0,'J- Induced VHD OD'!AJ6*'J-PJT VHD 2023 DIFF'!AJ6/60,-'J- Induced VHD OD'!AJ6*'J-PJT VHD 2023 DIFF'!AJ6/60)</f>
        <v>0</v>
      </c>
      <c r="AK6" s="10">
        <f>IF('J-PJT VHD 2023 DIFF'!AK6&gt;0,'J- Induced VHD OD'!AK6*'J-PJT VHD 2023 DIFF'!AK6/60,-'J- Induced VHD OD'!AK6*'J-PJT VHD 2023 DIFF'!AK6/60)</f>
        <v>0</v>
      </c>
      <c r="AL6" s="10">
        <f>IF('J-PJT VHD 2023 DIFF'!AL6&gt;0,'J- Induced VHD OD'!AL6*'J-PJT VHD 2023 DIFF'!AL6/60,-'J- Induced VHD OD'!AL6*'J-PJT VHD 2023 DIFF'!AL6/60)</f>
        <v>0</v>
      </c>
      <c r="AM6" s="10">
        <f>IF('J-PJT VHD 2023 DIFF'!AM6&gt;0,'J- Induced VHD OD'!AM6*'J-PJT VHD 2023 DIFF'!AM6/60,-'J- Induced VHD OD'!AM6*'J-PJT VHD 2023 DIFF'!AM6/60)</f>
        <v>0</v>
      </c>
      <c r="AN6" s="10">
        <f>IF('J-PJT VHD 2023 DIFF'!AN6&gt;0,'J- Induced VHD OD'!AN6*'J-PJT VHD 2023 DIFF'!AN6/60,-'J- Induced VHD OD'!AN6*'J-PJT VHD 2023 DIFF'!AN6/60)</f>
        <v>0</v>
      </c>
      <c r="AO6" s="10">
        <f>IF('J-PJT VHD 2023 DIFF'!AO6&gt;0,'J- Induced VHD OD'!AO6*'J-PJT VHD 2023 DIFF'!AO6/60,-'J- Induced VHD OD'!AO6*'J-PJT VHD 2023 DIFF'!AO6/60)</f>
        <v>0</v>
      </c>
    </row>
    <row r="7" spans="1:41" x14ac:dyDescent="0.25">
      <c r="A7" s="5">
        <v>22</v>
      </c>
      <c r="B7" s="24" t="s">
        <v>22</v>
      </c>
      <c r="C7" s="20">
        <f t="shared" si="1"/>
        <v>-8.2327290946827159</v>
      </c>
      <c r="D7" s="10">
        <f>IF('J-PJT VHD 2023 DIFF'!D7&gt;0,'J- Induced VHD OD'!D7*'J-PJT VHD 2023 DIFF'!D7/60,-'J- Induced VHD OD'!D7*'J-PJT VHD 2023 DIFF'!D7/60)</f>
        <v>0</v>
      </c>
      <c r="E7" s="10">
        <f>IF('J-PJT VHD 2023 DIFF'!E7&gt;0,'J- Induced VHD OD'!E7*'J-PJT VHD 2023 DIFF'!E7/60,-'J- Induced VHD OD'!E7*'J-PJT VHD 2023 DIFF'!E7/60)</f>
        <v>0</v>
      </c>
      <c r="F7" s="10">
        <f>IF('J-PJT VHD 2023 DIFF'!F7&gt;0,'J- Induced VHD OD'!F7*'J-PJT VHD 2023 DIFF'!F7/60,-'J- Induced VHD OD'!F7*'J-PJT VHD 2023 DIFF'!F7/60)</f>
        <v>5.2688210340248308E-2</v>
      </c>
      <c r="G7" s="10">
        <f>IF('J-PJT VHD 2023 DIFF'!G7&gt;0,'J- Induced VHD OD'!G7*'J-PJT VHD 2023 DIFF'!G7/60,-'J- Induced VHD OD'!G7*'J-PJT VHD 2023 DIFF'!G7/60)</f>
        <v>0</v>
      </c>
      <c r="H7" s="10">
        <f>IF('J-PJT VHD 2023 DIFF'!H7&gt;0,'J- Induced VHD OD'!H7*'J-PJT VHD 2023 DIFF'!H7/60,-'J- Induced VHD OD'!H7*'J-PJT VHD 2023 DIFF'!H7/60)</f>
        <v>0</v>
      </c>
      <c r="I7" s="10">
        <f>IF('J-PJT VHD 2023 DIFF'!I7&gt;0,'J- Induced VHD OD'!I7*'J-PJT VHD 2023 DIFF'!I7/60,-'J- Induced VHD OD'!I7*'J-PJT VHD 2023 DIFF'!I7/60)</f>
        <v>6.267474000411774E-2</v>
      </c>
      <c r="J7" s="10">
        <f>IF('J-PJT VHD 2023 DIFF'!J7&gt;0,'J- Induced VHD OD'!J7*'J-PJT VHD 2023 DIFF'!J7/60,-'J- Induced VHD OD'!J7*'J-PJT VHD 2023 DIFF'!J7/60)</f>
        <v>0</v>
      </c>
      <c r="K7" s="10">
        <f>IF('J-PJT VHD 2023 DIFF'!K7&gt;0,'J- Induced VHD OD'!K7*'J-PJT VHD 2023 DIFF'!K7/60,-'J- Induced VHD OD'!K7*'J-PJT VHD 2023 DIFF'!K7/60)</f>
        <v>0</v>
      </c>
      <c r="L7" s="10">
        <f>IF('J-PJT VHD 2023 DIFF'!L7&gt;0,'J- Induced VHD OD'!L7*'J-PJT VHD 2023 DIFF'!L7/60,-'J- Induced VHD OD'!L7*'J-PJT VHD 2023 DIFF'!L7/60)</f>
        <v>7.2939620272654118E-2</v>
      </c>
      <c r="M7" s="10">
        <f>IF('J-PJT VHD 2023 DIFF'!M7&gt;0,'J- Induced VHD OD'!M7*'J-PJT VHD 2023 DIFF'!M7/60,-'J- Induced VHD OD'!M7*'J-PJT VHD 2023 DIFF'!M7/60)</f>
        <v>-0.61463517184563643</v>
      </c>
      <c r="N7" s="10">
        <f>IF('J-PJT VHD 2023 DIFF'!N7&gt;0,'J- Induced VHD OD'!N7*'J-PJT VHD 2023 DIFF'!N7/60,-'J- Induced VHD OD'!N7*'J-PJT VHD 2023 DIFF'!N7/60)</f>
        <v>0</v>
      </c>
      <c r="O7" s="10">
        <f>IF('J-PJT VHD 2023 DIFF'!O7&gt;0,'J- Induced VHD OD'!O7*'J-PJT VHD 2023 DIFF'!O7/60,-'J- Induced VHD OD'!O7*'J-PJT VHD 2023 DIFF'!O7/60)</f>
        <v>0</v>
      </c>
      <c r="P7" s="10">
        <f>IF('J-PJT VHD 2023 DIFF'!P7&gt;0,'J- Induced VHD OD'!P7*'J-PJT VHD 2023 DIFF'!P7/60,-'J- Induced VHD OD'!P7*'J-PJT VHD 2023 DIFF'!P7/60)</f>
        <v>0</v>
      </c>
      <c r="Q7" s="10">
        <f>IF('J-PJT VHD 2023 DIFF'!Q7&gt;0,'J- Induced VHD OD'!Q7*'J-PJT VHD 2023 DIFF'!Q7/60,-'J- Induced VHD OD'!Q7*'J-PJT VHD 2023 DIFF'!Q7/60)</f>
        <v>0</v>
      </c>
      <c r="R7" s="10">
        <f>IF('J-PJT VHD 2023 DIFF'!R7&gt;0,'J- Induced VHD OD'!R7*'J-PJT VHD 2023 DIFF'!R7/60,-'J- Induced VHD OD'!R7*'J-PJT VHD 2023 DIFF'!R7/60)</f>
        <v>0</v>
      </c>
      <c r="S7" s="10">
        <f>IF('J-PJT VHD 2023 DIFF'!S7&gt;0,'J- Induced VHD OD'!S7*'J-PJT VHD 2023 DIFF'!S7/60,-'J- Induced VHD OD'!S7*'J-PJT VHD 2023 DIFF'!S7/60)</f>
        <v>0</v>
      </c>
      <c r="T7" s="10">
        <f>IF('J-PJT VHD 2023 DIFF'!T7&gt;0,'J- Induced VHD OD'!T7*'J-PJT VHD 2023 DIFF'!T7/60,-'J- Induced VHD OD'!T7*'J-PJT VHD 2023 DIFF'!T7/60)</f>
        <v>0</v>
      </c>
      <c r="U7" s="10">
        <f>IF('J-PJT VHD 2023 DIFF'!U7&gt;0,'J- Induced VHD OD'!U7*'J-PJT VHD 2023 DIFF'!U7/60,-'J- Induced VHD OD'!U7*'J-PJT VHD 2023 DIFF'!U7/60)</f>
        <v>0.15217483953413452</v>
      </c>
      <c r="V7" s="10">
        <f>IF('J-PJT VHD 2023 DIFF'!V7&gt;0,'J- Induced VHD OD'!V7*'J-PJT VHD 2023 DIFF'!V7/60,-'J- Induced VHD OD'!V7*'J-PJT VHD 2023 DIFF'!V7/60)</f>
        <v>-0.35141280252451096</v>
      </c>
      <c r="W7" s="10">
        <f>IF('J-PJT VHD 2023 DIFF'!W7&gt;0,'J- Induced VHD OD'!W7*'J-PJT VHD 2023 DIFF'!W7/60,-'J- Induced VHD OD'!W7*'J-PJT VHD 2023 DIFF'!W7/60)</f>
        <v>-0.25519896910519302</v>
      </c>
      <c r="X7" s="10">
        <f>IF('J-PJT VHD 2023 DIFF'!X7&gt;0,'J- Induced VHD OD'!X7*'J-PJT VHD 2023 DIFF'!X7/60,-'J- Induced VHD OD'!X7*'J-PJT VHD 2023 DIFF'!X7/60)</f>
        <v>-5.5338266730832475E-4</v>
      </c>
      <c r="Y7" s="10">
        <f>IF('J-PJT VHD 2023 DIFF'!Y7&gt;0,'J- Induced VHD OD'!Y7*'J-PJT VHD 2023 DIFF'!Y7/60,-'J- Induced VHD OD'!Y7*'J-PJT VHD 2023 DIFF'!Y7/60)</f>
        <v>0</v>
      </c>
      <c r="Z7" s="10">
        <f>IF('J-PJT VHD 2023 DIFF'!Z7&gt;0,'J- Induced VHD OD'!Z7*'J-PJT VHD 2023 DIFF'!Z7/60,-'J- Induced VHD OD'!Z7*'J-PJT VHD 2023 DIFF'!Z7/60)</f>
        <v>0</v>
      </c>
      <c r="AA7" s="10">
        <f>IF('J-PJT VHD 2023 DIFF'!AA7&gt;0,'J- Induced VHD OD'!AA7*'J-PJT VHD 2023 DIFF'!AA7/60,-'J- Induced VHD OD'!AA7*'J-PJT VHD 2023 DIFF'!AA7/60)</f>
        <v>-3.2263667358742719E-2</v>
      </c>
      <c r="AB7" s="10">
        <f>IF('J-PJT VHD 2023 DIFF'!AB7&gt;0,'J- Induced VHD OD'!AB7*'J-PJT VHD 2023 DIFF'!AB7/60,-'J- Induced VHD OD'!AB7*'J-PJT VHD 2023 DIFF'!AB7/60)</f>
        <v>0</v>
      </c>
      <c r="AC7" s="10">
        <f>IF('J-PJT VHD 2023 DIFF'!AC7&gt;0,'J- Induced VHD OD'!AC7*'J-PJT VHD 2023 DIFF'!AC7/60,-'J- Induced VHD OD'!AC7*'J-PJT VHD 2023 DIFF'!AC7/60)</f>
        <v>0.50705029566305193</v>
      </c>
      <c r="AD7" s="10">
        <f>IF('J-PJT VHD 2023 DIFF'!AD7&gt;0,'J- Induced VHD OD'!AD7*'J-PJT VHD 2023 DIFF'!AD7/60,-'J- Induced VHD OD'!AD7*'J-PJT VHD 2023 DIFF'!AD7/60)</f>
        <v>0</v>
      </c>
      <c r="AE7" s="10">
        <f>IF('J-PJT VHD 2023 DIFF'!AE7&gt;0,'J- Induced VHD OD'!AE7*'J-PJT VHD 2023 DIFF'!AE7/60,-'J- Induced VHD OD'!AE7*'J-PJT VHD 2023 DIFF'!AE7/60)</f>
        <v>-5.7701449907145363</v>
      </c>
      <c r="AF7" s="10">
        <f>IF('J-PJT VHD 2023 DIFF'!AF7&gt;0,'J- Induced VHD OD'!AF7*'J-PJT VHD 2023 DIFF'!AF7/60,-'J- Induced VHD OD'!AF7*'J-PJT VHD 2023 DIFF'!AF7/60)</f>
        <v>-2.0451687987990059</v>
      </c>
      <c r="AG7" s="10">
        <f>IF('J-PJT VHD 2023 DIFF'!AG7&gt;0,'J- Induced VHD OD'!AG7*'J-PJT VHD 2023 DIFF'!AG7/60,-'J- Induced VHD OD'!AG7*'J-PJT VHD 2023 DIFF'!AG7/60)</f>
        <v>0</v>
      </c>
      <c r="AH7" s="10">
        <f>IF('J-PJT VHD 2023 DIFF'!AH7&gt;0,'J- Induced VHD OD'!AH7*'J-PJT VHD 2023 DIFF'!AH7/60,-'J- Induced VHD OD'!AH7*'J-PJT VHD 2023 DIFF'!AH7/60)</f>
        <v>-1.5765874757843598E-3</v>
      </c>
      <c r="AI7" s="10">
        <f>IF('J-PJT VHD 2023 DIFF'!AI7&gt;0,'J- Induced VHD OD'!AI7*'J-PJT VHD 2023 DIFF'!AI7/60,-'J- Induced VHD OD'!AI7*'J-PJT VHD 2023 DIFF'!AI7/60)</f>
        <v>-9.3024300062042563E-3</v>
      </c>
      <c r="AJ7" s="10">
        <f>IF('J-PJT VHD 2023 DIFF'!AJ7&gt;0,'J- Induced VHD OD'!AJ7*'J-PJT VHD 2023 DIFF'!AJ7/60,-'J- Induced VHD OD'!AJ7*'J-PJT VHD 2023 DIFF'!AJ7/60)</f>
        <v>0</v>
      </c>
      <c r="AK7" s="10">
        <f>IF('J-PJT VHD 2023 DIFF'!AK7&gt;0,'J- Induced VHD OD'!AK7*'J-PJT VHD 2023 DIFF'!AK7/60,-'J- Induced VHD OD'!AK7*'J-PJT VHD 2023 DIFF'!AK7/60)</f>
        <v>0</v>
      </c>
      <c r="AL7" s="10">
        <f>IF('J-PJT VHD 2023 DIFF'!AL7&gt;0,'J- Induced VHD OD'!AL7*'J-PJT VHD 2023 DIFF'!AL7/60,-'J- Induced VHD OD'!AL7*'J-PJT VHD 2023 DIFF'!AL7/60)</f>
        <v>0</v>
      </c>
      <c r="AM7" s="10">
        <f>IF('J-PJT VHD 2023 DIFF'!AM7&gt;0,'J- Induced VHD OD'!AM7*'J-PJT VHD 2023 DIFF'!AM7/60,-'J- Induced VHD OD'!AM7*'J-PJT VHD 2023 DIFF'!AM7/60)</f>
        <v>0</v>
      </c>
      <c r="AN7" s="10">
        <f>IF('J-PJT VHD 2023 DIFF'!AN7&gt;0,'J- Induced VHD OD'!AN7*'J-PJT VHD 2023 DIFF'!AN7/60,-'J- Induced VHD OD'!AN7*'J-PJT VHD 2023 DIFF'!AN7/60)</f>
        <v>0</v>
      </c>
      <c r="AO7" s="10">
        <f>IF('J-PJT VHD 2023 DIFF'!AO7&gt;0,'J- Induced VHD OD'!AO7*'J-PJT VHD 2023 DIFF'!AO7/60,-'J- Induced VHD OD'!AO7*'J-PJT VHD 2023 DIFF'!AO7/60)</f>
        <v>0</v>
      </c>
    </row>
    <row r="8" spans="1:41" x14ac:dyDescent="0.25">
      <c r="A8" s="5">
        <v>23</v>
      </c>
      <c r="B8" s="24" t="s">
        <v>23</v>
      </c>
      <c r="C8" s="20">
        <f t="shared" si="1"/>
        <v>6.4965363518808716E-2</v>
      </c>
      <c r="D8" s="10">
        <f>IF('J-PJT VHD 2023 DIFF'!D8&gt;0,'J- Induced VHD OD'!D8*'J-PJT VHD 2023 DIFF'!D8/60,-'J- Induced VHD OD'!D8*'J-PJT VHD 2023 DIFF'!D8/60)</f>
        <v>0</v>
      </c>
      <c r="E8" s="10">
        <f>IF('J-PJT VHD 2023 DIFF'!E8&gt;0,'J- Induced VHD OD'!E8*'J-PJT VHD 2023 DIFF'!E8/60,-'J- Induced VHD OD'!E8*'J-PJT VHD 2023 DIFF'!E8/60)</f>
        <v>0</v>
      </c>
      <c r="F8" s="10">
        <f>IF('J-PJT VHD 2023 DIFF'!F8&gt;0,'J- Induced VHD OD'!F8*'J-PJT VHD 2023 DIFF'!F8/60,-'J- Induced VHD OD'!F8*'J-PJT VHD 2023 DIFF'!F8/60)</f>
        <v>0</v>
      </c>
      <c r="G8" s="10">
        <f>IF('J-PJT VHD 2023 DIFF'!G8&gt;0,'J- Induced VHD OD'!G8*'J-PJT VHD 2023 DIFF'!G8/60,-'J- Induced VHD OD'!G8*'J-PJT VHD 2023 DIFF'!G8/60)</f>
        <v>0</v>
      </c>
      <c r="H8" s="10">
        <f>IF('J-PJT VHD 2023 DIFF'!H8&gt;0,'J- Induced VHD OD'!H8*'J-PJT VHD 2023 DIFF'!H8/60,-'J- Induced VHD OD'!H8*'J-PJT VHD 2023 DIFF'!H8/60)</f>
        <v>0</v>
      </c>
      <c r="I8" s="10">
        <f>IF('J-PJT VHD 2023 DIFF'!I8&gt;0,'J- Induced VHD OD'!I8*'J-PJT VHD 2023 DIFF'!I8/60,-'J- Induced VHD OD'!I8*'J-PJT VHD 2023 DIFF'!I8/60)</f>
        <v>0</v>
      </c>
      <c r="J8" s="10">
        <f>IF('J-PJT VHD 2023 DIFF'!J8&gt;0,'J- Induced VHD OD'!J8*'J-PJT VHD 2023 DIFF'!J8/60,-'J- Induced VHD OD'!J8*'J-PJT VHD 2023 DIFF'!J8/60)</f>
        <v>0</v>
      </c>
      <c r="K8" s="10">
        <f>IF('J-PJT VHD 2023 DIFF'!K8&gt;0,'J- Induced VHD OD'!K8*'J-PJT VHD 2023 DIFF'!K8/60,-'J- Induced VHD OD'!K8*'J-PJT VHD 2023 DIFF'!K8/60)</f>
        <v>0</v>
      </c>
      <c r="L8" s="10">
        <f>IF('J-PJT VHD 2023 DIFF'!L8&gt;0,'J- Induced VHD OD'!L8*'J-PJT VHD 2023 DIFF'!L8/60,-'J- Induced VHD OD'!L8*'J-PJT VHD 2023 DIFF'!L8/60)</f>
        <v>0</v>
      </c>
      <c r="M8" s="10">
        <f>IF('J-PJT VHD 2023 DIFF'!M8&gt;0,'J- Induced VHD OD'!M8*'J-PJT VHD 2023 DIFF'!M8/60,-'J- Induced VHD OD'!M8*'J-PJT VHD 2023 DIFF'!M8/60)</f>
        <v>0</v>
      </c>
      <c r="N8" s="10">
        <f>IF('J-PJT VHD 2023 DIFF'!N8&gt;0,'J- Induced VHD OD'!N8*'J-PJT VHD 2023 DIFF'!N8/60,-'J- Induced VHD OD'!N8*'J-PJT VHD 2023 DIFF'!N8/60)</f>
        <v>0</v>
      </c>
      <c r="O8" s="10">
        <f>IF('J-PJT VHD 2023 DIFF'!O8&gt;0,'J- Induced VHD OD'!O8*'J-PJT VHD 2023 DIFF'!O8/60,-'J- Induced VHD OD'!O8*'J-PJT VHD 2023 DIFF'!O8/60)</f>
        <v>0</v>
      </c>
      <c r="P8" s="10">
        <f>IF('J-PJT VHD 2023 DIFF'!P8&gt;0,'J- Induced VHD OD'!P8*'J-PJT VHD 2023 DIFF'!P8/60,-'J- Induced VHD OD'!P8*'J-PJT VHD 2023 DIFF'!P8/60)</f>
        <v>0</v>
      </c>
      <c r="Q8" s="10">
        <f>IF('J-PJT VHD 2023 DIFF'!Q8&gt;0,'J- Induced VHD OD'!Q8*'J-PJT VHD 2023 DIFF'!Q8/60,-'J- Induced VHD OD'!Q8*'J-PJT VHD 2023 DIFF'!Q8/60)</f>
        <v>0</v>
      </c>
      <c r="R8" s="10">
        <f>IF('J-PJT VHD 2023 DIFF'!R8&gt;0,'J- Induced VHD OD'!R8*'J-PJT VHD 2023 DIFF'!R8/60,-'J- Induced VHD OD'!R8*'J-PJT VHD 2023 DIFF'!R8/60)</f>
        <v>0</v>
      </c>
      <c r="S8" s="10">
        <f>IF('J-PJT VHD 2023 DIFF'!S8&gt;0,'J- Induced VHD OD'!S8*'J-PJT VHD 2023 DIFF'!S8/60,-'J- Induced VHD OD'!S8*'J-PJT VHD 2023 DIFF'!S8/60)</f>
        <v>0</v>
      </c>
      <c r="T8" s="10">
        <f>IF('J-PJT VHD 2023 DIFF'!T8&gt;0,'J- Induced VHD OD'!T8*'J-PJT VHD 2023 DIFF'!T8/60,-'J- Induced VHD OD'!T8*'J-PJT VHD 2023 DIFF'!T8/60)</f>
        <v>0</v>
      </c>
      <c r="U8" s="10">
        <f>IF('J-PJT VHD 2023 DIFF'!U8&gt;0,'J- Induced VHD OD'!U8*'J-PJT VHD 2023 DIFF'!U8/60,-'J- Induced VHD OD'!U8*'J-PJT VHD 2023 DIFF'!U8/60)</f>
        <v>0</v>
      </c>
      <c r="V8" s="10">
        <f>IF('J-PJT VHD 2023 DIFF'!V8&gt;0,'J- Induced VHD OD'!V8*'J-PJT VHD 2023 DIFF'!V8/60,-'J- Induced VHD OD'!V8*'J-PJT VHD 2023 DIFF'!V8/60)</f>
        <v>0</v>
      </c>
      <c r="W8" s="10">
        <f>IF('J-PJT VHD 2023 DIFF'!W8&gt;0,'J- Induced VHD OD'!W8*'J-PJT VHD 2023 DIFF'!W8/60,-'J- Induced VHD OD'!W8*'J-PJT VHD 2023 DIFF'!W8/60)</f>
        <v>5.4777520548462667E-2</v>
      </c>
      <c r="X8" s="10">
        <f>IF('J-PJT VHD 2023 DIFF'!X8&gt;0,'J- Induced VHD OD'!X8*'J-PJT VHD 2023 DIFF'!X8/60,-'J- Induced VHD OD'!X8*'J-PJT VHD 2023 DIFF'!X8/60)</f>
        <v>0</v>
      </c>
      <c r="Y8" s="10">
        <f>IF('J-PJT VHD 2023 DIFF'!Y8&gt;0,'J- Induced VHD OD'!Y8*'J-PJT VHD 2023 DIFF'!Y8/60,-'J- Induced VHD OD'!Y8*'J-PJT VHD 2023 DIFF'!Y8/60)</f>
        <v>0</v>
      </c>
      <c r="Z8" s="10">
        <f>IF('J-PJT VHD 2023 DIFF'!Z8&gt;0,'J- Induced VHD OD'!Z8*'J-PJT VHD 2023 DIFF'!Z8/60,-'J- Induced VHD OD'!Z8*'J-PJT VHD 2023 DIFF'!Z8/60)</f>
        <v>0</v>
      </c>
      <c r="AA8" s="10">
        <f>IF('J-PJT VHD 2023 DIFF'!AA8&gt;0,'J- Induced VHD OD'!AA8*'J-PJT VHD 2023 DIFF'!AA8/60,-'J- Induced VHD OD'!AA8*'J-PJT VHD 2023 DIFF'!AA8/60)</f>
        <v>0</v>
      </c>
      <c r="AB8" s="10">
        <f>IF('J-PJT VHD 2023 DIFF'!AB8&gt;0,'J- Induced VHD OD'!AB8*'J-PJT VHD 2023 DIFF'!AB8/60,-'J- Induced VHD OD'!AB8*'J-PJT VHD 2023 DIFF'!AB8/60)</f>
        <v>0</v>
      </c>
      <c r="AC8" s="10">
        <f>IF('J-PJT VHD 2023 DIFF'!AC8&gt;0,'J- Induced VHD OD'!AC8*'J-PJT VHD 2023 DIFF'!AC8/60,-'J- Induced VHD OD'!AC8*'J-PJT VHD 2023 DIFF'!AC8/60)</f>
        <v>0</v>
      </c>
      <c r="AD8" s="10">
        <f>IF('J-PJT VHD 2023 DIFF'!AD8&gt;0,'J- Induced VHD OD'!AD8*'J-PJT VHD 2023 DIFF'!AD8/60,-'J- Induced VHD OD'!AD8*'J-PJT VHD 2023 DIFF'!AD8/60)</f>
        <v>0</v>
      </c>
      <c r="AE8" s="10">
        <f>IF('J-PJT VHD 2023 DIFF'!AE8&gt;0,'J- Induced VHD OD'!AE8*'J-PJT VHD 2023 DIFF'!AE8/60,-'J- Induced VHD OD'!AE8*'J-PJT VHD 2023 DIFF'!AE8/60)</f>
        <v>0</v>
      </c>
      <c r="AF8" s="10">
        <f>IF('J-PJT VHD 2023 DIFF'!AF8&gt;0,'J- Induced VHD OD'!AF8*'J-PJT VHD 2023 DIFF'!AF8/60,-'J- Induced VHD OD'!AF8*'J-PJT VHD 2023 DIFF'!AF8/60)</f>
        <v>0</v>
      </c>
      <c r="AG8" s="10">
        <f>IF('J-PJT VHD 2023 DIFF'!AG8&gt;0,'J- Induced VHD OD'!AG8*'J-PJT VHD 2023 DIFF'!AG8/60,-'J- Induced VHD OD'!AG8*'J-PJT VHD 2023 DIFF'!AG8/60)</f>
        <v>0</v>
      </c>
      <c r="AH8" s="10">
        <f>IF('J-PJT VHD 2023 DIFF'!AH8&gt;0,'J- Induced VHD OD'!AH8*'J-PJT VHD 2023 DIFF'!AH8/60,-'J- Induced VHD OD'!AH8*'J-PJT VHD 2023 DIFF'!AH8/60)</f>
        <v>0</v>
      </c>
      <c r="AI8" s="10">
        <f>IF('J-PJT VHD 2023 DIFF'!AI8&gt;0,'J- Induced VHD OD'!AI8*'J-PJT VHD 2023 DIFF'!AI8/60,-'J- Induced VHD OD'!AI8*'J-PJT VHD 2023 DIFF'!AI8/60)</f>
        <v>1.0187842970346046E-2</v>
      </c>
      <c r="AJ8" s="10">
        <f>IF('J-PJT VHD 2023 DIFF'!AJ8&gt;0,'J- Induced VHD OD'!AJ8*'J-PJT VHD 2023 DIFF'!AJ8/60,-'J- Induced VHD OD'!AJ8*'J-PJT VHD 2023 DIFF'!AJ8/60)</f>
        <v>0</v>
      </c>
      <c r="AK8" s="10">
        <f>IF('J-PJT VHD 2023 DIFF'!AK8&gt;0,'J- Induced VHD OD'!AK8*'J-PJT VHD 2023 DIFF'!AK8/60,-'J- Induced VHD OD'!AK8*'J-PJT VHD 2023 DIFF'!AK8/60)</f>
        <v>0</v>
      </c>
      <c r="AL8" s="10">
        <f>IF('J-PJT VHD 2023 DIFF'!AL8&gt;0,'J- Induced VHD OD'!AL8*'J-PJT VHD 2023 DIFF'!AL8/60,-'J- Induced VHD OD'!AL8*'J-PJT VHD 2023 DIFF'!AL8/60)</f>
        <v>0</v>
      </c>
      <c r="AM8" s="10">
        <f>IF('J-PJT VHD 2023 DIFF'!AM8&gt;0,'J- Induced VHD OD'!AM8*'J-PJT VHD 2023 DIFF'!AM8/60,-'J- Induced VHD OD'!AM8*'J-PJT VHD 2023 DIFF'!AM8/60)</f>
        <v>0</v>
      </c>
      <c r="AN8" s="10">
        <f>IF('J-PJT VHD 2023 DIFF'!AN8&gt;0,'J- Induced VHD OD'!AN8*'J-PJT VHD 2023 DIFF'!AN8/60,-'J- Induced VHD OD'!AN8*'J-PJT VHD 2023 DIFF'!AN8/60)</f>
        <v>0</v>
      </c>
      <c r="AO8" s="10">
        <f>IF('J-PJT VHD 2023 DIFF'!AO8&gt;0,'J- Induced VHD OD'!AO8*'J-PJT VHD 2023 DIFF'!AO8/60,-'J- Induced VHD OD'!AO8*'J-PJT VHD 2023 DIFF'!AO8/60)</f>
        <v>0</v>
      </c>
    </row>
    <row r="9" spans="1:41" x14ac:dyDescent="0.25">
      <c r="A9" s="5">
        <v>24</v>
      </c>
      <c r="B9" s="24" t="s">
        <v>24</v>
      </c>
      <c r="C9" s="20">
        <f t="shared" si="1"/>
        <v>2.248051819849616</v>
      </c>
      <c r="D9" s="10">
        <f>IF('J-PJT VHD 2023 DIFF'!D9&gt;0,'J- Induced VHD OD'!D9*'J-PJT VHD 2023 DIFF'!D9/60,-'J- Induced VHD OD'!D9*'J-PJT VHD 2023 DIFF'!D9/60)</f>
        <v>0</v>
      </c>
      <c r="E9" s="10">
        <f>IF('J-PJT VHD 2023 DIFF'!E9&gt;0,'J- Induced VHD OD'!E9*'J-PJT VHD 2023 DIFF'!E9/60,-'J- Induced VHD OD'!E9*'J-PJT VHD 2023 DIFF'!E9/60)</f>
        <v>0</v>
      </c>
      <c r="F9" s="10">
        <f>IF('J-PJT VHD 2023 DIFF'!F9&gt;0,'J- Induced VHD OD'!F9*'J-PJT VHD 2023 DIFF'!F9/60,-'J- Induced VHD OD'!F9*'J-PJT VHD 2023 DIFF'!F9/60)</f>
        <v>0</v>
      </c>
      <c r="G9" s="10">
        <f>IF('J-PJT VHD 2023 DIFF'!G9&gt;0,'J- Induced VHD OD'!G9*'J-PJT VHD 2023 DIFF'!G9/60,-'J- Induced VHD OD'!G9*'J-PJT VHD 2023 DIFF'!G9/60)</f>
        <v>0</v>
      </c>
      <c r="H9" s="10">
        <f>IF('J-PJT VHD 2023 DIFF'!H9&gt;0,'J- Induced VHD OD'!H9*'J-PJT VHD 2023 DIFF'!H9/60,-'J- Induced VHD OD'!H9*'J-PJT VHD 2023 DIFF'!H9/60)</f>
        <v>0</v>
      </c>
      <c r="I9" s="10">
        <f>IF('J-PJT VHD 2023 DIFF'!I9&gt;0,'J- Induced VHD OD'!I9*'J-PJT VHD 2023 DIFF'!I9/60,-'J- Induced VHD OD'!I9*'J-PJT VHD 2023 DIFF'!I9/60)</f>
        <v>0</v>
      </c>
      <c r="J9" s="10">
        <f>IF('J-PJT VHD 2023 DIFF'!J9&gt;0,'J- Induced VHD OD'!J9*'J-PJT VHD 2023 DIFF'!J9/60,-'J- Induced VHD OD'!J9*'J-PJT VHD 2023 DIFF'!J9/60)</f>
        <v>0</v>
      </c>
      <c r="K9" s="10">
        <f>IF('J-PJT VHD 2023 DIFF'!K9&gt;0,'J- Induced VHD OD'!K9*'J-PJT VHD 2023 DIFF'!K9/60,-'J- Induced VHD OD'!K9*'J-PJT VHD 2023 DIFF'!K9/60)</f>
        <v>0</v>
      </c>
      <c r="L9" s="10">
        <f>IF('J-PJT VHD 2023 DIFF'!L9&gt;0,'J- Induced VHD OD'!L9*'J-PJT VHD 2023 DIFF'!L9/60,-'J- Induced VHD OD'!L9*'J-PJT VHD 2023 DIFF'!L9/60)</f>
        <v>0</v>
      </c>
      <c r="M9" s="10">
        <f>IF('J-PJT VHD 2023 DIFF'!M9&gt;0,'J- Induced VHD OD'!M9*'J-PJT VHD 2023 DIFF'!M9/60,-'J- Induced VHD OD'!M9*'J-PJT VHD 2023 DIFF'!M9/60)</f>
        <v>0</v>
      </c>
      <c r="N9" s="10">
        <f>IF('J-PJT VHD 2023 DIFF'!N9&gt;0,'J- Induced VHD OD'!N9*'J-PJT VHD 2023 DIFF'!N9/60,-'J- Induced VHD OD'!N9*'J-PJT VHD 2023 DIFF'!N9/60)</f>
        <v>0</v>
      </c>
      <c r="O9" s="10">
        <f>IF('J-PJT VHD 2023 DIFF'!O9&gt;0,'J- Induced VHD OD'!O9*'J-PJT VHD 2023 DIFF'!O9/60,-'J- Induced VHD OD'!O9*'J-PJT VHD 2023 DIFF'!O9/60)</f>
        <v>0</v>
      </c>
      <c r="P9" s="10">
        <f>IF('J-PJT VHD 2023 DIFF'!P9&gt;0,'J- Induced VHD OD'!P9*'J-PJT VHD 2023 DIFF'!P9/60,-'J- Induced VHD OD'!P9*'J-PJT VHD 2023 DIFF'!P9/60)</f>
        <v>0</v>
      </c>
      <c r="Q9" s="10">
        <f>IF('J-PJT VHD 2023 DIFF'!Q9&gt;0,'J- Induced VHD OD'!Q9*'J-PJT VHD 2023 DIFF'!Q9/60,-'J- Induced VHD OD'!Q9*'J-PJT VHD 2023 DIFF'!Q9/60)</f>
        <v>0</v>
      </c>
      <c r="R9" s="10">
        <f>IF('J-PJT VHD 2023 DIFF'!R9&gt;0,'J- Induced VHD OD'!R9*'J-PJT VHD 2023 DIFF'!R9/60,-'J- Induced VHD OD'!R9*'J-PJT VHD 2023 DIFF'!R9/60)</f>
        <v>0</v>
      </c>
      <c r="S9" s="10">
        <f>IF('J-PJT VHD 2023 DIFF'!S9&gt;0,'J- Induced VHD OD'!S9*'J-PJT VHD 2023 DIFF'!S9/60,-'J- Induced VHD OD'!S9*'J-PJT VHD 2023 DIFF'!S9/60)</f>
        <v>0</v>
      </c>
      <c r="T9" s="10">
        <f>IF('J-PJT VHD 2023 DIFF'!T9&gt;0,'J- Induced VHD OD'!T9*'J-PJT VHD 2023 DIFF'!T9/60,-'J- Induced VHD OD'!T9*'J-PJT VHD 2023 DIFF'!T9/60)</f>
        <v>-3.8197829020494435E-2</v>
      </c>
      <c r="U9" s="10">
        <f>IF('J-PJT VHD 2023 DIFF'!U9&gt;0,'J- Induced VHD OD'!U9*'J-PJT VHD 2023 DIFF'!U9/60,-'J- Induced VHD OD'!U9*'J-PJT VHD 2023 DIFF'!U9/60)</f>
        <v>0</v>
      </c>
      <c r="V9" s="10">
        <f>IF('J-PJT VHD 2023 DIFF'!V9&gt;0,'J- Induced VHD OD'!V9*'J-PJT VHD 2023 DIFF'!V9/60,-'J- Induced VHD OD'!V9*'J-PJT VHD 2023 DIFF'!V9/60)</f>
        <v>0</v>
      </c>
      <c r="W9" s="10">
        <f>IF('J-PJT VHD 2023 DIFF'!W9&gt;0,'J- Induced VHD OD'!W9*'J-PJT VHD 2023 DIFF'!W9/60,-'J- Induced VHD OD'!W9*'J-PJT VHD 2023 DIFF'!W9/60)</f>
        <v>5.2647787264696738E-2</v>
      </c>
      <c r="X9" s="10">
        <f>IF('J-PJT VHD 2023 DIFF'!X9&gt;0,'J- Induced VHD OD'!X9*'J-PJT VHD 2023 DIFF'!X9/60,-'J- Induced VHD OD'!X9*'J-PJT VHD 2023 DIFF'!X9/60)</f>
        <v>0</v>
      </c>
      <c r="Y9" s="10">
        <f>IF('J-PJT VHD 2023 DIFF'!Y9&gt;0,'J- Induced VHD OD'!Y9*'J-PJT VHD 2023 DIFF'!Y9/60,-'J- Induced VHD OD'!Y9*'J-PJT VHD 2023 DIFF'!Y9/60)</f>
        <v>0</v>
      </c>
      <c r="Z9" s="10">
        <f>IF('J-PJT VHD 2023 DIFF'!Z9&gt;0,'J- Induced VHD OD'!Z9*'J-PJT VHD 2023 DIFF'!Z9/60,-'J- Induced VHD OD'!Z9*'J-PJT VHD 2023 DIFF'!Z9/60)</f>
        <v>0</v>
      </c>
      <c r="AA9" s="10">
        <f>IF('J-PJT VHD 2023 DIFF'!AA9&gt;0,'J- Induced VHD OD'!AA9*'J-PJT VHD 2023 DIFF'!AA9/60,-'J- Induced VHD OD'!AA9*'J-PJT VHD 2023 DIFF'!AA9/60)</f>
        <v>0</v>
      </c>
      <c r="AB9" s="10">
        <f>IF('J-PJT VHD 2023 DIFF'!AB9&gt;0,'J- Induced VHD OD'!AB9*'J-PJT VHD 2023 DIFF'!AB9/60,-'J- Induced VHD OD'!AB9*'J-PJT VHD 2023 DIFF'!AB9/60)</f>
        <v>0</v>
      </c>
      <c r="AC9" s="10">
        <f>IF('J-PJT VHD 2023 DIFF'!AC9&gt;0,'J- Induced VHD OD'!AC9*'J-PJT VHD 2023 DIFF'!AC9/60,-'J- Induced VHD OD'!AC9*'J-PJT VHD 2023 DIFF'!AC9/60)</f>
        <v>0.96983319160823844</v>
      </c>
      <c r="AD9" s="10">
        <f>IF('J-PJT VHD 2023 DIFF'!AD9&gt;0,'J- Induced VHD OD'!AD9*'J-PJT VHD 2023 DIFF'!AD9/60,-'J- Induced VHD OD'!AD9*'J-PJT VHD 2023 DIFF'!AD9/60)</f>
        <v>0</v>
      </c>
      <c r="AE9" s="10">
        <f>IF('J-PJT VHD 2023 DIFF'!AE9&gt;0,'J- Induced VHD OD'!AE9*'J-PJT VHD 2023 DIFF'!AE9/60,-'J- Induced VHD OD'!AE9*'J-PJT VHD 2023 DIFF'!AE9/60)</f>
        <v>0</v>
      </c>
      <c r="AF9" s="10">
        <f>IF('J-PJT VHD 2023 DIFF'!AF9&gt;0,'J- Induced VHD OD'!AF9*'J-PJT VHD 2023 DIFF'!AF9/60,-'J- Induced VHD OD'!AF9*'J-PJT VHD 2023 DIFF'!AF9/60)</f>
        <v>0</v>
      </c>
      <c r="AG9" s="10">
        <f>IF('J-PJT VHD 2023 DIFF'!AG9&gt;0,'J- Induced VHD OD'!AG9*'J-PJT VHD 2023 DIFF'!AG9/60,-'J- Induced VHD OD'!AG9*'J-PJT VHD 2023 DIFF'!AG9/60)</f>
        <v>0</v>
      </c>
      <c r="AH9" s="10">
        <f>IF('J-PJT VHD 2023 DIFF'!AH9&gt;0,'J- Induced VHD OD'!AH9*'J-PJT VHD 2023 DIFF'!AH9/60,-'J- Induced VHD OD'!AH9*'J-PJT VHD 2023 DIFF'!AH9/60)</f>
        <v>0</v>
      </c>
      <c r="AI9" s="10">
        <f>IF('J-PJT VHD 2023 DIFF'!AI9&gt;0,'J- Induced VHD OD'!AI9*'J-PJT VHD 2023 DIFF'!AI9/60,-'J- Induced VHD OD'!AI9*'J-PJT VHD 2023 DIFF'!AI9/60)</f>
        <v>1.2637772460809964</v>
      </c>
      <c r="AJ9" s="10">
        <f>IF('J-PJT VHD 2023 DIFF'!AJ9&gt;0,'J- Induced VHD OD'!AJ9*'J-PJT VHD 2023 DIFF'!AJ9/60,-'J- Induced VHD OD'!AJ9*'J-PJT VHD 2023 DIFF'!AJ9/60)</f>
        <v>0</v>
      </c>
      <c r="AK9" s="10">
        <f>IF('J-PJT VHD 2023 DIFF'!AK9&gt;0,'J- Induced VHD OD'!AK9*'J-PJT VHD 2023 DIFF'!AK9/60,-'J- Induced VHD OD'!AK9*'J-PJT VHD 2023 DIFF'!AK9/60)</f>
        <v>0</v>
      </c>
      <c r="AL9" s="10">
        <f>IF('J-PJT VHD 2023 DIFF'!AL9&gt;0,'J- Induced VHD OD'!AL9*'J-PJT VHD 2023 DIFF'!AL9/60,-'J- Induced VHD OD'!AL9*'J-PJT VHD 2023 DIFF'!AL9/60)</f>
        <v>0</v>
      </c>
      <c r="AM9" s="10">
        <f>IF('J-PJT VHD 2023 DIFF'!AM9&gt;0,'J- Induced VHD OD'!AM9*'J-PJT VHD 2023 DIFF'!AM9/60,-'J- Induced VHD OD'!AM9*'J-PJT VHD 2023 DIFF'!AM9/60)</f>
        <v>0</v>
      </c>
      <c r="AN9" s="10">
        <f>IF('J-PJT VHD 2023 DIFF'!AN9&gt;0,'J- Induced VHD OD'!AN9*'J-PJT VHD 2023 DIFF'!AN9/60,-'J- Induced VHD OD'!AN9*'J-PJT VHD 2023 DIFF'!AN9/60)</f>
        <v>0</v>
      </c>
      <c r="AO9" s="10">
        <f>IF('J-PJT VHD 2023 DIFF'!AO9&gt;0,'J- Induced VHD OD'!AO9*'J-PJT VHD 2023 DIFF'!AO9/60,-'J- Induced VHD OD'!AO9*'J-PJT VHD 2023 DIFF'!AO9/60)</f>
        <v>-8.5760838207958045E-6</v>
      </c>
    </row>
    <row r="10" spans="1:41" x14ac:dyDescent="0.25">
      <c r="A10" s="5">
        <v>25</v>
      </c>
      <c r="B10" s="24" t="s">
        <v>3</v>
      </c>
      <c r="C10" s="20">
        <f t="shared" si="1"/>
        <v>2.3163472195981893</v>
      </c>
      <c r="D10" s="10">
        <f>IF('J-PJT VHD 2023 DIFF'!D10&gt;0,'J- Induced VHD OD'!D10*'J-PJT VHD 2023 DIFF'!D10/60,-'J- Induced VHD OD'!D10*'J-PJT VHD 2023 DIFF'!D10/60)</f>
        <v>0</v>
      </c>
      <c r="E10" s="10">
        <f>IF('J-PJT VHD 2023 DIFF'!E10&gt;0,'J- Induced VHD OD'!E10*'J-PJT VHD 2023 DIFF'!E10/60,-'J- Induced VHD OD'!E10*'J-PJT VHD 2023 DIFF'!E10/60)</f>
        <v>0.12279462157807061</v>
      </c>
      <c r="F10" s="10">
        <f>IF('J-PJT VHD 2023 DIFF'!F10&gt;0,'J- Induced VHD OD'!F10*'J-PJT VHD 2023 DIFF'!F10/60,-'J- Induced VHD OD'!F10*'J-PJT VHD 2023 DIFF'!F10/60)</f>
        <v>0</v>
      </c>
      <c r="G10" s="10">
        <f>IF('J-PJT VHD 2023 DIFF'!G10&gt;0,'J- Induced VHD OD'!G10*'J-PJT VHD 2023 DIFF'!G10/60,-'J- Induced VHD OD'!G10*'J-PJT VHD 2023 DIFF'!G10/60)</f>
        <v>0</v>
      </c>
      <c r="H10" s="10">
        <f>IF('J-PJT VHD 2023 DIFF'!H10&gt;0,'J- Induced VHD OD'!H10*'J-PJT VHD 2023 DIFF'!H10/60,-'J- Induced VHD OD'!H10*'J-PJT VHD 2023 DIFF'!H10/60)</f>
        <v>0</v>
      </c>
      <c r="I10" s="10">
        <f>IF('J-PJT VHD 2023 DIFF'!I10&gt;0,'J- Induced VHD OD'!I10*'J-PJT VHD 2023 DIFF'!I10/60,-'J- Induced VHD OD'!I10*'J-PJT VHD 2023 DIFF'!I10/60)</f>
        <v>0</v>
      </c>
      <c r="J10" s="10">
        <f>IF('J-PJT VHD 2023 DIFF'!J10&gt;0,'J- Induced VHD OD'!J10*'J-PJT VHD 2023 DIFF'!J10/60,-'J- Induced VHD OD'!J10*'J-PJT VHD 2023 DIFF'!J10/60)</f>
        <v>0</v>
      </c>
      <c r="K10" s="10">
        <f>IF('J-PJT VHD 2023 DIFF'!K10&gt;0,'J- Induced VHD OD'!K10*'J-PJT VHD 2023 DIFF'!K10/60,-'J- Induced VHD OD'!K10*'J-PJT VHD 2023 DIFF'!K10/60)</f>
        <v>0.13894393216144679</v>
      </c>
      <c r="L10" s="10">
        <f>IF('J-PJT VHD 2023 DIFF'!L10&gt;0,'J- Induced VHD OD'!L10*'J-PJT VHD 2023 DIFF'!L10/60,-'J- Induced VHD OD'!L10*'J-PJT VHD 2023 DIFF'!L10/60)</f>
        <v>0.22792183681824205</v>
      </c>
      <c r="M10" s="10">
        <f>IF('J-PJT VHD 2023 DIFF'!M10&gt;0,'J- Induced VHD OD'!M10*'J-PJT VHD 2023 DIFF'!M10/60,-'J- Induced VHD OD'!M10*'J-PJT VHD 2023 DIFF'!M10/60)</f>
        <v>0.10146517928575155</v>
      </c>
      <c r="N10" s="10">
        <f>IF('J-PJT VHD 2023 DIFF'!N10&gt;0,'J- Induced VHD OD'!N10*'J-PJT VHD 2023 DIFF'!N10/60,-'J- Induced VHD OD'!N10*'J-PJT VHD 2023 DIFF'!N10/60)</f>
        <v>0.10856036586655705</v>
      </c>
      <c r="O10" s="10">
        <f>IF('J-PJT VHD 2023 DIFF'!O10&gt;0,'J- Induced VHD OD'!O10*'J-PJT VHD 2023 DIFF'!O10/60,-'J- Induced VHD OD'!O10*'J-PJT VHD 2023 DIFF'!O10/60)</f>
        <v>0</v>
      </c>
      <c r="P10" s="10">
        <f>IF('J-PJT VHD 2023 DIFF'!P10&gt;0,'J- Induced VHD OD'!P10*'J-PJT VHD 2023 DIFF'!P10/60,-'J- Induced VHD OD'!P10*'J-PJT VHD 2023 DIFF'!P10/60)</f>
        <v>0.12870438369019502</v>
      </c>
      <c r="Q10" s="10">
        <f>IF('J-PJT VHD 2023 DIFF'!Q10&gt;0,'J- Induced VHD OD'!Q10*'J-PJT VHD 2023 DIFF'!Q10/60,-'J- Induced VHD OD'!Q10*'J-PJT VHD 2023 DIFF'!Q10/60)</f>
        <v>0</v>
      </c>
      <c r="R10" s="10">
        <f>IF('J-PJT VHD 2023 DIFF'!R10&gt;0,'J- Induced VHD OD'!R10*'J-PJT VHD 2023 DIFF'!R10/60,-'J- Induced VHD OD'!R10*'J-PJT VHD 2023 DIFF'!R10/60)</f>
        <v>0</v>
      </c>
      <c r="S10" s="10">
        <f>IF('J-PJT VHD 2023 DIFF'!S10&gt;0,'J- Induced VHD OD'!S10*'J-PJT VHD 2023 DIFF'!S10/60,-'J- Induced VHD OD'!S10*'J-PJT VHD 2023 DIFF'!S10/60)</f>
        <v>0.19916780439384799</v>
      </c>
      <c r="T10" s="10">
        <f>IF('J-PJT VHD 2023 DIFF'!T10&gt;0,'J- Induced VHD OD'!T10*'J-PJT VHD 2023 DIFF'!T10/60,-'J- Induced VHD OD'!T10*'J-PJT VHD 2023 DIFF'!T10/60)</f>
        <v>0.21200659885211875</v>
      </c>
      <c r="U10" s="10">
        <f>IF('J-PJT VHD 2023 DIFF'!U10&gt;0,'J- Induced VHD OD'!U10*'J-PJT VHD 2023 DIFF'!U10/60,-'J- Induced VHD OD'!U10*'J-PJT VHD 2023 DIFF'!U10/60)</f>
        <v>0.22513875721182558</v>
      </c>
      <c r="V10" s="10">
        <f>IF('J-PJT VHD 2023 DIFF'!V10&gt;0,'J- Induced VHD OD'!V10*'J-PJT VHD 2023 DIFF'!V10/60,-'J- Induced VHD OD'!V10*'J-PJT VHD 2023 DIFF'!V10/60)</f>
        <v>5.6069561340781844E-2</v>
      </c>
      <c r="W10" s="10">
        <f>IF('J-PJT VHD 2023 DIFF'!W10&gt;0,'J- Induced VHD OD'!W10*'J-PJT VHD 2023 DIFF'!W10/60,-'J- Induced VHD OD'!W10*'J-PJT VHD 2023 DIFF'!W10/60)</f>
        <v>-2.2182680890984893E-2</v>
      </c>
      <c r="X10" s="10">
        <f>IF('J-PJT VHD 2023 DIFF'!X10&gt;0,'J- Induced VHD OD'!X10*'J-PJT VHD 2023 DIFF'!X10/60,-'J- Induced VHD OD'!X10*'J-PJT VHD 2023 DIFF'!X10/60)</f>
        <v>-1.551044213085106E-2</v>
      </c>
      <c r="Y10" s="10">
        <f>IF('J-PJT VHD 2023 DIFF'!Y10&gt;0,'J- Induced VHD OD'!Y10*'J-PJT VHD 2023 DIFF'!Y10/60,-'J- Induced VHD OD'!Y10*'J-PJT VHD 2023 DIFF'!Y10/60)</f>
        <v>0.10139254931719148</v>
      </c>
      <c r="Z10" s="10">
        <f>IF('J-PJT VHD 2023 DIFF'!Z10&gt;0,'J- Induced VHD OD'!Z10*'J-PJT VHD 2023 DIFF'!Z10/60,-'J- Induced VHD OD'!Z10*'J-PJT VHD 2023 DIFF'!Z10/60)</f>
        <v>0.17861850721806685</v>
      </c>
      <c r="AA10" s="10">
        <f>IF('J-PJT VHD 2023 DIFF'!AA10&gt;0,'J- Induced VHD OD'!AA10*'J-PJT VHD 2023 DIFF'!AA10/60,-'J- Induced VHD OD'!AA10*'J-PJT VHD 2023 DIFF'!AA10/60)</f>
        <v>-4.7136779472427608E-2</v>
      </c>
      <c r="AB10" s="10">
        <f>IF('J-PJT VHD 2023 DIFF'!AB10&gt;0,'J- Induced VHD OD'!AB10*'J-PJT VHD 2023 DIFF'!AB10/60,-'J- Induced VHD OD'!AB10*'J-PJT VHD 2023 DIFF'!AB10/60)</f>
        <v>0</v>
      </c>
      <c r="AC10" s="10">
        <f>IF('J-PJT VHD 2023 DIFF'!AC10&gt;0,'J- Induced VHD OD'!AC10*'J-PJT VHD 2023 DIFF'!AC10/60,-'J- Induced VHD OD'!AC10*'J-PJT VHD 2023 DIFF'!AC10/60)</f>
        <v>1.2570858052227274</v>
      </c>
      <c r="AD10" s="10">
        <f>IF('J-PJT VHD 2023 DIFF'!AD10&gt;0,'J- Induced VHD OD'!AD10*'J-PJT VHD 2023 DIFF'!AD10/60,-'J- Induced VHD OD'!AD10*'J-PJT VHD 2023 DIFF'!AD10/60)</f>
        <v>0.18384907375411244</v>
      </c>
      <c r="AE10" s="10">
        <f>IF('J-PJT VHD 2023 DIFF'!AE10&gt;0,'J- Induced VHD OD'!AE10*'J-PJT VHD 2023 DIFF'!AE10/60,-'J- Induced VHD OD'!AE10*'J-PJT VHD 2023 DIFF'!AE10/60)</f>
        <v>-1.1497121330142088</v>
      </c>
      <c r="AF10" s="10">
        <f>IF('J-PJT VHD 2023 DIFF'!AF10&gt;0,'J- Induced VHD OD'!AF10*'J-PJT VHD 2023 DIFF'!AF10/60,-'J- Induced VHD OD'!AF10*'J-PJT VHD 2023 DIFF'!AF10/60)</f>
        <v>0</v>
      </c>
      <c r="AG10" s="10">
        <f>IF('J-PJT VHD 2023 DIFF'!AG10&gt;0,'J- Induced VHD OD'!AG10*'J-PJT VHD 2023 DIFF'!AG10/60,-'J- Induced VHD OD'!AG10*'J-PJT VHD 2023 DIFF'!AG10/60)</f>
        <v>0.22728438857092487</v>
      </c>
      <c r="AH10" s="10">
        <f>IF('J-PJT VHD 2023 DIFF'!AH10&gt;0,'J- Induced VHD OD'!AH10*'J-PJT VHD 2023 DIFF'!AH10/60,-'J- Induced VHD OD'!AH10*'J-PJT VHD 2023 DIFF'!AH10/60)</f>
        <v>2.5283729266347443E-3</v>
      </c>
      <c r="AI10" s="10">
        <f>IF('J-PJT VHD 2023 DIFF'!AI10&gt;0,'J- Induced VHD OD'!AI10*'J-PJT VHD 2023 DIFF'!AI10/60,-'J- Induced VHD OD'!AI10*'J-PJT VHD 2023 DIFF'!AI10/60)</f>
        <v>2.7844586059986142E-2</v>
      </c>
      <c r="AJ10" s="10">
        <f>IF('J-PJT VHD 2023 DIFF'!AJ10&gt;0,'J- Induced VHD OD'!AJ10*'J-PJT VHD 2023 DIFF'!AJ10/60,-'J- Induced VHD OD'!AJ10*'J-PJT VHD 2023 DIFF'!AJ10/60)</f>
        <v>0</v>
      </c>
      <c r="AK10" s="10">
        <f>IF('J-PJT VHD 2023 DIFF'!AK10&gt;0,'J- Induced VHD OD'!AK10*'J-PJT VHD 2023 DIFF'!AK10/60,-'J- Induced VHD OD'!AK10*'J-PJT VHD 2023 DIFF'!AK10/60)</f>
        <v>1.6298135784621404E-2</v>
      </c>
      <c r="AL10" s="10">
        <f>IF('J-PJT VHD 2023 DIFF'!AL10&gt;0,'J- Induced VHD OD'!AL10*'J-PJT VHD 2023 DIFF'!AL10/60,-'J- Induced VHD OD'!AL10*'J-PJT VHD 2023 DIFF'!AL10/60)</f>
        <v>3.5087164602638048E-2</v>
      </c>
      <c r="AM10" s="10">
        <f>IF('J-PJT VHD 2023 DIFF'!AM10&gt;0,'J- Induced VHD OD'!AM10*'J-PJT VHD 2023 DIFF'!AM10/60,-'J- Induced VHD OD'!AM10*'J-PJT VHD 2023 DIFF'!AM10/60)</f>
        <v>0</v>
      </c>
      <c r="AN10" s="10">
        <f>IF('J-PJT VHD 2023 DIFF'!AN10&gt;0,'J- Induced VHD OD'!AN10*'J-PJT VHD 2023 DIFF'!AN10/60,-'J- Induced VHD OD'!AN10*'J-PJT VHD 2023 DIFF'!AN10/60)</f>
        <v>1.2763045092132477E-4</v>
      </c>
      <c r="AO10" s="10">
        <f>IF('J-PJT VHD 2023 DIFF'!AO10&gt;0,'J- Induced VHD OD'!AO10*'J-PJT VHD 2023 DIFF'!AO10/60,-'J- Induced VHD OD'!AO10*'J-PJT VHD 2023 DIFF'!AO10/60)</f>
        <v>0</v>
      </c>
    </row>
    <row r="11" spans="1:41" x14ac:dyDescent="0.25">
      <c r="A11" s="5">
        <v>31</v>
      </c>
      <c r="B11" s="24" t="s">
        <v>14</v>
      </c>
      <c r="C11" s="20">
        <f t="shared" si="1"/>
        <v>5.8098173855643989</v>
      </c>
      <c r="D11" s="10">
        <f>IF('J-PJT VHD 2023 DIFF'!D11&gt;0,'J- Induced VHD OD'!D11*'J-PJT VHD 2023 DIFF'!D11/60,-'J- Induced VHD OD'!D11*'J-PJT VHD 2023 DIFF'!D11/60)</f>
        <v>0</v>
      </c>
      <c r="E11" s="10">
        <f>IF('J-PJT VHD 2023 DIFF'!E11&gt;0,'J- Induced VHD OD'!E11*'J-PJT VHD 2023 DIFF'!E11/60,-'J- Induced VHD OD'!E11*'J-PJT VHD 2023 DIFF'!E11/60)</f>
        <v>1.0789546990236365</v>
      </c>
      <c r="F11" s="10">
        <f>IF('J-PJT VHD 2023 DIFF'!F11&gt;0,'J- Induced VHD OD'!F11*'J-PJT VHD 2023 DIFF'!F11/60,-'J- Induced VHD OD'!F11*'J-PJT VHD 2023 DIFF'!F11/60)</f>
        <v>0.33424073297069878</v>
      </c>
      <c r="G11" s="10">
        <f>IF('J-PJT VHD 2023 DIFF'!G11&gt;0,'J- Induced VHD OD'!G11*'J-PJT VHD 2023 DIFF'!G11/60,-'J- Induced VHD OD'!G11*'J-PJT VHD 2023 DIFF'!G11/60)</f>
        <v>0</v>
      </c>
      <c r="H11" s="10">
        <f>IF('J-PJT VHD 2023 DIFF'!H11&gt;0,'J- Induced VHD OD'!H11*'J-PJT VHD 2023 DIFF'!H11/60,-'J- Induced VHD OD'!H11*'J-PJT VHD 2023 DIFF'!H11/60)</f>
        <v>0</v>
      </c>
      <c r="I11" s="10">
        <f>IF('J-PJT VHD 2023 DIFF'!I11&gt;0,'J- Induced VHD OD'!I11*'J-PJT VHD 2023 DIFF'!I11/60,-'J- Induced VHD OD'!I11*'J-PJT VHD 2023 DIFF'!I11/60)</f>
        <v>0</v>
      </c>
      <c r="J11" s="10">
        <f>IF('J-PJT VHD 2023 DIFF'!J11&gt;0,'J- Induced VHD OD'!J11*'J-PJT VHD 2023 DIFF'!J11/60,-'J- Induced VHD OD'!J11*'J-PJT VHD 2023 DIFF'!J11/60)</f>
        <v>0</v>
      </c>
      <c r="K11" s="10">
        <f>IF('J-PJT VHD 2023 DIFF'!K11&gt;0,'J- Induced VHD OD'!K11*'J-PJT VHD 2023 DIFF'!K11/60,-'J- Induced VHD OD'!K11*'J-PJT VHD 2023 DIFF'!K11/60)</f>
        <v>0</v>
      </c>
      <c r="L11" s="10">
        <f>IF('J-PJT VHD 2023 DIFF'!L11&gt;0,'J- Induced VHD OD'!L11*'J-PJT VHD 2023 DIFF'!L11/60,-'J- Induced VHD OD'!L11*'J-PJT VHD 2023 DIFF'!L11/60)</f>
        <v>0</v>
      </c>
      <c r="M11" s="10">
        <f>IF('J-PJT VHD 2023 DIFF'!M11&gt;0,'J- Induced VHD OD'!M11*'J-PJT VHD 2023 DIFF'!M11/60,-'J- Induced VHD OD'!M11*'J-PJT VHD 2023 DIFF'!M11/60)</f>
        <v>0</v>
      </c>
      <c r="N11" s="10">
        <f>IF('J-PJT VHD 2023 DIFF'!N11&gt;0,'J- Induced VHD OD'!N11*'J-PJT VHD 2023 DIFF'!N11/60,-'J- Induced VHD OD'!N11*'J-PJT VHD 2023 DIFF'!N11/60)</f>
        <v>0</v>
      </c>
      <c r="O11" s="10">
        <f>IF('J-PJT VHD 2023 DIFF'!O11&gt;0,'J- Induced VHD OD'!O11*'J-PJT VHD 2023 DIFF'!O11/60,-'J- Induced VHD OD'!O11*'J-PJT VHD 2023 DIFF'!O11/60)</f>
        <v>0</v>
      </c>
      <c r="P11" s="10">
        <f>IF('J-PJT VHD 2023 DIFF'!P11&gt;0,'J- Induced VHD OD'!P11*'J-PJT VHD 2023 DIFF'!P11/60,-'J- Induced VHD OD'!P11*'J-PJT VHD 2023 DIFF'!P11/60)</f>
        <v>0</v>
      </c>
      <c r="Q11" s="10">
        <f>IF('J-PJT VHD 2023 DIFF'!Q11&gt;0,'J- Induced VHD OD'!Q11*'J-PJT VHD 2023 DIFF'!Q11/60,-'J- Induced VHD OD'!Q11*'J-PJT VHD 2023 DIFF'!Q11/60)</f>
        <v>0</v>
      </c>
      <c r="R11" s="10">
        <f>IF('J-PJT VHD 2023 DIFF'!R11&gt;0,'J- Induced VHD OD'!R11*'J-PJT VHD 2023 DIFF'!R11/60,-'J- Induced VHD OD'!R11*'J-PJT VHD 2023 DIFF'!R11/60)</f>
        <v>0</v>
      </c>
      <c r="S11" s="10">
        <f>IF('J-PJT VHD 2023 DIFF'!S11&gt;0,'J- Induced VHD OD'!S11*'J-PJT VHD 2023 DIFF'!S11/60,-'J- Induced VHD OD'!S11*'J-PJT VHD 2023 DIFF'!S11/60)</f>
        <v>0</v>
      </c>
      <c r="T11" s="10">
        <f>IF('J-PJT VHD 2023 DIFF'!T11&gt;0,'J- Induced VHD OD'!T11*'J-PJT VHD 2023 DIFF'!T11/60,-'J- Induced VHD OD'!T11*'J-PJT VHD 2023 DIFF'!T11/60)</f>
        <v>3.6854851361320686</v>
      </c>
      <c r="U11" s="10">
        <f>IF('J-PJT VHD 2023 DIFF'!U11&gt;0,'J- Induced VHD OD'!U11*'J-PJT VHD 2023 DIFF'!U11/60,-'J- Induced VHD OD'!U11*'J-PJT VHD 2023 DIFF'!U11/60)</f>
        <v>0.2922871992136698</v>
      </c>
      <c r="V11" s="10">
        <f>IF('J-PJT VHD 2023 DIFF'!V11&gt;0,'J- Induced VHD OD'!V11*'J-PJT VHD 2023 DIFF'!V11/60,-'J- Induced VHD OD'!V11*'J-PJT VHD 2023 DIFF'!V11/60)</f>
        <v>0.15686376150483905</v>
      </c>
      <c r="W11" s="10">
        <f>IF('J-PJT VHD 2023 DIFF'!W11&gt;0,'J- Induced VHD OD'!W11*'J-PJT VHD 2023 DIFF'!W11/60,-'J- Induced VHD OD'!W11*'J-PJT VHD 2023 DIFF'!W11/60)</f>
        <v>0.3849091857078672</v>
      </c>
      <c r="X11" s="10">
        <f>IF('J-PJT VHD 2023 DIFF'!X11&gt;0,'J- Induced VHD OD'!X11*'J-PJT VHD 2023 DIFF'!X11/60,-'J- Induced VHD OD'!X11*'J-PJT VHD 2023 DIFF'!X11/60)</f>
        <v>0</v>
      </c>
      <c r="Y11" s="10">
        <f>IF('J-PJT VHD 2023 DIFF'!Y11&gt;0,'J- Induced VHD OD'!Y11*'J-PJT VHD 2023 DIFF'!Y11/60,-'J- Induced VHD OD'!Y11*'J-PJT VHD 2023 DIFF'!Y11/60)</f>
        <v>0</v>
      </c>
      <c r="Z11" s="10">
        <f>IF('J-PJT VHD 2023 DIFF'!Z11&gt;0,'J- Induced VHD OD'!Z11*'J-PJT VHD 2023 DIFF'!Z11/60,-'J- Induced VHD OD'!Z11*'J-PJT VHD 2023 DIFF'!Z11/60)</f>
        <v>0</v>
      </c>
      <c r="AA11" s="10">
        <f>IF('J-PJT VHD 2023 DIFF'!AA11&gt;0,'J- Induced VHD OD'!AA11*'J-PJT VHD 2023 DIFF'!AA11/60,-'J- Induced VHD OD'!AA11*'J-PJT VHD 2023 DIFF'!AA11/60)</f>
        <v>0</v>
      </c>
      <c r="AB11" s="10">
        <f>IF('J-PJT VHD 2023 DIFF'!AB11&gt;0,'J- Induced VHD OD'!AB11*'J-PJT VHD 2023 DIFF'!AB11/60,-'J- Induced VHD OD'!AB11*'J-PJT VHD 2023 DIFF'!AB11/60)</f>
        <v>0</v>
      </c>
      <c r="AC11" s="10">
        <f>IF('J-PJT VHD 2023 DIFF'!AC11&gt;0,'J- Induced VHD OD'!AC11*'J-PJT VHD 2023 DIFF'!AC11/60,-'J- Induced VHD OD'!AC11*'J-PJT VHD 2023 DIFF'!AC11/60)</f>
        <v>0</v>
      </c>
      <c r="AD11" s="10">
        <f>IF('J-PJT VHD 2023 DIFF'!AD11&gt;0,'J- Induced VHD OD'!AD11*'J-PJT VHD 2023 DIFF'!AD11/60,-'J- Induced VHD OD'!AD11*'J-PJT VHD 2023 DIFF'!AD11/60)</f>
        <v>0</v>
      </c>
      <c r="AE11" s="10">
        <f>IF('J-PJT VHD 2023 DIFF'!AE11&gt;0,'J- Induced VHD OD'!AE11*'J-PJT VHD 2023 DIFF'!AE11/60,-'J- Induced VHD OD'!AE11*'J-PJT VHD 2023 DIFF'!AE11/60)</f>
        <v>0</v>
      </c>
      <c r="AF11" s="10">
        <f>IF('J-PJT VHD 2023 DIFF'!AF11&gt;0,'J- Induced VHD OD'!AF11*'J-PJT VHD 2023 DIFF'!AF11/60,-'J- Induced VHD OD'!AF11*'J-PJT VHD 2023 DIFF'!AF11/60)</f>
        <v>0</v>
      </c>
      <c r="AG11" s="10">
        <f>IF('J-PJT VHD 2023 DIFF'!AG11&gt;0,'J- Induced VHD OD'!AG11*'J-PJT VHD 2023 DIFF'!AG11/60,-'J- Induced VHD OD'!AG11*'J-PJT VHD 2023 DIFF'!AG11/60)</f>
        <v>0</v>
      </c>
      <c r="AH11" s="10">
        <f>IF('J-PJT VHD 2023 DIFF'!AH11&gt;0,'J- Induced VHD OD'!AH11*'J-PJT VHD 2023 DIFF'!AH11/60,-'J- Induced VHD OD'!AH11*'J-PJT VHD 2023 DIFF'!AH11/60)</f>
        <v>0</v>
      </c>
      <c r="AI11" s="10">
        <f>IF('J-PJT VHD 2023 DIFF'!AI11&gt;0,'J- Induced VHD OD'!AI11*'J-PJT VHD 2023 DIFF'!AI11/60,-'J- Induced VHD OD'!AI11*'J-PJT VHD 2023 DIFF'!AI11/60)</f>
        <v>0</v>
      </c>
      <c r="AJ11" s="10">
        <f>IF('J-PJT VHD 2023 DIFF'!AJ11&gt;0,'J- Induced VHD OD'!AJ11*'J-PJT VHD 2023 DIFF'!AJ11/60,-'J- Induced VHD OD'!AJ11*'J-PJT VHD 2023 DIFF'!AJ11/60)</f>
        <v>0</v>
      </c>
      <c r="AK11" s="10">
        <f>IF('J-PJT VHD 2023 DIFF'!AK11&gt;0,'J- Induced VHD OD'!AK11*'J-PJT VHD 2023 DIFF'!AK11/60,-'J- Induced VHD OD'!AK11*'J-PJT VHD 2023 DIFF'!AK11/60)</f>
        <v>0</v>
      </c>
      <c r="AL11" s="10">
        <f>IF('J-PJT VHD 2023 DIFF'!AL11&gt;0,'J- Induced VHD OD'!AL11*'J-PJT VHD 2023 DIFF'!AL11/60,-'J- Induced VHD OD'!AL11*'J-PJT VHD 2023 DIFF'!AL11/60)</f>
        <v>0</v>
      </c>
      <c r="AM11" s="10">
        <f>IF('J-PJT VHD 2023 DIFF'!AM11&gt;0,'J- Induced VHD OD'!AM11*'J-PJT VHD 2023 DIFF'!AM11/60,-'J- Induced VHD OD'!AM11*'J-PJT VHD 2023 DIFF'!AM11/60)</f>
        <v>0</v>
      </c>
      <c r="AN11" s="10">
        <f>IF('J-PJT VHD 2023 DIFF'!AN11&gt;0,'J- Induced VHD OD'!AN11*'J-PJT VHD 2023 DIFF'!AN11/60,-'J- Induced VHD OD'!AN11*'J-PJT VHD 2023 DIFF'!AN11/60)</f>
        <v>0</v>
      </c>
      <c r="AO11" s="10">
        <f>IF('J-PJT VHD 2023 DIFF'!AO11&gt;0,'J- Induced VHD OD'!AO11*'J-PJT VHD 2023 DIFF'!AO11/60,-'J- Induced VHD OD'!AO11*'J-PJT VHD 2023 DIFF'!AO11/60)</f>
        <v>-0.12292332898838111</v>
      </c>
    </row>
    <row r="12" spans="1:41" x14ac:dyDescent="0.25">
      <c r="A12" s="5">
        <v>32</v>
      </c>
      <c r="B12" s="24" t="s">
        <v>15</v>
      </c>
      <c r="C12" s="20">
        <f t="shared" si="1"/>
        <v>1.5686676055292745</v>
      </c>
      <c r="D12" s="10">
        <f>IF('J-PJT VHD 2023 DIFF'!D12&gt;0,'J- Induced VHD OD'!D12*'J-PJT VHD 2023 DIFF'!D12/60,-'J- Induced VHD OD'!D12*'J-PJT VHD 2023 DIFF'!D12/60)</f>
        <v>0</v>
      </c>
      <c r="E12" s="10">
        <f>IF('J-PJT VHD 2023 DIFF'!E12&gt;0,'J- Induced VHD OD'!E12*'J-PJT VHD 2023 DIFF'!E12/60,-'J- Induced VHD OD'!E12*'J-PJT VHD 2023 DIFF'!E12/60)</f>
        <v>0.45297663164757535</v>
      </c>
      <c r="F12" s="10">
        <f>IF('J-PJT VHD 2023 DIFF'!F12&gt;0,'J- Induced VHD OD'!F12*'J-PJT VHD 2023 DIFF'!F12/60,-'J- Induced VHD OD'!F12*'J-PJT VHD 2023 DIFF'!F12/60)</f>
        <v>9.1085263045035753E-2</v>
      </c>
      <c r="G12" s="10">
        <f>IF('J-PJT VHD 2023 DIFF'!G12&gt;0,'J- Induced VHD OD'!G12*'J-PJT VHD 2023 DIFF'!G12/60,-'J- Induced VHD OD'!G12*'J-PJT VHD 2023 DIFF'!G12/60)</f>
        <v>0.11942262382878165</v>
      </c>
      <c r="H12" s="10">
        <f>IF('J-PJT VHD 2023 DIFF'!H12&gt;0,'J- Induced VHD OD'!H12*'J-PJT VHD 2023 DIFF'!H12/60,-'J- Induced VHD OD'!H12*'J-PJT VHD 2023 DIFF'!H12/60)</f>
        <v>0</v>
      </c>
      <c r="I12" s="10">
        <f>IF('J-PJT VHD 2023 DIFF'!I12&gt;0,'J- Induced VHD OD'!I12*'J-PJT VHD 2023 DIFF'!I12/60,-'J- Induced VHD OD'!I12*'J-PJT VHD 2023 DIFF'!I12/60)</f>
        <v>6.7874587501964054E-2</v>
      </c>
      <c r="J12" s="10">
        <f>IF('J-PJT VHD 2023 DIFF'!J12&gt;0,'J- Induced VHD OD'!J12*'J-PJT VHD 2023 DIFF'!J12/60,-'J- Induced VHD OD'!J12*'J-PJT VHD 2023 DIFF'!J12/60)</f>
        <v>0.20654648720471594</v>
      </c>
      <c r="K12" s="10">
        <f>IF('J-PJT VHD 2023 DIFF'!K12&gt;0,'J- Induced VHD OD'!K12*'J-PJT VHD 2023 DIFF'!K12/60,-'J- Induced VHD OD'!K12*'J-PJT VHD 2023 DIFF'!K12/60)</f>
        <v>0</v>
      </c>
      <c r="L12" s="10">
        <f>IF('J-PJT VHD 2023 DIFF'!L12&gt;0,'J- Induced VHD OD'!L12*'J-PJT VHD 2023 DIFF'!L12/60,-'J- Induced VHD OD'!L12*'J-PJT VHD 2023 DIFF'!L12/60)</f>
        <v>0</v>
      </c>
      <c r="M12" s="10">
        <f>IF('J-PJT VHD 2023 DIFF'!M12&gt;0,'J- Induced VHD OD'!M12*'J-PJT VHD 2023 DIFF'!M12/60,-'J- Induced VHD OD'!M12*'J-PJT VHD 2023 DIFF'!M12/60)</f>
        <v>0</v>
      </c>
      <c r="N12" s="10">
        <f>IF('J-PJT VHD 2023 DIFF'!N12&gt;0,'J- Induced VHD OD'!N12*'J-PJT VHD 2023 DIFF'!N12/60,-'J- Induced VHD OD'!N12*'J-PJT VHD 2023 DIFF'!N12/60)</f>
        <v>0</v>
      </c>
      <c r="O12" s="10">
        <f>IF('J-PJT VHD 2023 DIFF'!O12&gt;0,'J- Induced VHD OD'!O12*'J-PJT VHD 2023 DIFF'!O12/60,-'J- Induced VHD OD'!O12*'J-PJT VHD 2023 DIFF'!O12/60)</f>
        <v>0</v>
      </c>
      <c r="P12" s="10">
        <f>IF('J-PJT VHD 2023 DIFF'!P12&gt;0,'J- Induced VHD OD'!P12*'J-PJT VHD 2023 DIFF'!P12/60,-'J- Induced VHD OD'!P12*'J-PJT VHD 2023 DIFF'!P12/60)</f>
        <v>0</v>
      </c>
      <c r="Q12" s="10">
        <f>IF('J-PJT VHD 2023 DIFF'!Q12&gt;0,'J- Induced VHD OD'!Q12*'J-PJT VHD 2023 DIFF'!Q12/60,-'J- Induced VHD OD'!Q12*'J-PJT VHD 2023 DIFF'!Q12/60)</f>
        <v>0</v>
      </c>
      <c r="R12" s="10">
        <f>IF('J-PJT VHD 2023 DIFF'!R12&gt;0,'J- Induced VHD OD'!R12*'J-PJT VHD 2023 DIFF'!R12/60,-'J- Induced VHD OD'!R12*'J-PJT VHD 2023 DIFF'!R12/60)</f>
        <v>0</v>
      </c>
      <c r="S12" s="10">
        <f>IF('J-PJT VHD 2023 DIFF'!S12&gt;0,'J- Induced VHD OD'!S12*'J-PJT VHD 2023 DIFF'!S12/60,-'J- Induced VHD OD'!S12*'J-PJT VHD 2023 DIFF'!S12/60)</f>
        <v>0</v>
      </c>
      <c r="T12" s="10">
        <f>IF('J-PJT VHD 2023 DIFF'!T12&gt;0,'J- Induced VHD OD'!T12*'J-PJT VHD 2023 DIFF'!T12/60,-'J- Induced VHD OD'!T12*'J-PJT VHD 2023 DIFF'!T12/60)</f>
        <v>0.61328762626367028</v>
      </c>
      <c r="U12" s="10">
        <f>IF('J-PJT VHD 2023 DIFF'!U12&gt;0,'J- Induced VHD OD'!U12*'J-PJT VHD 2023 DIFF'!U12/60,-'J- Induced VHD OD'!U12*'J-PJT VHD 2023 DIFF'!U12/60)</f>
        <v>1.4141490246149642E-2</v>
      </c>
      <c r="V12" s="10">
        <f>IF('J-PJT VHD 2023 DIFF'!V12&gt;0,'J- Induced VHD OD'!V12*'J-PJT VHD 2023 DIFF'!V12/60,-'J- Induced VHD OD'!V12*'J-PJT VHD 2023 DIFF'!V12/60)</f>
        <v>0</v>
      </c>
      <c r="W12" s="10">
        <f>IF('J-PJT VHD 2023 DIFF'!W12&gt;0,'J- Induced VHD OD'!W12*'J-PJT VHD 2023 DIFF'!W12/60,-'J- Induced VHD OD'!W12*'J-PJT VHD 2023 DIFF'!W12/60)</f>
        <v>3.3328957913819459E-3</v>
      </c>
      <c r="X12" s="10">
        <f>IF('J-PJT VHD 2023 DIFF'!X12&gt;0,'J- Induced VHD OD'!X12*'J-PJT VHD 2023 DIFF'!X12/60,-'J- Induced VHD OD'!X12*'J-PJT VHD 2023 DIFF'!X12/60)</f>
        <v>0</v>
      </c>
      <c r="Y12" s="10">
        <f>IF('J-PJT VHD 2023 DIFF'!Y12&gt;0,'J- Induced VHD OD'!Y12*'J-PJT VHD 2023 DIFF'!Y12/60,-'J- Induced VHD OD'!Y12*'J-PJT VHD 2023 DIFF'!Y12/60)</f>
        <v>0</v>
      </c>
      <c r="Z12" s="10">
        <f>IF('J-PJT VHD 2023 DIFF'!Z12&gt;0,'J- Induced VHD OD'!Z12*'J-PJT VHD 2023 DIFF'!Z12/60,-'J- Induced VHD OD'!Z12*'J-PJT VHD 2023 DIFF'!Z12/60)</f>
        <v>0</v>
      </c>
      <c r="AA12" s="10">
        <f>IF('J-PJT VHD 2023 DIFF'!AA12&gt;0,'J- Induced VHD OD'!AA12*'J-PJT VHD 2023 DIFF'!AA12/60,-'J- Induced VHD OD'!AA12*'J-PJT VHD 2023 DIFF'!AA12/60)</f>
        <v>0</v>
      </c>
      <c r="AB12" s="10">
        <f>IF('J-PJT VHD 2023 DIFF'!AB12&gt;0,'J- Induced VHD OD'!AB12*'J-PJT VHD 2023 DIFF'!AB12/60,-'J- Induced VHD OD'!AB12*'J-PJT VHD 2023 DIFF'!AB12/60)</f>
        <v>0</v>
      </c>
      <c r="AC12" s="10">
        <f>IF('J-PJT VHD 2023 DIFF'!AC12&gt;0,'J- Induced VHD OD'!AC12*'J-PJT VHD 2023 DIFF'!AC12/60,-'J- Induced VHD OD'!AC12*'J-PJT VHD 2023 DIFF'!AC12/60)</f>
        <v>0</v>
      </c>
      <c r="AD12" s="10">
        <f>IF('J-PJT VHD 2023 DIFF'!AD12&gt;0,'J- Induced VHD OD'!AD12*'J-PJT VHD 2023 DIFF'!AD12/60,-'J- Induced VHD OD'!AD12*'J-PJT VHD 2023 DIFF'!AD12/60)</f>
        <v>0</v>
      </c>
      <c r="AE12" s="10">
        <f>IF('J-PJT VHD 2023 DIFF'!AE12&gt;0,'J- Induced VHD OD'!AE12*'J-PJT VHD 2023 DIFF'!AE12/60,-'J- Induced VHD OD'!AE12*'J-PJT VHD 2023 DIFF'!AE12/60)</f>
        <v>0</v>
      </c>
      <c r="AF12" s="10">
        <f>IF('J-PJT VHD 2023 DIFF'!AF12&gt;0,'J- Induced VHD OD'!AF12*'J-PJT VHD 2023 DIFF'!AF12/60,-'J- Induced VHD OD'!AF12*'J-PJT VHD 2023 DIFF'!AF12/60)</f>
        <v>0</v>
      </c>
      <c r="AG12" s="10">
        <f>IF('J-PJT VHD 2023 DIFF'!AG12&gt;0,'J- Induced VHD OD'!AG12*'J-PJT VHD 2023 DIFF'!AG12/60,-'J- Induced VHD OD'!AG12*'J-PJT VHD 2023 DIFF'!AG12/60)</f>
        <v>0</v>
      </c>
      <c r="AH12" s="10">
        <f>IF('J-PJT VHD 2023 DIFF'!AH12&gt;0,'J- Induced VHD OD'!AH12*'J-PJT VHD 2023 DIFF'!AH12/60,-'J- Induced VHD OD'!AH12*'J-PJT VHD 2023 DIFF'!AH12/60)</f>
        <v>0</v>
      </c>
      <c r="AI12" s="10">
        <f>IF('J-PJT VHD 2023 DIFF'!AI12&gt;0,'J- Induced VHD OD'!AI12*'J-PJT VHD 2023 DIFF'!AI12/60,-'J- Induced VHD OD'!AI12*'J-PJT VHD 2023 DIFF'!AI12/60)</f>
        <v>0</v>
      </c>
      <c r="AJ12" s="10">
        <f>IF('J-PJT VHD 2023 DIFF'!AJ12&gt;0,'J- Induced VHD OD'!AJ12*'J-PJT VHD 2023 DIFF'!AJ12/60,-'J- Induced VHD OD'!AJ12*'J-PJT VHD 2023 DIFF'!AJ12/60)</f>
        <v>0</v>
      </c>
      <c r="AK12" s="10">
        <f>IF('J-PJT VHD 2023 DIFF'!AK12&gt;0,'J- Induced VHD OD'!AK12*'J-PJT VHD 2023 DIFF'!AK12/60,-'J- Induced VHD OD'!AK12*'J-PJT VHD 2023 DIFF'!AK12/60)</f>
        <v>0</v>
      </c>
      <c r="AL12" s="10">
        <f>IF('J-PJT VHD 2023 DIFF'!AL12&gt;0,'J- Induced VHD OD'!AL12*'J-PJT VHD 2023 DIFF'!AL12/60,-'J- Induced VHD OD'!AL12*'J-PJT VHD 2023 DIFF'!AL12/60)</f>
        <v>0</v>
      </c>
      <c r="AM12" s="10">
        <f>IF('J-PJT VHD 2023 DIFF'!AM12&gt;0,'J- Induced VHD OD'!AM12*'J-PJT VHD 2023 DIFF'!AM12/60,-'J- Induced VHD OD'!AM12*'J-PJT VHD 2023 DIFF'!AM12/60)</f>
        <v>0</v>
      </c>
      <c r="AN12" s="10">
        <f>IF('J-PJT VHD 2023 DIFF'!AN12&gt;0,'J- Induced VHD OD'!AN12*'J-PJT VHD 2023 DIFF'!AN12/60,-'J- Induced VHD OD'!AN12*'J-PJT VHD 2023 DIFF'!AN12/60)</f>
        <v>0</v>
      </c>
      <c r="AO12" s="10">
        <f>IF('J-PJT VHD 2023 DIFF'!AO12&gt;0,'J- Induced VHD OD'!AO12*'J-PJT VHD 2023 DIFF'!AO12/60,-'J- Induced VHD OD'!AO12*'J-PJT VHD 2023 DIFF'!AO12/60)</f>
        <v>0</v>
      </c>
    </row>
    <row r="13" spans="1:41" x14ac:dyDescent="0.25">
      <c r="A13" s="5">
        <v>33</v>
      </c>
      <c r="B13" s="24" t="s">
        <v>17</v>
      </c>
      <c r="C13" s="20">
        <f t="shared" si="1"/>
        <v>0.86440731626166756</v>
      </c>
      <c r="D13" s="10">
        <f>IF('J-PJT VHD 2023 DIFF'!D13&gt;0,'J- Induced VHD OD'!D13*'J-PJT VHD 2023 DIFF'!D13/60,-'J- Induced VHD OD'!D13*'J-PJT VHD 2023 DIFF'!D13/60)</f>
        <v>0</v>
      </c>
      <c r="E13" s="10">
        <f>IF('J-PJT VHD 2023 DIFF'!E13&gt;0,'J- Induced VHD OD'!E13*'J-PJT VHD 2023 DIFF'!E13/60,-'J- Induced VHD OD'!E13*'J-PJT VHD 2023 DIFF'!E13/60)</f>
        <v>0.53070900142958188</v>
      </c>
      <c r="F13" s="10">
        <f>IF('J-PJT VHD 2023 DIFF'!F13&gt;0,'J- Induced VHD OD'!F13*'J-PJT VHD 2023 DIFF'!F13/60,-'J- Induced VHD OD'!F13*'J-PJT VHD 2023 DIFF'!F13/60)</f>
        <v>0</v>
      </c>
      <c r="G13" s="10">
        <f>IF('J-PJT VHD 2023 DIFF'!G13&gt;0,'J- Induced VHD OD'!G13*'J-PJT VHD 2023 DIFF'!G13/60,-'J- Induced VHD OD'!G13*'J-PJT VHD 2023 DIFF'!G13/60)</f>
        <v>-0.26389221540973701</v>
      </c>
      <c r="H13" s="10">
        <f>IF('J-PJT VHD 2023 DIFF'!H13&gt;0,'J- Induced VHD OD'!H13*'J-PJT VHD 2023 DIFF'!H13/60,-'J- Induced VHD OD'!H13*'J-PJT VHD 2023 DIFF'!H13/60)</f>
        <v>0</v>
      </c>
      <c r="I13" s="10">
        <f>IF('J-PJT VHD 2023 DIFF'!I13&gt;0,'J- Induced VHD OD'!I13*'J-PJT VHD 2023 DIFF'!I13/60,-'J- Induced VHD OD'!I13*'J-PJT VHD 2023 DIFF'!I13/60)</f>
        <v>0</v>
      </c>
      <c r="J13" s="10">
        <f>IF('J-PJT VHD 2023 DIFF'!J13&gt;0,'J- Induced VHD OD'!J13*'J-PJT VHD 2023 DIFF'!J13/60,-'J- Induced VHD OD'!J13*'J-PJT VHD 2023 DIFF'!J13/60)</f>
        <v>0</v>
      </c>
      <c r="K13" s="10">
        <f>IF('J-PJT VHD 2023 DIFF'!K13&gt;0,'J- Induced VHD OD'!K13*'J-PJT VHD 2023 DIFF'!K13/60,-'J- Induced VHD OD'!K13*'J-PJT VHD 2023 DIFF'!K13/60)</f>
        <v>0</v>
      </c>
      <c r="L13" s="10">
        <f>IF('J-PJT VHD 2023 DIFF'!L13&gt;0,'J- Induced VHD OD'!L13*'J-PJT VHD 2023 DIFF'!L13/60,-'J- Induced VHD OD'!L13*'J-PJT VHD 2023 DIFF'!L13/60)</f>
        <v>0</v>
      </c>
      <c r="M13" s="10">
        <f>IF('J-PJT VHD 2023 DIFF'!M13&gt;0,'J- Induced VHD OD'!M13*'J-PJT VHD 2023 DIFF'!M13/60,-'J- Induced VHD OD'!M13*'J-PJT VHD 2023 DIFF'!M13/60)</f>
        <v>0</v>
      </c>
      <c r="N13" s="10">
        <f>IF('J-PJT VHD 2023 DIFF'!N13&gt;0,'J- Induced VHD OD'!N13*'J-PJT VHD 2023 DIFF'!N13/60,-'J- Induced VHD OD'!N13*'J-PJT VHD 2023 DIFF'!N13/60)</f>
        <v>0</v>
      </c>
      <c r="O13" s="10">
        <f>IF('J-PJT VHD 2023 DIFF'!O13&gt;0,'J- Induced VHD OD'!O13*'J-PJT VHD 2023 DIFF'!O13/60,-'J- Induced VHD OD'!O13*'J-PJT VHD 2023 DIFF'!O13/60)</f>
        <v>0</v>
      </c>
      <c r="P13" s="10">
        <f>IF('J-PJT VHD 2023 DIFF'!P13&gt;0,'J- Induced VHD OD'!P13*'J-PJT VHD 2023 DIFF'!P13/60,-'J- Induced VHD OD'!P13*'J-PJT VHD 2023 DIFF'!P13/60)</f>
        <v>0</v>
      </c>
      <c r="Q13" s="10">
        <f>IF('J-PJT VHD 2023 DIFF'!Q13&gt;0,'J- Induced VHD OD'!Q13*'J-PJT VHD 2023 DIFF'!Q13/60,-'J- Induced VHD OD'!Q13*'J-PJT VHD 2023 DIFF'!Q13/60)</f>
        <v>0</v>
      </c>
      <c r="R13" s="10">
        <f>IF('J-PJT VHD 2023 DIFF'!R13&gt;0,'J- Induced VHD OD'!R13*'J-PJT VHD 2023 DIFF'!R13/60,-'J- Induced VHD OD'!R13*'J-PJT VHD 2023 DIFF'!R13/60)</f>
        <v>0</v>
      </c>
      <c r="S13" s="10">
        <f>IF('J-PJT VHD 2023 DIFF'!S13&gt;0,'J- Induced VHD OD'!S13*'J-PJT VHD 2023 DIFF'!S13/60,-'J- Induced VHD OD'!S13*'J-PJT VHD 2023 DIFF'!S13/60)</f>
        <v>0</v>
      </c>
      <c r="T13" s="10">
        <f>IF('J-PJT VHD 2023 DIFF'!T13&gt;0,'J- Induced VHD OD'!T13*'J-PJT VHD 2023 DIFF'!T13/60,-'J- Induced VHD OD'!T13*'J-PJT VHD 2023 DIFF'!T13/60)</f>
        <v>0.52583355983555835</v>
      </c>
      <c r="U13" s="10">
        <f>IF('J-PJT VHD 2023 DIFF'!U13&gt;0,'J- Induced VHD OD'!U13*'J-PJT VHD 2023 DIFF'!U13/60,-'J- Induced VHD OD'!U13*'J-PJT VHD 2023 DIFF'!U13/60)</f>
        <v>4.9841996012116835E-2</v>
      </c>
      <c r="V13" s="10">
        <f>IF('J-PJT VHD 2023 DIFF'!V13&gt;0,'J- Induced VHD OD'!V13*'J-PJT VHD 2023 DIFF'!V13/60,-'J- Induced VHD OD'!V13*'J-PJT VHD 2023 DIFF'!V13/60)</f>
        <v>0</v>
      </c>
      <c r="W13" s="10">
        <f>IF('J-PJT VHD 2023 DIFF'!W13&gt;0,'J- Induced VHD OD'!W13*'J-PJT VHD 2023 DIFF'!W13/60,-'J- Induced VHD OD'!W13*'J-PJT VHD 2023 DIFF'!W13/60)</f>
        <v>2.1914974394147468E-2</v>
      </c>
      <c r="X13" s="10">
        <f>IF('J-PJT VHD 2023 DIFF'!X13&gt;0,'J- Induced VHD OD'!X13*'J-PJT VHD 2023 DIFF'!X13/60,-'J- Induced VHD OD'!X13*'J-PJT VHD 2023 DIFF'!X13/60)</f>
        <v>0</v>
      </c>
      <c r="Y13" s="10">
        <f>IF('J-PJT VHD 2023 DIFF'!Y13&gt;0,'J- Induced VHD OD'!Y13*'J-PJT VHD 2023 DIFF'!Y13/60,-'J- Induced VHD OD'!Y13*'J-PJT VHD 2023 DIFF'!Y13/60)</f>
        <v>0</v>
      </c>
      <c r="Z13" s="10">
        <f>IF('J-PJT VHD 2023 DIFF'!Z13&gt;0,'J- Induced VHD OD'!Z13*'J-PJT VHD 2023 DIFF'!Z13/60,-'J- Induced VHD OD'!Z13*'J-PJT VHD 2023 DIFF'!Z13/60)</f>
        <v>0</v>
      </c>
      <c r="AA13" s="10">
        <f>IF('J-PJT VHD 2023 DIFF'!AA13&gt;0,'J- Induced VHD OD'!AA13*'J-PJT VHD 2023 DIFF'!AA13/60,-'J- Induced VHD OD'!AA13*'J-PJT VHD 2023 DIFF'!AA13/60)</f>
        <v>0</v>
      </c>
      <c r="AB13" s="10">
        <f>IF('J-PJT VHD 2023 DIFF'!AB13&gt;0,'J- Induced VHD OD'!AB13*'J-PJT VHD 2023 DIFF'!AB13/60,-'J- Induced VHD OD'!AB13*'J-PJT VHD 2023 DIFF'!AB13/60)</f>
        <v>0</v>
      </c>
      <c r="AC13" s="10">
        <f>IF('J-PJT VHD 2023 DIFF'!AC13&gt;0,'J- Induced VHD OD'!AC13*'J-PJT VHD 2023 DIFF'!AC13/60,-'J- Induced VHD OD'!AC13*'J-PJT VHD 2023 DIFF'!AC13/60)</f>
        <v>0</v>
      </c>
      <c r="AD13" s="10">
        <f>IF('J-PJT VHD 2023 DIFF'!AD13&gt;0,'J- Induced VHD OD'!AD13*'J-PJT VHD 2023 DIFF'!AD13/60,-'J- Induced VHD OD'!AD13*'J-PJT VHD 2023 DIFF'!AD13/60)</f>
        <v>0</v>
      </c>
      <c r="AE13" s="10">
        <f>IF('J-PJT VHD 2023 DIFF'!AE13&gt;0,'J- Induced VHD OD'!AE13*'J-PJT VHD 2023 DIFF'!AE13/60,-'J- Induced VHD OD'!AE13*'J-PJT VHD 2023 DIFF'!AE13/60)</f>
        <v>0</v>
      </c>
      <c r="AF13" s="10">
        <f>IF('J-PJT VHD 2023 DIFF'!AF13&gt;0,'J- Induced VHD OD'!AF13*'J-PJT VHD 2023 DIFF'!AF13/60,-'J- Induced VHD OD'!AF13*'J-PJT VHD 2023 DIFF'!AF13/60)</f>
        <v>0</v>
      </c>
      <c r="AG13" s="10">
        <f>IF('J-PJT VHD 2023 DIFF'!AG13&gt;0,'J- Induced VHD OD'!AG13*'J-PJT VHD 2023 DIFF'!AG13/60,-'J- Induced VHD OD'!AG13*'J-PJT VHD 2023 DIFF'!AG13/60)</f>
        <v>0</v>
      </c>
      <c r="AH13" s="10">
        <f>IF('J-PJT VHD 2023 DIFF'!AH13&gt;0,'J- Induced VHD OD'!AH13*'J-PJT VHD 2023 DIFF'!AH13/60,-'J- Induced VHD OD'!AH13*'J-PJT VHD 2023 DIFF'!AH13/60)</f>
        <v>0</v>
      </c>
      <c r="AI13" s="10">
        <f>IF('J-PJT VHD 2023 DIFF'!AI13&gt;0,'J- Induced VHD OD'!AI13*'J-PJT VHD 2023 DIFF'!AI13/60,-'J- Induced VHD OD'!AI13*'J-PJT VHD 2023 DIFF'!AI13/60)</f>
        <v>0</v>
      </c>
      <c r="AJ13" s="10">
        <f>IF('J-PJT VHD 2023 DIFF'!AJ13&gt;0,'J- Induced VHD OD'!AJ13*'J-PJT VHD 2023 DIFF'!AJ13/60,-'J- Induced VHD OD'!AJ13*'J-PJT VHD 2023 DIFF'!AJ13/60)</f>
        <v>0</v>
      </c>
      <c r="AK13" s="10">
        <f>IF('J-PJT VHD 2023 DIFF'!AK13&gt;0,'J- Induced VHD OD'!AK13*'J-PJT VHD 2023 DIFF'!AK13/60,-'J- Induced VHD OD'!AK13*'J-PJT VHD 2023 DIFF'!AK13/60)</f>
        <v>0</v>
      </c>
      <c r="AL13" s="10">
        <f>IF('J-PJT VHD 2023 DIFF'!AL13&gt;0,'J- Induced VHD OD'!AL13*'J-PJT VHD 2023 DIFF'!AL13/60,-'J- Induced VHD OD'!AL13*'J-PJT VHD 2023 DIFF'!AL13/60)</f>
        <v>0</v>
      </c>
      <c r="AM13" s="10">
        <f>IF('J-PJT VHD 2023 DIFF'!AM13&gt;0,'J- Induced VHD OD'!AM13*'J-PJT VHD 2023 DIFF'!AM13/60,-'J- Induced VHD OD'!AM13*'J-PJT VHD 2023 DIFF'!AM13/60)</f>
        <v>0</v>
      </c>
      <c r="AN13" s="10">
        <f>IF('J-PJT VHD 2023 DIFF'!AN13&gt;0,'J- Induced VHD OD'!AN13*'J-PJT VHD 2023 DIFF'!AN13/60,-'J- Induced VHD OD'!AN13*'J-PJT VHD 2023 DIFF'!AN13/60)</f>
        <v>0</v>
      </c>
      <c r="AO13" s="10">
        <f>IF('J-PJT VHD 2023 DIFF'!AO13&gt;0,'J- Induced VHD OD'!AO13*'J-PJT VHD 2023 DIFF'!AO13/60,-'J- Induced VHD OD'!AO13*'J-PJT VHD 2023 DIFF'!AO13/60)</f>
        <v>0</v>
      </c>
    </row>
    <row r="14" spans="1:41" x14ac:dyDescent="0.25">
      <c r="A14" s="5">
        <v>40</v>
      </c>
      <c r="B14" s="24" t="s">
        <v>21</v>
      </c>
      <c r="C14" s="20">
        <f t="shared" si="1"/>
        <v>2.921208542246625</v>
      </c>
      <c r="D14" s="10">
        <f>IF('J-PJT VHD 2023 DIFF'!D14&gt;0,'J- Induced VHD OD'!D14*'J-PJT VHD 2023 DIFF'!D14/60,-'J- Induced VHD OD'!D14*'J-PJT VHD 2023 DIFF'!D14/60)</f>
        <v>0</v>
      </c>
      <c r="E14" s="10">
        <f>IF('J-PJT VHD 2023 DIFF'!E14&gt;0,'J- Induced VHD OD'!E14*'J-PJT VHD 2023 DIFF'!E14/60,-'J- Induced VHD OD'!E14*'J-PJT VHD 2023 DIFF'!E14/60)</f>
        <v>2.3400342153519507</v>
      </c>
      <c r="F14" s="10">
        <f>IF('J-PJT VHD 2023 DIFF'!F14&gt;0,'J- Induced VHD OD'!F14*'J-PJT VHD 2023 DIFF'!F14/60,-'J- Induced VHD OD'!F14*'J-PJT VHD 2023 DIFF'!F14/60)</f>
        <v>0</v>
      </c>
      <c r="G14" s="10">
        <f>IF('J-PJT VHD 2023 DIFF'!G14&gt;0,'J- Induced VHD OD'!G14*'J-PJT VHD 2023 DIFF'!G14/60,-'J- Induced VHD OD'!G14*'J-PJT VHD 2023 DIFF'!G14/60)</f>
        <v>0</v>
      </c>
      <c r="H14" s="10">
        <f>IF('J-PJT VHD 2023 DIFF'!H14&gt;0,'J- Induced VHD OD'!H14*'J-PJT VHD 2023 DIFF'!H14/60,-'J- Induced VHD OD'!H14*'J-PJT VHD 2023 DIFF'!H14/60)</f>
        <v>0</v>
      </c>
      <c r="I14" s="10">
        <f>IF('J-PJT VHD 2023 DIFF'!I14&gt;0,'J- Induced VHD OD'!I14*'J-PJT VHD 2023 DIFF'!I14/60,-'J- Induced VHD OD'!I14*'J-PJT VHD 2023 DIFF'!I14/60)</f>
        <v>0</v>
      </c>
      <c r="J14" s="10">
        <f>IF('J-PJT VHD 2023 DIFF'!J14&gt;0,'J- Induced VHD OD'!J14*'J-PJT VHD 2023 DIFF'!J14/60,-'J- Induced VHD OD'!J14*'J-PJT VHD 2023 DIFF'!J14/60)</f>
        <v>0.18887438052709607</v>
      </c>
      <c r="K14" s="10">
        <f>IF('J-PJT VHD 2023 DIFF'!K14&gt;0,'J- Induced VHD OD'!K14*'J-PJT VHD 2023 DIFF'!K14/60,-'J- Induced VHD OD'!K14*'J-PJT VHD 2023 DIFF'!K14/60)</f>
        <v>0</v>
      </c>
      <c r="L14" s="10">
        <f>IF('J-PJT VHD 2023 DIFF'!L14&gt;0,'J- Induced VHD OD'!L14*'J-PJT VHD 2023 DIFF'!L14/60,-'J- Induced VHD OD'!L14*'J-PJT VHD 2023 DIFF'!L14/60)</f>
        <v>0</v>
      </c>
      <c r="M14" s="10">
        <f>IF('J-PJT VHD 2023 DIFF'!M14&gt;0,'J- Induced VHD OD'!M14*'J-PJT VHD 2023 DIFF'!M14/60,-'J- Induced VHD OD'!M14*'J-PJT VHD 2023 DIFF'!M14/60)</f>
        <v>0</v>
      </c>
      <c r="N14" s="10">
        <f>IF('J-PJT VHD 2023 DIFF'!N14&gt;0,'J- Induced VHD OD'!N14*'J-PJT VHD 2023 DIFF'!N14/60,-'J- Induced VHD OD'!N14*'J-PJT VHD 2023 DIFF'!N14/60)</f>
        <v>0</v>
      </c>
      <c r="O14" s="10">
        <f>IF('J-PJT VHD 2023 DIFF'!O14&gt;0,'J- Induced VHD OD'!O14*'J-PJT VHD 2023 DIFF'!O14/60,-'J- Induced VHD OD'!O14*'J-PJT VHD 2023 DIFF'!O14/60)</f>
        <v>0</v>
      </c>
      <c r="P14" s="10">
        <f>IF('J-PJT VHD 2023 DIFF'!P14&gt;0,'J- Induced VHD OD'!P14*'J-PJT VHD 2023 DIFF'!P14/60,-'J- Induced VHD OD'!P14*'J-PJT VHD 2023 DIFF'!P14/60)</f>
        <v>0</v>
      </c>
      <c r="Q14" s="10">
        <f>IF('J-PJT VHD 2023 DIFF'!Q14&gt;0,'J- Induced VHD OD'!Q14*'J-PJT VHD 2023 DIFF'!Q14/60,-'J- Induced VHD OD'!Q14*'J-PJT VHD 2023 DIFF'!Q14/60)</f>
        <v>0</v>
      </c>
      <c r="R14" s="10">
        <f>IF('J-PJT VHD 2023 DIFF'!R14&gt;0,'J- Induced VHD OD'!R14*'J-PJT VHD 2023 DIFF'!R14/60,-'J- Induced VHD OD'!R14*'J-PJT VHD 2023 DIFF'!R14/60)</f>
        <v>0</v>
      </c>
      <c r="S14" s="10">
        <f>IF('J-PJT VHD 2023 DIFF'!S14&gt;0,'J- Induced VHD OD'!S14*'J-PJT VHD 2023 DIFF'!S14/60,-'J- Induced VHD OD'!S14*'J-PJT VHD 2023 DIFF'!S14/60)</f>
        <v>0</v>
      </c>
      <c r="T14" s="10">
        <f>IF('J-PJT VHD 2023 DIFF'!T14&gt;0,'J- Induced VHD OD'!T14*'J-PJT VHD 2023 DIFF'!T14/60,-'J- Induced VHD OD'!T14*'J-PJT VHD 2023 DIFF'!T14/60)</f>
        <v>0.50981619951703039</v>
      </c>
      <c r="U14" s="10">
        <f>IF('J-PJT VHD 2023 DIFF'!U14&gt;0,'J- Induced VHD OD'!U14*'J-PJT VHD 2023 DIFF'!U14/60,-'J- Induced VHD OD'!U14*'J-PJT VHD 2023 DIFF'!U14/60)</f>
        <v>3.3051299879580158E-2</v>
      </c>
      <c r="V14" s="10">
        <f>IF('J-PJT VHD 2023 DIFF'!V14&gt;0,'J- Induced VHD OD'!V14*'J-PJT VHD 2023 DIFF'!V14/60,-'J- Induced VHD OD'!V14*'J-PJT VHD 2023 DIFF'!V14/60)</f>
        <v>0</v>
      </c>
      <c r="W14" s="10">
        <f>IF('J-PJT VHD 2023 DIFF'!W14&gt;0,'J- Induced VHD OD'!W14*'J-PJT VHD 2023 DIFF'!W14/60,-'J- Induced VHD OD'!W14*'J-PJT VHD 2023 DIFF'!W14/60)</f>
        <v>4.5930785675516998E-2</v>
      </c>
      <c r="X14" s="10">
        <f>IF('J-PJT VHD 2023 DIFF'!X14&gt;0,'J- Induced VHD OD'!X14*'J-PJT VHD 2023 DIFF'!X14/60,-'J- Induced VHD OD'!X14*'J-PJT VHD 2023 DIFF'!X14/60)</f>
        <v>0</v>
      </c>
      <c r="Y14" s="10">
        <f>IF('J-PJT VHD 2023 DIFF'!Y14&gt;0,'J- Induced VHD OD'!Y14*'J-PJT VHD 2023 DIFF'!Y14/60,-'J- Induced VHD OD'!Y14*'J-PJT VHD 2023 DIFF'!Y14/60)</f>
        <v>0</v>
      </c>
      <c r="Z14" s="10">
        <f>IF('J-PJT VHD 2023 DIFF'!Z14&gt;0,'J- Induced VHD OD'!Z14*'J-PJT VHD 2023 DIFF'!Z14/60,-'J- Induced VHD OD'!Z14*'J-PJT VHD 2023 DIFF'!Z14/60)</f>
        <v>0</v>
      </c>
      <c r="AA14" s="10">
        <f>IF('J-PJT VHD 2023 DIFF'!AA14&gt;0,'J- Induced VHD OD'!AA14*'J-PJT VHD 2023 DIFF'!AA14/60,-'J- Induced VHD OD'!AA14*'J-PJT VHD 2023 DIFF'!AA14/60)</f>
        <v>0</v>
      </c>
      <c r="AB14" s="10">
        <f>IF('J-PJT VHD 2023 DIFF'!AB14&gt;0,'J- Induced VHD OD'!AB14*'J-PJT VHD 2023 DIFF'!AB14/60,-'J- Induced VHD OD'!AB14*'J-PJT VHD 2023 DIFF'!AB14/60)</f>
        <v>0</v>
      </c>
      <c r="AC14" s="10">
        <f>IF('J-PJT VHD 2023 DIFF'!AC14&gt;0,'J- Induced VHD OD'!AC14*'J-PJT VHD 2023 DIFF'!AC14/60,-'J- Induced VHD OD'!AC14*'J-PJT VHD 2023 DIFF'!AC14/60)</f>
        <v>0</v>
      </c>
      <c r="AD14" s="10">
        <f>IF('J-PJT VHD 2023 DIFF'!AD14&gt;0,'J- Induced VHD OD'!AD14*'J-PJT VHD 2023 DIFF'!AD14/60,-'J- Induced VHD OD'!AD14*'J-PJT VHD 2023 DIFF'!AD14/60)</f>
        <v>0</v>
      </c>
      <c r="AE14" s="10">
        <f>IF('J-PJT VHD 2023 DIFF'!AE14&gt;0,'J- Induced VHD OD'!AE14*'J-PJT VHD 2023 DIFF'!AE14/60,-'J- Induced VHD OD'!AE14*'J-PJT VHD 2023 DIFF'!AE14/60)</f>
        <v>0</v>
      </c>
      <c r="AF14" s="10">
        <f>IF('J-PJT VHD 2023 DIFF'!AF14&gt;0,'J- Induced VHD OD'!AF14*'J-PJT VHD 2023 DIFF'!AF14/60,-'J- Induced VHD OD'!AF14*'J-PJT VHD 2023 DIFF'!AF14/60)</f>
        <v>0</v>
      </c>
      <c r="AG14" s="10">
        <f>IF('J-PJT VHD 2023 DIFF'!AG14&gt;0,'J- Induced VHD OD'!AG14*'J-PJT VHD 2023 DIFF'!AG14/60,-'J- Induced VHD OD'!AG14*'J-PJT VHD 2023 DIFF'!AG14/60)</f>
        <v>0</v>
      </c>
      <c r="AH14" s="10">
        <f>IF('J-PJT VHD 2023 DIFF'!AH14&gt;0,'J- Induced VHD OD'!AH14*'J-PJT VHD 2023 DIFF'!AH14/60,-'J- Induced VHD OD'!AH14*'J-PJT VHD 2023 DIFF'!AH14/60)</f>
        <v>0</v>
      </c>
      <c r="AI14" s="10">
        <f>IF('J-PJT VHD 2023 DIFF'!AI14&gt;0,'J- Induced VHD OD'!AI14*'J-PJT VHD 2023 DIFF'!AI14/60,-'J- Induced VHD OD'!AI14*'J-PJT VHD 2023 DIFF'!AI14/60)</f>
        <v>0</v>
      </c>
      <c r="AJ14" s="10">
        <f>IF('J-PJT VHD 2023 DIFF'!AJ14&gt;0,'J- Induced VHD OD'!AJ14*'J-PJT VHD 2023 DIFF'!AJ14/60,-'J- Induced VHD OD'!AJ14*'J-PJT VHD 2023 DIFF'!AJ14/60)</f>
        <v>0</v>
      </c>
      <c r="AK14" s="10">
        <f>IF('J-PJT VHD 2023 DIFF'!AK14&gt;0,'J- Induced VHD OD'!AK14*'J-PJT VHD 2023 DIFF'!AK14/60,-'J- Induced VHD OD'!AK14*'J-PJT VHD 2023 DIFF'!AK14/60)</f>
        <v>0</v>
      </c>
      <c r="AL14" s="10">
        <f>IF('J-PJT VHD 2023 DIFF'!AL14&gt;0,'J- Induced VHD OD'!AL14*'J-PJT VHD 2023 DIFF'!AL14/60,-'J- Induced VHD OD'!AL14*'J-PJT VHD 2023 DIFF'!AL14/60)</f>
        <v>0</v>
      </c>
      <c r="AM14" s="10">
        <f>IF('J-PJT VHD 2023 DIFF'!AM14&gt;0,'J- Induced VHD OD'!AM14*'J-PJT VHD 2023 DIFF'!AM14/60,-'J- Induced VHD OD'!AM14*'J-PJT VHD 2023 DIFF'!AM14/60)</f>
        <v>0</v>
      </c>
      <c r="AN14" s="10">
        <f>IF('J-PJT VHD 2023 DIFF'!AN14&gt;0,'J- Induced VHD OD'!AN14*'J-PJT VHD 2023 DIFF'!AN14/60,-'J- Induced VHD OD'!AN14*'J-PJT VHD 2023 DIFF'!AN14/60)</f>
        <v>0</v>
      </c>
      <c r="AO14" s="10">
        <f>IF('J-PJT VHD 2023 DIFF'!AO14&gt;0,'J- Induced VHD OD'!AO14*'J-PJT VHD 2023 DIFF'!AO14/60,-'J- Induced VHD OD'!AO14*'J-PJT VHD 2023 DIFF'!AO14/60)</f>
        <v>-0.19649833870454955</v>
      </c>
    </row>
    <row r="15" spans="1:41" x14ac:dyDescent="0.25">
      <c r="A15" s="5">
        <v>41</v>
      </c>
      <c r="B15" s="24" t="s">
        <v>38</v>
      </c>
      <c r="C15" s="20">
        <f t="shared" si="1"/>
        <v>0</v>
      </c>
      <c r="D15" s="10">
        <f>IF('J-PJT VHD 2023 DIFF'!D15&gt;0,'J- Induced VHD OD'!D15*'J-PJT VHD 2023 DIFF'!D15/60,-'J- Induced VHD OD'!D15*'J-PJT VHD 2023 DIFF'!D15/60)</f>
        <v>0</v>
      </c>
      <c r="E15" s="10">
        <f>IF('J-PJT VHD 2023 DIFF'!E15&gt;0,'J- Induced VHD OD'!E15*'J-PJT VHD 2023 DIFF'!E15/60,-'J- Induced VHD OD'!E15*'J-PJT VHD 2023 DIFF'!E15/60)</f>
        <v>0</v>
      </c>
      <c r="F15" s="10">
        <f>IF('J-PJT VHD 2023 DIFF'!F15&gt;0,'J- Induced VHD OD'!F15*'J-PJT VHD 2023 DIFF'!F15/60,-'J- Induced VHD OD'!F15*'J-PJT VHD 2023 DIFF'!F15/60)</f>
        <v>0</v>
      </c>
      <c r="G15" s="10">
        <f>IF('J-PJT VHD 2023 DIFF'!G15&gt;0,'J- Induced VHD OD'!G15*'J-PJT VHD 2023 DIFF'!G15/60,-'J- Induced VHD OD'!G15*'J-PJT VHD 2023 DIFF'!G15/60)</f>
        <v>0</v>
      </c>
      <c r="H15" s="10">
        <f>IF('J-PJT VHD 2023 DIFF'!H15&gt;0,'J- Induced VHD OD'!H15*'J-PJT VHD 2023 DIFF'!H15/60,-'J- Induced VHD OD'!H15*'J-PJT VHD 2023 DIFF'!H15/60)</f>
        <v>0</v>
      </c>
      <c r="I15" s="10">
        <f>IF('J-PJT VHD 2023 DIFF'!I15&gt;0,'J- Induced VHD OD'!I15*'J-PJT VHD 2023 DIFF'!I15/60,-'J- Induced VHD OD'!I15*'J-PJT VHD 2023 DIFF'!I15/60)</f>
        <v>0</v>
      </c>
      <c r="J15" s="10">
        <f>IF('J-PJT VHD 2023 DIFF'!J15&gt;0,'J- Induced VHD OD'!J15*'J-PJT VHD 2023 DIFF'!J15/60,-'J- Induced VHD OD'!J15*'J-PJT VHD 2023 DIFF'!J15/60)</f>
        <v>0</v>
      </c>
      <c r="K15" s="10">
        <f>IF('J-PJT VHD 2023 DIFF'!K15&gt;0,'J- Induced VHD OD'!K15*'J-PJT VHD 2023 DIFF'!K15/60,-'J- Induced VHD OD'!K15*'J-PJT VHD 2023 DIFF'!K15/60)</f>
        <v>0</v>
      </c>
      <c r="L15" s="10">
        <f>IF('J-PJT VHD 2023 DIFF'!L15&gt;0,'J- Induced VHD OD'!L15*'J-PJT VHD 2023 DIFF'!L15/60,-'J- Induced VHD OD'!L15*'J-PJT VHD 2023 DIFF'!L15/60)</f>
        <v>0</v>
      </c>
      <c r="M15" s="10">
        <f>IF('J-PJT VHD 2023 DIFF'!M15&gt;0,'J- Induced VHD OD'!M15*'J-PJT VHD 2023 DIFF'!M15/60,-'J- Induced VHD OD'!M15*'J-PJT VHD 2023 DIFF'!M15/60)</f>
        <v>0</v>
      </c>
      <c r="N15" s="10">
        <f>IF('J-PJT VHD 2023 DIFF'!N15&gt;0,'J- Induced VHD OD'!N15*'J-PJT VHD 2023 DIFF'!N15/60,-'J- Induced VHD OD'!N15*'J-PJT VHD 2023 DIFF'!N15/60)</f>
        <v>0</v>
      </c>
      <c r="O15" s="10">
        <f>IF('J-PJT VHD 2023 DIFF'!O15&gt;0,'J- Induced VHD OD'!O15*'J-PJT VHD 2023 DIFF'!O15/60,-'J- Induced VHD OD'!O15*'J-PJT VHD 2023 DIFF'!O15/60)</f>
        <v>0</v>
      </c>
      <c r="P15" s="10">
        <f>IF('J-PJT VHD 2023 DIFF'!P15&gt;0,'J- Induced VHD OD'!P15*'J-PJT VHD 2023 DIFF'!P15/60,-'J- Induced VHD OD'!P15*'J-PJT VHD 2023 DIFF'!P15/60)</f>
        <v>0</v>
      </c>
      <c r="Q15" s="10">
        <f>IF('J-PJT VHD 2023 DIFF'!Q15&gt;0,'J- Induced VHD OD'!Q15*'J-PJT VHD 2023 DIFF'!Q15/60,-'J- Induced VHD OD'!Q15*'J-PJT VHD 2023 DIFF'!Q15/60)</f>
        <v>0</v>
      </c>
      <c r="R15" s="10">
        <f>IF('J-PJT VHD 2023 DIFF'!R15&gt;0,'J- Induced VHD OD'!R15*'J-PJT VHD 2023 DIFF'!R15/60,-'J- Induced VHD OD'!R15*'J-PJT VHD 2023 DIFF'!R15/60)</f>
        <v>0</v>
      </c>
      <c r="S15" s="10">
        <f>IF('J-PJT VHD 2023 DIFF'!S15&gt;0,'J- Induced VHD OD'!S15*'J-PJT VHD 2023 DIFF'!S15/60,-'J- Induced VHD OD'!S15*'J-PJT VHD 2023 DIFF'!S15/60)</f>
        <v>0</v>
      </c>
      <c r="T15" s="10">
        <f>IF('J-PJT VHD 2023 DIFF'!T15&gt;0,'J- Induced VHD OD'!T15*'J-PJT VHD 2023 DIFF'!T15/60,-'J- Induced VHD OD'!T15*'J-PJT VHD 2023 DIFF'!T15/60)</f>
        <v>0</v>
      </c>
      <c r="U15" s="10">
        <f>IF('J-PJT VHD 2023 DIFF'!U15&gt;0,'J- Induced VHD OD'!U15*'J-PJT VHD 2023 DIFF'!U15/60,-'J- Induced VHD OD'!U15*'J-PJT VHD 2023 DIFF'!U15/60)</f>
        <v>0</v>
      </c>
      <c r="V15" s="10">
        <f>IF('J-PJT VHD 2023 DIFF'!V15&gt;0,'J- Induced VHD OD'!V15*'J-PJT VHD 2023 DIFF'!V15/60,-'J- Induced VHD OD'!V15*'J-PJT VHD 2023 DIFF'!V15/60)</f>
        <v>0</v>
      </c>
      <c r="W15" s="10">
        <f>IF('J-PJT VHD 2023 DIFF'!W15&gt;0,'J- Induced VHD OD'!W15*'J-PJT VHD 2023 DIFF'!W15/60,-'J- Induced VHD OD'!W15*'J-PJT VHD 2023 DIFF'!W15/60)</f>
        <v>0</v>
      </c>
      <c r="X15" s="10">
        <f>IF('J-PJT VHD 2023 DIFF'!X15&gt;0,'J- Induced VHD OD'!X15*'J-PJT VHD 2023 DIFF'!X15/60,-'J- Induced VHD OD'!X15*'J-PJT VHD 2023 DIFF'!X15/60)</f>
        <v>0</v>
      </c>
      <c r="Y15" s="10">
        <f>IF('J-PJT VHD 2023 DIFF'!Y15&gt;0,'J- Induced VHD OD'!Y15*'J-PJT VHD 2023 DIFF'!Y15/60,-'J- Induced VHD OD'!Y15*'J-PJT VHD 2023 DIFF'!Y15/60)</f>
        <v>0</v>
      </c>
      <c r="Z15" s="10">
        <f>IF('J-PJT VHD 2023 DIFF'!Z15&gt;0,'J- Induced VHD OD'!Z15*'J-PJT VHD 2023 DIFF'!Z15/60,-'J- Induced VHD OD'!Z15*'J-PJT VHD 2023 DIFF'!Z15/60)</f>
        <v>0</v>
      </c>
      <c r="AA15" s="10">
        <f>IF('J-PJT VHD 2023 DIFF'!AA15&gt;0,'J- Induced VHD OD'!AA15*'J-PJT VHD 2023 DIFF'!AA15/60,-'J- Induced VHD OD'!AA15*'J-PJT VHD 2023 DIFF'!AA15/60)</f>
        <v>0</v>
      </c>
      <c r="AB15" s="10">
        <f>IF('J-PJT VHD 2023 DIFF'!AB15&gt;0,'J- Induced VHD OD'!AB15*'J-PJT VHD 2023 DIFF'!AB15/60,-'J- Induced VHD OD'!AB15*'J-PJT VHD 2023 DIFF'!AB15/60)</f>
        <v>0</v>
      </c>
      <c r="AC15" s="10">
        <f>IF('J-PJT VHD 2023 DIFF'!AC15&gt;0,'J- Induced VHD OD'!AC15*'J-PJT VHD 2023 DIFF'!AC15/60,-'J- Induced VHD OD'!AC15*'J-PJT VHD 2023 DIFF'!AC15/60)</f>
        <v>0</v>
      </c>
      <c r="AD15" s="10">
        <f>IF('J-PJT VHD 2023 DIFF'!AD15&gt;0,'J- Induced VHD OD'!AD15*'J-PJT VHD 2023 DIFF'!AD15/60,-'J- Induced VHD OD'!AD15*'J-PJT VHD 2023 DIFF'!AD15/60)</f>
        <v>0</v>
      </c>
      <c r="AE15" s="10">
        <f>IF('J-PJT VHD 2023 DIFF'!AE15&gt;0,'J- Induced VHD OD'!AE15*'J-PJT VHD 2023 DIFF'!AE15/60,-'J- Induced VHD OD'!AE15*'J-PJT VHD 2023 DIFF'!AE15/60)</f>
        <v>0</v>
      </c>
      <c r="AF15" s="10">
        <f>IF('J-PJT VHD 2023 DIFF'!AF15&gt;0,'J- Induced VHD OD'!AF15*'J-PJT VHD 2023 DIFF'!AF15/60,-'J- Induced VHD OD'!AF15*'J-PJT VHD 2023 DIFF'!AF15/60)</f>
        <v>0</v>
      </c>
      <c r="AG15" s="10">
        <f>IF('J-PJT VHD 2023 DIFF'!AG15&gt;0,'J- Induced VHD OD'!AG15*'J-PJT VHD 2023 DIFF'!AG15/60,-'J- Induced VHD OD'!AG15*'J-PJT VHD 2023 DIFF'!AG15/60)</f>
        <v>0</v>
      </c>
      <c r="AH15" s="10">
        <f>IF('J-PJT VHD 2023 DIFF'!AH15&gt;0,'J- Induced VHD OD'!AH15*'J-PJT VHD 2023 DIFF'!AH15/60,-'J- Induced VHD OD'!AH15*'J-PJT VHD 2023 DIFF'!AH15/60)</f>
        <v>0</v>
      </c>
      <c r="AI15" s="10">
        <f>IF('J-PJT VHD 2023 DIFF'!AI15&gt;0,'J- Induced VHD OD'!AI15*'J-PJT VHD 2023 DIFF'!AI15/60,-'J- Induced VHD OD'!AI15*'J-PJT VHD 2023 DIFF'!AI15/60)</f>
        <v>0</v>
      </c>
      <c r="AJ15" s="10">
        <f>IF('J-PJT VHD 2023 DIFF'!AJ15&gt;0,'J- Induced VHD OD'!AJ15*'J-PJT VHD 2023 DIFF'!AJ15/60,-'J- Induced VHD OD'!AJ15*'J-PJT VHD 2023 DIFF'!AJ15/60)</f>
        <v>0</v>
      </c>
      <c r="AK15" s="10">
        <f>IF('J-PJT VHD 2023 DIFF'!AK15&gt;0,'J- Induced VHD OD'!AK15*'J-PJT VHD 2023 DIFF'!AK15/60,-'J- Induced VHD OD'!AK15*'J-PJT VHD 2023 DIFF'!AK15/60)</f>
        <v>0</v>
      </c>
      <c r="AL15" s="10">
        <f>IF('J-PJT VHD 2023 DIFF'!AL15&gt;0,'J- Induced VHD OD'!AL15*'J-PJT VHD 2023 DIFF'!AL15/60,-'J- Induced VHD OD'!AL15*'J-PJT VHD 2023 DIFF'!AL15/60)</f>
        <v>0</v>
      </c>
      <c r="AM15" s="10">
        <f>IF('J-PJT VHD 2023 DIFF'!AM15&gt;0,'J- Induced VHD OD'!AM15*'J-PJT VHD 2023 DIFF'!AM15/60,-'J- Induced VHD OD'!AM15*'J-PJT VHD 2023 DIFF'!AM15/60)</f>
        <v>0</v>
      </c>
      <c r="AN15" s="10">
        <f>IF('J-PJT VHD 2023 DIFF'!AN15&gt;0,'J- Induced VHD OD'!AN15*'J-PJT VHD 2023 DIFF'!AN15/60,-'J- Induced VHD OD'!AN15*'J-PJT VHD 2023 DIFF'!AN15/60)</f>
        <v>0</v>
      </c>
      <c r="AO15" s="10">
        <f>IF('J-PJT VHD 2023 DIFF'!AO15&gt;0,'J- Induced VHD OD'!AO15*'J-PJT VHD 2023 DIFF'!AO15/60,-'J- Induced VHD OD'!AO15*'J-PJT VHD 2023 DIFF'!AO15/60)</f>
        <v>0</v>
      </c>
    </row>
    <row r="16" spans="1:41" x14ac:dyDescent="0.25">
      <c r="A16" s="5">
        <v>50</v>
      </c>
      <c r="B16" s="24" t="s">
        <v>16</v>
      </c>
      <c r="C16" s="20">
        <f t="shared" si="1"/>
        <v>0.70293978204163499</v>
      </c>
      <c r="D16" s="10">
        <f>IF('J-PJT VHD 2023 DIFF'!D16&gt;0,'J- Induced VHD OD'!D16*'J-PJT VHD 2023 DIFF'!D16/60,-'J- Induced VHD OD'!D16*'J-PJT VHD 2023 DIFF'!D16/60)</f>
        <v>0</v>
      </c>
      <c r="E16" s="10">
        <f>IF('J-PJT VHD 2023 DIFF'!E16&gt;0,'J- Induced VHD OD'!E16*'J-PJT VHD 2023 DIFF'!E16/60,-'J- Induced VHD OD'!E16*'J-PJT VHD 2023 DIFF'!E16/60)</f>
        <v>0.64237668992492469</v>
      </c>
      <c r="F16" s="10">
        <f>IF('J-PJT VHD 2023 DIFF'!F16&gt;0,'J- Induced VHD OD'!F16*'J-PJT VHD 2023 DIFF'!F16/60,-'J- Induced VHD OD'!F16*'J-PJT VHD 2023 DIFF'!F16/60)</f>
        <v>6.0171032062435445E-2</v>
      </c>
      <c r="G16" s="10">
        <f>IF('J-PJT VHD 2023 DIFF'!G16&gt;0,'J- Induced VHD OD'!G16*'J-PJT VHD 2023 DIFF'!G16/60,-'J- Induced VHD OD'!G16*'J-PJT VHD 2023 DIFF'!G16/60)</f>
        <v>0</v>
      </c>
      <c r="H16" s="10">
        <f>IF('J-PJT VHD 2023 DIFF'!H16&gt;0,'J- Induced VHD OD'!H16*'J-PJT VHD 2023 DIFF'!H16/60,-'J- Induced VHD OD'!H16*'J-PJT VHD 2023 DIFF'!H16/60)</f>
        <v>0</v>
      </c>
      <c r="I16" s="10">
        <f>IF('J-PJT VHD 2023 DIFF'!I16&gt;0,'J- Induced VHD OD'!I16*'J-PJT VHD 2023 DIFF'!I16/60,-'J- Induced VHD OD'!I16*'J-PJT VHD 2023 DIFF'!I16/60)</f>
        <v>0</v>
      </c>
      <c r="J16" s="10">
        <f>IF('J-PJT VHD 2023 DIFF'!J16&gt;0,'J- Induced VHD OD'!J16*'J-PJT VHD 2023 DIFF'!J16/60,-'J- Induced VHD OD'!J16*'J-PJT VHD 2023 DIFF'!J16/60)</f>
        <v>0.13195043159946784</v>
      </c>
      <c r="K16" s="10">
        <f>IF('J-PJT VHD 2023 DIFF'!K16&gt;0,'J- Induced VHD OD'!K16*'J-PJT VHD 2023 DIFF'!K16/60,-'J- Induced VHD OD'!K16*'J-PJT VHD 2023 DIFF'!K16/60)</f>
        <v>0</v>
      </c>
      <c r="L16" s="10">
        <f>IF('J-PJT VHD 2023 DIFF'!L16&gt;0,'J- Induced VHD OD'!L16*'J-PJT VHD 2023 DIFF'!L16/60,-'J- Induced VHD OD'!L16*'J-PJT VHD 2023 DIFF'!L16/60)</f>
        <v>0</v>
      </c>
      <c r="M16" s="10">
        <f>IF('J-PJT VHD 2023 DIFF'!M16&gt;0,'J- Induced VHD OD'!M16*'J-PJT VHD 2023 DIFF'!M16/60,-'J- Induced VHD OD'!M16*'J-PJT VHD 2023 DIFF'!M16/60)</f>
        <v>0</v>
      </c>
      <c r="N16" s="10">
        <f>IF('J-PJT VHD 2023 DIFF'!N16&gt;0,'J- Induced VHD OD'!N16*'J-PJT VHD 2023 DIFF'!N16/60,-'J- Induced VHD OD'!N16*'J-PJT VHD 2023 DIFF'!N16/60)</f>
        <v>0</v>
      </c>
      <c r="O16" s="10">
        <f>IF('J-PJT VHD 2023 DIFF'!O16&gt;0,'J- Induced VHD OD'!O16*'J-PJT VHD 2023 DIFF'!O16/60,-'J- Induced VHD OD'!O16*'J-PJT VHD 2023 DIFF'!O16/60)</f>
        <v>0</v>
      </c>
      <c r="P16" s="10">
        <f>IF('J-PJT VHD 2023 DIFF'!P16&gt;0,'J- Induced VHD OD'!P16*'J-PJT VHD 2023 DIFF'!P16/60,-'J- Induced VHD OD'!P16*'J-PJT VHD 2023 DIFF'!P16/60)</f>
        <v>0</v>
      </c>
      <c r="Q16" s="10">
        <f>IF('J-PJT VHD 2023 DIFF'!Q16&gt;0,'J- Induced VHD OD'!Q16*'J-PJT VHD 2023 DIFF'!Q16/60,-'J- Induced VHD OD'!Q16*'J-PJT VHD 2023 DIFF'!Q16/60)</f>
        <v>0</v>
      </c>
      <c r="R16" s="10">
        <f>IF('J-PJT VHD 2023 DIFF'!R16&gt;0,'J- Induced VHD OD'!R16*'J-PJT VHD 2023 DIFF'!R16/60,-'J- Induced VHD OD'!R16*'J-PJT VHD 2023 DIFF'!R16/60)</f>
        <v>0</v>
      </c>
      <c r="S16" s="10">
        <f>IF('J-PJT VHD 2023 DIFF'!S16&gt;0,'J- Induced VHD OD'!S16*'J-PJT VHD 2023 DIFF'!S16/60,-'J- Induced VHD OD'!S16*'J-PJT VHD 2023 DIFF'!S16/60)</f>
        <v>0</v>
      </c>
      <c r="T16" s="10">
        <f>IF('J-PJT VHD 2023 DIFF'!T16&gt;0,'J- Induced VHD OD'!T16*'J-PJT VHD 2023 DIFF'!T16/60,-'J- Induced VHD OD'!T16*'J-PJT VHD 2023 DIFF'!T16/60)</f>
        <v>0</v>
      </c>
      <c r="U16" s="10">
        <f>IF('J-PJT VHD 2023 DIFF'!U16&gt;0,'J- Induced VHD OD'!U16*'J-PJT VHD 2023 DIFF'!U16/60,-'J- Induced VHD OD'!U16*'J-PJT VHD 2023 DIFF'!U16/60)</f>
        <v>0</v>
      </c>
      <c r="V16" s="10">
        <f>IF('J-PJT VHD 2023 DIFF'!V16&gt;0,'J- Induced VHD OD'!V16*'J-PJT VHD 2023 DIFF'!V16/60,-'J- Induced VHD OD'!V16*'J-PJT VHD 2023 DIFF'!V16/60)</f>
        <v>0</v>
      </c>
      <c r="W16" s="10">
        <f>IF('J-PJT VHD 2023 DIFF'!W16&gt;0,'J- Induced VHD OD'!W16*'J-PJT VHD 2023 DIFF'!W16/60,-'J- Induced VHD OD'!W16*'J-PJT VHD 2023 DIFF'!W16/60)</f>
        <v>0</v>
      </c>
      <c r="X16" s="10">
        <f>IF('J-PJT VHD 2023 DIFF'!X16&gt;0,'J- Induced VHD OD'!X16*'J-PJT VHD 2023 DIFF'!X16/60,-'J- Induced VHD OD'!X16*'J-PJT VHD 2023 DIFF'!X16/60)</f>
        <v>0</v>
      </c>
      <c r="Y16" s="10">
        <f>IF('J-PJT VHD 2023 DIFF'!Y16&gt;0,'J- Induced VHD OD'!Y16*'J-PJT VHD 2023 DIFF'!Y16/60,-'J- Induced VHD OD'!Y16*'J-PJT VHD 2023 DIFF'!Y16/60)</f>
        <v>0</v>
      </c>
      <c r="Z16" s="10">
        <f>IF('J-PJT VHD 2023 DIFF'!Z16&gt;0,'J- Induced VHD OD'!Z16*'J-PJT VHD 2023 DIFF'!Z16/60,-'J- Induced VHD OD'!Z16*'J-PJT VHD 2023 DIFF'!Z16/60)</f>
        <v>0</v>
      </c>
      <c r="AA16" s="10">
        <f>IF('J-PJT VHD 2023 DIFF'!AA16&gt;0,'J- Induced VHD OD'!AA16*'J-PJT VHD 2023 DIFF'!AA16/60,-'J- Induced VHD OD'!AA16*'J-PJT VHD 2023 DIFF'!AA16/60)</f>
        <v>0</v>
      </c>
      <c r="AB16" s="10">
        <f>IF('J-PJT VHD 2023 DIFF'!AB16&gt;0,'J- Induced VHD OD'!AB16*'J-PJT VHD 2023 DIFF'!AB16/60,-'J- Induced VHD OD'!AB16*'J-PJT VHD 2023 DIFF'!AB16/60)</f>
        <v>0</v>
      </c>
      <c r="AC16" s="10">
        <f>IF('J-PJT VHD 2023 DIFF'!AC16&gt;0,'J- Induced VHD OD'!AC16*'J-PJT VHD 2023 DIFF'!AC16/60,-'J- Induced VHD OD'!AC16*'J-PJT VHD 2023 DIFF'!AC16/60)</f>
        <v>0</v>
      </c>
      <c r="AD16" s="10">
        <f>IF('J-PJT VHD 2023 DIFF'!AD16&gt;0,'J- Induced VHD OD'!AD16*'J-PJT VHD 2023 DIFF'!AD16/60,-'J- Induced VHD OD'!AD16*'J-PJT VHD 2023 DIFF'!AD16/60)</f>
        <v>0</v>
      </c>
      <c r="AE16" s="10">
        <f>IF('J-PJT VHD 2023 DIFF'!AE16&gt;0,'J- Induced VHD OD'!AE16*'J-PJT VHD 2023 DIFF'!AE16/60,-'J- Induced VHD OD'!AE16*'J-PJT VHD 2023 DIFF'!AE16/60)</f>
        <v>0</v>
      </c>
      <c r="AF16" s="10">
        <f>IF('J-PJT VHD 2023 DIFF'!AF16&gt;0,'J- Induced VHD OD'!AF16*'J-PJT VHD 2023 DIFF'!AF16/60,-'J- Induced VHD OD'!AF16*'J-PJT VHD 2023 DIFF'!AF16/60)</f>
        <v>0</v>
      </c>
      <c r="AG16" s="10">
        <f>IF('J-PJT VHD 2023 DIFF'!AG16&gt;0,'J- Induced VHD OD'!AG16*'J-PJT VHD 2023 DIFF'!AG16/60,-'J- Induced VHD OD'!AG16*'J-PJT VHD 2023 DIFF'!AG16/60)</f>
        <v>0</v>
      </c>
      <c r="AH16" s="10">
        <f>IF('J-PJT VHD 2023 DIFF'!AH16&gt;0,'J- Induced VHD OD'!AH16*'J-PJT VHD 2023 DIFF'!AH16/60,-'J- Induced VHD OD'!AH16*'J-PJT VHD 2023 DIFF'!AH16/60)</f>
        <v>0</v>
      </c>
      <c r="AI16" s="10">
        <f>IF('J-PJT VHD 2023 DIFF'!AI16&gt;0,'J- Induced VHD OD'!AI16*'J-PJT VHD 2023 DIFF'!AI16/60,-'J- Induced VHD OD'!AI16*'J-PJT VHD 2023 DIFF'!AI16/60)</f>
        <v>0</v>
      </c>
      <c r="AJ16" s="10">
        <f>IF('J-PJT VHD 2023 DIFF'!AJ16&gt;0,'J- Induced VHD OD'!AJ16*'J-PJT VHD 2023 DIFF'!AJ16/60,-'J- Induced VHD OD'!AJ16*'J-PJT VHD 2023 DIFF'!AJ16/60)</f>
        <v>0</v>
      </c>
      <c r="AK16" s="10">
        <f>IF('J-PJT VHD 2023 DIFF'!AK16&gt;0,'J- Induced VHD OD'!AK16*'J-PJT VHD 2023 DIFF'!AK16/60,-'J- Induced VHD OD'!AK16*'J-PJT VHD 2023 DIFF'!AK16/60)</f>
        <v>0</v>
      </c>
      <c r="AL16" s="10">
        <f>IF('J-PJT VHD 2023 DIFF'!AL16&gt;0,'J- Induced VHD OD'!AL16*'J-PJT VHD 2023 DIFF'!AL16/60,-'J- Induced VHD OD'!AL16*'J-PJT VHD 2023 DIFF'!AL16/60)</f>
        <v>0</v>
      </c>
      <c r="AM16" s="10">
        <f>IF('J-PJT VHD 2023 DIFF'!AM16&gt;0,'J- Induced VHD OD'!AM16*'J-PJT VHD 2023 DIFF'!AM16/60,-'J- Induced VHD OD'!AM16*'J-PJT VHD 2023 DIFF'!AM16/60)</f>
        <v>0</v>
      </c>
      <c r="AN16" s="10">
        <f>IF('J-PJT VHD 2023 DIFF'!AN16&gt;0,'J- Induced VHD OD'!AN16*'J-PJT VHD 2023 DIFF'!AN16/60,-'J- Induced VHD OD'!AN16*'J-PJT VHD 2023 DIFF'!AN16/60)</f>
        <v>0</v>
      </c>
      <c r="AO16" s="10">
        <f>IF('J-PJT VHD 2023 DIFF'!AO16&gt;0,'J- Induced VHD OD'!AO16*'J-PJT VHD 2023 DIFF'!AO16/60,-'J- Induced VHD OD'!AO16*'J-PJT VHD 2023 DIFF'!AO16/60)</f>
        <v>-0.13155837154519301</v>
      </c>
    </row>
    <row r="17" spans="1:41" x14ac:dyDescent="0.25">
      <c r="A17" s="5">
        <v>51</v>
      </c>
      <c r="B17" s="24" t="s">
        <v>25</v>
      </c>
      <c r="C17" s="20">
        <f t="shared" si="1"/>
        <v>2.542156502678488</v>
      </c>
      <c r="D17" s="10">
        <f>IF('J-PJT VHD 2023 DIFF'!D17&gt;0,'J- Induced VHD OD'!D17*'J-PJT VHD 2023 DIFF'!D17/60,-'J- Induced VHD OD'!D17*'J-PJT VHD 2023 DIFF'!D17/60)</f>
        <v>0</v>
      </c>
      <c r="E17" s="10">
        <f>IF('J-PJT VHD 2023 DIFF'!E17&gt;0,'J- Induced VHD OD'!E17*'J-PJT VHD 2023 DIFF'!E17/60,-'J- Induced VHD OD'!E17*'J-PJT VHD 2023 DIFF'!E17/60)</f>
        <v>0.50765515263446614</v>
      </c>
      <c r="F17" s="10">
        <f>IF('J-PJT VHD 2023 DIFF'!F17&gt;0,'J- Induced VHD OD'!F17*'J-PJT VHD 2023 DIFF'!F17/60,-'J- Induced VHD OD'!F17*'J-PJT VHD 2023 DIFF'!F17/60)</f>
        <v>0.44639786785015073</v>
      </c>
      <c r="G17" s="10">
        <f>IF('J-PJT VHD 2023 DIFF'!G17&gt;0,'J- Induced VHD OD'!G17*'J-PJT VHD 2023 DIFF'!G17/60,-'J- Induced VHD OD'!G17*'J-PJT VHD 2023 DIFF'!G17/60)</f>
        <v>0</v>
      </c>
      <c r="H17" s="10">
        <f>IF('J-PJT VHD 2023 DIFF'!H17&gt;0,'J- Induced VHD OD'!H17*'J-PJT VHD 2023 DIFF'!H17/60,-'J- Induced VHD OD'!H17*'J-PJT VHD 2023 DIFF'!H17/60)</f>
        <v>0</v>
      </c>
      <c r="I17" s="10">
        <f>IF('J-PJT VHD 2023 DIFF'!I17&gt;0,'J- Induced VHD OD'!I17*'J-PJT VHD 2023 DIFF'!I17/60,-'J- Induced VHD OD'!I17*'J-PJT VHD 2023 DIFF'!I17/60)</f>
        <v>0</v>
      </c>
      <c r="J17" s="10">
        <f>IF('J-PJT VHD 2023 DIFF'!J17&gt;0,'J- Induced VHD OD'!J17*'J-PJT VHD 2023 DIFF'!J17/60,-'J- Induced VHD OD'!J17*'J-PJT VHD 2023 DIFF'!J17/60)</f>
        <v>0.42667555599183221</v>
      </c>
      <c r="K17" s="10">
        <f>IF('J-PJT VHD 2023 DIFF'!K17&gt;0,'J- Induced VHD OD'!K17*'J-PJT VHD 2023 DIFF'!K17/60,-'J- Induced VHD OD'!K17*'J-PJT VHD 2023 DIFF'!K17/60)</f>
        <v>0</v>
      </c>
      <c r="L17" s="10">
        <f>IF('J-PJT VHD 2023 DIFF'!L17&gt;0,'J- Induced VHD OD'!L17*'J-PJT VHD 2023 DIFF'!L17/60,-'J- Induced VHD OD'!L17*'J-PJT VHD 2023 DIFF'!L17/60)</f>
        <v>0</v>
      </c>
      <c r="M17" s="10">
        <f>IF('J-PJT VHD 2023 DIFF'!M17&gt;0,'J- Induced VHD OD'!M17*'J-PJT VHD 2023 DIFF'!M17/60,-'J- Induced VHD OD'!M17*'J-PJT VHD 2023 DIFF'!M17/60)</f>
        <v>0</v>
      </c>
      <c r="N17" s="10">
        <f>IF('J-PJT VHD 2023 DIFF'!N17&gt;0,'J- Induced VHD OD'!N17*'J-PJT VHD 2023 DIFF'!N17/60,-'J- Induced VHD OD'!N17*'J-PJT VHD 2023 DIFF'!N17/60)</f>
        <v>0</v>
      </c>
      <c r="O17" s="10">
        <f>IF('J-PJT VHD 2023 DIFF'!O17&gt;0,'J- Induced VHD OD'!O17*'J-PJT VHD 2023 DIFF'!O17/60,-'J- Induced VHD OD'!O17*'J-PJT VHD 2023 DIFF'!O17/60)</f>
        <v>0</v>
      </c>
      <c r="P17" s="10">
        <f>IF('J-PJT VHD 2023 DIFF'!P17&gt;0,'J- Induced VHD OD'!P17*'J-PJT VHD 2023 DIFF'!P17/60,-'J- Induced VHD OD'!P17*'J-PJT VHD 2023 DIFF'!P17/60)</f>
        <v>0</v>
      </c>
      <c r="Q17" s="10">
        <f>IF('J-PJT VHD 2023 DIFF'!Q17&gt;0,'J- Induced VHD OD'!Q17*'J-PJT VHD 2023 DIFF'!Q17/60,-'J- Induced VHD OD'!Q17*'J-PJT VHD 2023 DIFF'!Q17/60)</f>
        <v>0</v>
      </c>
      <c r="R17" s="10">
        <f>IF('J-PJT VHD 2023 DIFF'!R17&gt;0,'J- Induced VHD OD'!R17*'J-PJT VHD 2023 DIFF'!R17/60,-'J- Induced VHD OD'!R17*'J-PJT VHD 2023 DIFF'!R17/60)</f>
        <v>0</v>
      </c>
      <c r="S17" s="10">
        <f>IF('J-PJT VHD 2023 DIFF'!S17&gt;0,'J- Induced VHD OD'!S17*'J-PJT VHD 2023 DIFF'!S17/60,-'J- Induced VHD OD'!S17*'J-PJT VHD 2023 DIFF'!S17/60)</f>
        <v>0</v>
      </c>
      <c r="T17" s="10">
        <f>IF('J-PJT VHD 2023 DIFF'!T17&gt;0,'J- Induced VHD OD'!T17*'J-PJT VHD 2023 DIFF'!T17/60,-'J- Induced VHD OD'!T17*'J-PJT VHD 2023 DIFF'!T17/60)</f>
        <v>0.98461128024467592</v>
      </c>
      <c r="U17" s="10">
        <f>IF('J-PJT VHD 2023 DIFF'!U17&gt;0,'J- Induced VHD OD'!U17*'J-PJT VHD 2023 DIFF'!U17/60,-'J- Induced VHD OD'!U17*'J-PJT VHD 2023 DIFF'!U17/60)</f>
        <v>0.10889601324510573</v>
      </c>
      <c r="V17" s="10">
        <f>IF('J-PJT VHD 2023 DIFF'!V17&gt;0,'J- Induced VHD OD'!V17*'J-PJT VHD 2023 DIFF'!V17/60,-'J- Induced VHD OD'!V17*'J-PJT VHD 2023 DIFF'!V17/60)</f>
        <v>6.792063271225722E-2</v>
      </c>
      <c r="W17" s="10">
        <f>IF('J-PJT VHD 2023 DIFF'!W17&gt;0,'J- Induced VHD OD'!W17*'J-PJT VHD 2023 DIFF'!W17/60,-'J- Induced VHD OD'!W17*'J-PJT VHD 2023 DIFF'!W17/60)</f>
        <v>0</v>
      </c>
      <c r="X17" s="10">
        <f>IF('J-PJT VHD 2023 DIFF'!X17&gt;0,'J- Induced VHD OD'!X17*'J-PJT VHD 2023 DIFF'!X17/60,-'J- Induced VHD OD'!X17*'J-PJT VHD 2023 DIFF'!X17/60)</f>
        <v>0</v>
      </c>
      <c r="Y17" s="10">
        <f>IF('J-PJT VHD 2023 DIFF'!Y17&gt;0,'J- Induced VHD OD'!Y17*'J-PJT VHD 2023 DIFF'!Y17/60,-'J- Induced VHD OD'!Y17*'J-PJT VHD 2023 DIFF'!Y17/60)</f>
        <v>0</v>
      </c>
      <c r="Z17" s="10">
        <f>IF('J-PJT VHD 2023 DIFF'!Z17&gt;0,'J- Induced VHD OD'!Z17*'J-PJT VHD 2023 DIFF'!Z17/60,-'J- Induced VHD OD'!Z17*'J-PJT VHD 2023 DIFF'!Z17/60)</f>
        <v>0</v>
      </c>
      <c r="AA17" s="10">
        <f>IF('J-PJT VHD 2023 DIFF'!AA17&gt;0,'J- Induced VHD OD'!AA17*'J-PJT VHD 2023 DIFF'!AA17/60,-'J- Induced VHD OD'!AA17*'J-PJT VHD 2023 DIFF'!AA17/60)</f>
        <v>0</v>
      </c>
      <c r="AB17" s="10">
        <f>IF('J-PJT VHD 2023 DIFF'!AB17&gt;0,'J- Induced VHD OD'!AB17*'J-PJT VHD 2023 DIFF'!AB17/60,-'J- Induced VHD OD'!AB17*'J-PJT VHD 2023 DIFF'!AB17/60)</f>
        <v>0</v>
      </c>
      <c r="AC17" s="10">
        <f>IF('J-PJT VHD 2023 DIFF'!AC17&gt;0,'J- Induced VHD OD'!AC17*'J-PJT VHD 2023 DIFF'!AC17/60,-'J- Induced VHD OD'!AC17*'J-PJT VHD 2023 DIFF'!AC17/60)</f>
        <v>0</v>
      </c>
      <c r="AD17" s="10">
        <f>IF('J-PJT VHD 2023 DIFF'!AD17&gt;0,'J- Induced VHD OD'!AD17*'J-PJT VHD 2023 DIFF'!AD17/60,-'J- Induced VHD OD'!AD17*'J-PJT VHD 2023 DIFF'!AD17/60)</f>
        <v>0</v>
      </c>
      <c r="AE17" s="10">
        <f>IF('J-PJT VHD 2023 DIFF'!AE17&gt;0,'J- Induced VHD OD'!AE17*'J-PJT VHD 2023 DIFF'!AE17/60,-'J- Induced VHD OD'!AE17*'J-PJT VHD 2023 DIFF'!AE17/60)</f>
        <v>0</v>
      </c>
      <c r="AF17" s="10">
        <f>IF('J-PJT VHD 2023 DIFF'!AF17&gt;0,'J- Induced VHD OD'!AF17*'J-PJT VHD 2023 DIFF'!AF17/60,-'J- Induced VHD OD'!AF17*'J-PJT VHD 2023 DIFF'!AF17/60)</f>
        <v>0</v>
      </c>
      <c r="AG17" s="10">
        <f>IF('J-PJT VHD 2023 DIFF'!AG17&gt;0,'J- Induced VHD OD'!AG17*'J-PJT VHD 2023 DIFF'!AG17/60,-'J- Induced VHD OD'!AG17*'J-PJT VHD 2023 DIFF'!AG17/60)</f>
        <v>0</v>
      </c>
      <c r="AH17" s="10">
        <f>IF('J-PJT VHD 2023 DIFF'!AH17&gt;0,'J- Induced VHD OD'!AH17*'J-PJT VHD 2023 DIFF'!AH17/60,-'J- Induced VHD OD'!AH17*'J-PJT VHD 2023 DIFF'!AH17/60)</f>
        <v>0</v>
      </c>
      <c r="AI17" s="10">
        <f>IF('J-PJT VHD 2023 DIFF'!AI17&gt;0,'J- Induced VHD OD'!AI17*'J-PJT VHD 2023 DIFF'!AI17/60,-'J- Induced VHD OD'!AI17*'J-PJT VHD 2023 DIFF'!AI17/60)</f>
        <v>0</v>
      </c>
      <c r="AJ17" s="10">
        <f>IF('J-PJT VHD 2023 DIFF'!AJ17&gt;0,'J- Induced VHD OD'!AJ17*'J-PJT VHD 2023 DIFF'!AJ17/60,-'J- Induced VHD OD'!AJ17*'J-PJT VHD 2023 DIFF'!AJ17/60)</f>
        <v>0</v>
      </c>
      <c r="AK17" s="10">
        <f>IF('J-PJT VHD 2023 DIFF'!AK17&gt;0,'J- Induced VHD OD'!AK17*'J-PJT VHD 2023 DIFF'!AK17/60,-'J- Induced VHD OD'!AK17*'J-PJT VHD 2023 DIFF'!AK17/60)</f>
        <v>0</v>
      </c>
      <c r="AL17" s="10">
        <f>IF('J-PJT VHD 2023 DIFF'!AL17&gt;0,'J- Induced VHD OD'!AL17*'J-PJT VHD 2023 DIFF'!AL17/60,-'J- Induced VHD OD'!AL17*'J-PJT VHD 2023 DIFF'!AL17/60)</f>
        <v>0</v>
      </c>
      <c r="AM17" s="10">
        <f>IF('J-PJT VHD 2023 DIFF'!AM17&gt;0,'J- Induced VHD OD'!AM17*'J-PJT VHD 2023 DIFF'!AM17/60,-'J- Induced VHD OD'!AM17*'J-PJT VHD 2023 DIFF'!AM17/60)</f>
        <v>0</v>
      </c>
      <c r="AN17" s="10">
        <f>IF('J-PJT VHD 2023 DIFF'!AN17&gt;0,'J- Induced VHD OD'!AN17*'J-PJT VHD 2023 DIFF'!AN17/60,-'J- Induced VHD OD'!AN17*'J-PJT VHD 2023 DIFF'!AN17/60)</f>
        <v>0</v>
      </c>
      <c r="AO17" s="10">
        <f>IF('J-PJT VHD 2023 DIFF'!AO17&gt;0,'J- Induced VHD OD'!AO17*'J-PJT VHD 2023 DIFF'!AO17/60,-'J- Induced VHD OD'!AO17*'J-PJT VHD 2023 DIFF'!AO17/60)</f>
        <v>0</v>
      </c>
    </row>
    <row r="18" spans="1:41" x14ac:dyDescent="0.25">
      <c r="A18" s="5">
        <v>52</v>
      </c>
      <c r="B18" s="24" t="s">
        <v>4</v>
      </c>
      <c r="C18" s="20">
        <f t="shared" si="1"/>
        <v>3.192353767396777</v>
      </c>
      <c r="D18" s="10">
        <f>IF('J-PJT VHD 2023 DIFF'!D18&gt;0,'J- Induced VHD OD'!D18*'J-PJT VHD 2023 DIFF'!D18/60,-'J- Induced VHD OD'!D18*'J-PJT VHD 2023 DIFF'!D18/60)</f>
        <v>0</v>
      </c>
      <c r="E18" s="10">
        <f>IF('J-PJT VHD 2023 DIFF'!E18&gt;0,'J- Induced VHD OD'!E18*'J-PJT VHD 2023 DIFF'!E18/60,-'J- Induced VHD OD'!E18*'J-PJT VHD 2023 DIFF'!E18/60)</f>
        <v>0</v>
      </c>
      <c r="F18" s="10">
        <f>IF('J-PJT VHD 2023 DIFF'!F18&gt;0,'J- Induced VHD OD'!F18*'J-PJT VHD 2023 DIFF'!F18/60,-'J- Induced VHD OD'!F18*'J-PJT VHD 2023 DIFF'!F18/60)</f>
        <v>-8.3172926220850901E-2</v>
      </c>
      <c r="G18" s="10">
        <f>IF('J-PJT VHD 2023 DIFF'!G18&gt;0,'J- Induced VHD OD'!G18*'J-PJT VHD 2023 DIFF'!G18/60,-'J- Induced VHD OD'!G18*'J-PJT VHD 2023 DIFF'!G18/60)</f>
        <v>0</v>
      </c>
      <c r="H18" s="10">
        <f>IF('J-PJT VHD 2023 DIFF'!H18&gt;0,'J- Induced VHD OD'!H18*'J-PJT VHD 2023 DIFF'!H18/60,-'J- Induced VHD OD'!H18*'J-PJT VHD 2023 DIFF'!H18/60)</f>
        <v>0</v>
      </c>
      <c r="I18" s="10">
        <f>IF('J-PJT VHD 2023 DIFF'!I18&gt;0,'J- Induced VHD OD'!I18*'J-PJT VHD 2023 DIFF'!I18/60,-'J- Induced VHD OD'!I18*'J-PJT VHD 2023 DIFF'!I18/60)</f>
        <v>0</v>
      </c>
      <c r="J18" s="10">
        <f>IF('J-PJT VHD 2023 DIFF'!J18&gt;0,'J- Induced VHD OD'!J18*'J-PJT VHD 2023 DIFF'!J18/60,-'J- Induced VHD OD'!J18*'J-PJT VHD 2023 DIFF'!J18/60)</f>
        <v>0</v>
      </c>
      <c r="K18" s="10">
        <f>IF('J-PJT VHD 2023 DIFF'!K18&gt;0,'J- Induced VHD OD'!K18*'J-PJT VHD 2023 DIFF'!K18/60,-'J- Induced VHD OD'!K18*'J-PJT VHD 2023 DIFF'!K18/60)</f>
        <v>0</v>
      </c>
      <c r="L18" s="10">
        <f>IF('J-PJT VHD 2023 DIFF'!L18&gt;0,'J- Induced VHD OD'!L18*'J-PJT VHD 2023 DIFF'!L18/60,-'J- Induced VHD OD'!L18*'J-PJT VHD 2023 DIFF'!L18/60)</f>
        <v>0</v>
      </c>
      <c r="M18" s="10">
        <f>IF('J-PJT VHD 2023 DIFF'!M18&gt;0,'J- Induced VHD OD'!M18*'J-PJT VHD 2023 DIFF'!M18/60,-'J- Induced VHD OD'!M18*'J-PJT VHD 2023 DIFF'!M18/60)</f>
        <v>0</v>
      </c>
      <c r="N18" s="10">
        <f>IF('J-PJT VHD 2023 DIFF'!N18&gt;0,'J- Induced VHD OD'!N18*'J-PJT VHD 2023 DIFF'!N18/60,-'J- Induced VHD OD'!N18*'J-PJT VHD 2023 DIFF'!N18/60)</f>
        <v>0</v>
      </c>
      <c r="O18" s="10">
        <f>IF('J-PJT VHD 2023 DIFF'!O18&gt;0,'J- Induced VHD OD'!O18*'J-PJT VHD 2023 DIFF'!O18/60,-'J- Induced VHD OD'!O18*'J-PJT VHD 2023 DIFF'!O18/60)</f>
        <v>0</v>
      </c>
      <c r="P18" s="10">
        <f>IF('J-PJT VHD 2023 DIFF'!P18&gt;0,'J- Induced VHD OD'!P18*'J-PJT VHD 2023 DIFF'!P18/60,-'J- Induced VHD OD'!P18*'J-PJT VHD 2023 DIFF'!P18/60)</f>
        <v>0</v>
      </c>
      <c r="Q18" s="10">
        <f>IF('J-PJT VHD 2023 DIFF'!Q18&gt;0,'J- Induced VHD OD'!Q18*'J-PJT VHD 2023 DIFF'!Q18/60,-'J- Induced VHD OD'!Q18*'J-PJT VHD 2023 DIFF'!Q18/60)</f>
        <v>0</v>
      </c>
      <c r="R18" s="10">
        <f>IF('J-PJT VHD 2023 DIFF'!R18&gt;0,'J- Induced VHD OD'!R18*'J-PJT VHD 2023 DIFF'!R18/60,-'J- Induced VHD OD'!R18*'J-PJT VHD 2023 DIFF'!R18/60)</f>
        <v>0</v>
      </c>
      <c r="S18" s="10">
        <f>IF('J-PJT VHD 2023 DIFF'!S18&gt;0,'J- Induced VHD OD'!S18*'J-PJT VHD 2023 DIFF'!S18/60,-'J- Induced VHD OD'!S18*'J-PJT VHD 2023 DIFF'!S18/60)</f>
        <v>0</v>
      </c>
      <c r="T18" s="10">
        <f>IF('J-PJT VHD 2023 DIFF'!T18&gt;0,'J- Induced VHD OD'!T18*'J-PJT VHD 2023 DIFF'!T18/60,-'J- Induced VHD OD'!T18*'J-PJT VHD 2023 DIFF'!T18/60)</f>
        <v>0</v>
      </c>
      <c r="U18" s="10">
        <f>IF('J-PJT VHD 2023 DIFF'!U18&gt;0,'J- Induced VHD OD'!U18*'J-PJT VHD 2023 DIFF'!U18/60,-'J- Induced VHD OD'!U18*'J-PJT VHD 2023 DIFF'!U18/60)</f>
        <v>-1.1579240816232159</v>
      </c>
      <c r="V18" s="10">
        <f>IF('J-PJT VHD 2023 DIFF'!V18&gt;0,'J- Induced VHD OD'!V18*'J-PJT VHD 2023 DIFF'!V18/60,-'J- Induced VHD OD'!V18*'J-PJT VHD 2023 DIFF'!V18/60)</f>
        <v>0</v>
      </c>
      <c r="W18" s="10">
        <f>IF('J-PJT VHD 2023 DIFF'!W18&gt;0,'J- Induced VHD OD'!W18*'J-PJT VHD 2023 DIFF'!W18/60,-'J- Induced VHD OD'!W18*'J-PJT VHD 2023 DIFF'!W18/60)</f>
        <v>0</v>
      </c>
      <c r="X18" s="10">
        <f>IF('J-PJT VHD 2023 DIFF'!X18&gt;0,'J- Induced VHD OD'!X18*'J-PJT VHD 2023 DIFF'!X18/60,-'J- Induced VHD OD'!X18*'J-PJT VHD 2023 DIFF'!X18/60)</f>
        <v>0</v>
      </c>
      <c r="Y18" s="10">
        <f>IF('J-PJT VHD 2023 DIFF'!Y18&gt;0,'J- Induced VHD OD'!Y18*'J-PJT VHD 2023 DIFF'!Y18/60,-'J- Induced VHD OD'!Y18*'J-PJT VHD 2023 DIFF'!Y18/60)</f>
        <v>0</v>
      </c>
      <c r="Z18" s="10">
        <f>IF('J-PJT VHD 2023 DIFF'!Z18&gt;0,'J- Induced VHD OD'!Z18*'J-PJT VHD 2023 DIFF'!Z18/60,-'J- Induced VHD OD'!Z18*'J-PJT VHD 2023 DIFF'!Z18/60)</f>
        <v>0</v>
      </c>
      <c r="AA18" s="10">
        <f>IF('J-PJT VHD 2023 DIFF'!AA18&gt;0,'J- Induced VHD OD'!AA18*'J-PJT VHD 2023 DIFF'!AA18/60,-'J- Induced VHD OD'!AA18*'J-PJT VHD 2023 DIFF'!AA18/60)</f>
        <v>0</v>
      </c>
      <c r="AB18" s="10">
        <f>IF('J-PJT VHD 2023 DIFF'!AB18&gt;0,'J- Induced VHD OD'!AB18*'J-PJT VHD 2023 DIFF'!AB18/60,-'J- Induced VHD OD'!AB18*'J-PJT VHD 2023 DIFF'!AB18/60)</f>
        <v>0</v>
      </c>
      <c r="AC18" s="10">
        <f>IF('J-PJT VHD 2023 DIFF'!AC18&gt;0,'J- Induced VHD OD'!AC18*'J-PJT VHD 2023 DIFF'!AC18/60,-'J- Induced VHD OD'!AC18*'J-PJT VHD 2023 DIFF'!AC18/60)</f>
        <v>0</v>
      </c>
      <c r="AD18" s="10">
        <f>IF('J-PJT VHD 2023 DIFF'!AD18&gt;0,'J- Induced VHD OD'!AD18*'J-PJT VHD 2023 DIFF'!AD18/60,-'J- Induced VHD OD'!AD18*'J-PJT VHD 2023 DIFF'!AD18/60)</f>
        <v>0</v>
      </c>
      <c r="AE18" s="10">
        <f>IF('J-PJT VHD 2023 DIFF'!AE18&gt;0,'J- Induced VHD OD'!AE18*'J-PJT VHD 2023 DIFF'!AE18/60,-'J- Induced VHD OD'!AE18*'J-PJT VHD 2023 DIFF'!AE18/60)</f>
        <v>0</v>
      </c>
      <c r="AF18" s="10">
        <f>IF('J-PJT VHD 2023 DIFF'!AF18&gt;0,'J- Induced VHD OD'!AF18*'J-PJT VHD 2023 DIFF'!AF18/60,-'J- Induced VHD OD'!AF18*'J-PJT VHD 2023 DIFF'!AF18/60)</f>
        <v>0</v>
      </c>
      <c r="AG18" s="10">
        <f>IF('J-PJT VHD 2023 DIFF'!AG18&gt;0,'J- Induced VHD OD'!AG18*'J-PJT VHD 2023 DIFF'!AG18/60,-'J- Induced VHD OD'!AG18*'J-PJT VHD 2023 DIFF'!AG18/60)</f>
        <v>0</v>
      </c>
      <c r="AH18" s="10">
        <f>IF('J-PJT VHD 2023 DIFF'!AH18&gt;0,'J- Induced VHD OD'!AH18*'J-PJT VHD 2023 DIFF'!AH18/60,-'J- Induced VHD OD'!AH18*'J-PJT VHD 2023 DIFF'!AH18/60)</f>
        <v>0</v>
      </c>
      <c r="AI18" s="10">
        <f>IF('J-PJT VHD 2023 DIFF'!AI18&gt;0,'J- Induced VHD OD'!AI18*'J-PJT VHD 2023 DIFF'!AI18/60,-'J- Induced VHD OD'!AI18*'J-PJT VHD 2023 DIFF'!AI18/60)</f>
        <v>0</v>
      </c>
      <c r="AJ18" s="10">
        <f>IF('J-PJT VHD 2023 DIFF'!AJ18&gt;0,'J- Induced VHD OD'!AJ18*'J-PJT VHD 2023 DIFF'!AJ18/60,-'J- Induced VHD OD'!AJ18*'J-PJT VHD 2023 DIFF'!AJ18/60)</f>
        <v>0</v>
      </c>
      <c r="AK18" s="10">
        <f>IF('J-PJT VHD 2023 DIFF'!AK18&gt;0,'J- Induced VHD OD'!AK18*'J-PJT VHD 2023 DIFF'!AK18/60,-'J- Induced VHD OD'!AK18*'J-PJT VHD 2023 DIFF'!AK18/60)</f>
        <v>0</v>
      </c>
      <c r="AL18" s="10">
        <f>IF('J-PJT VHD 2023 DIFF'!AL18&gt;0,'J- Induced VHD OD'!AL18*'J-PJT VHD 2023 DIFF'!AL18/60,-'J- Induced VHD OD'!AL18*'J-PJT VHD 2023 DIFF'!AL18/60)</f>
        <v>0</v>
      </c>
      <c r="AM18" s="10">
        <f>IF('J-PJT VHD 2023 DIFF'!AM18&gt;0,'J- Induced VHD OD'!AM18*'J-PJT VHD 2023 DIFF'!AM18/60,-'J- Induced VHD OD'!AM18*'J-PJT VHD 2023 DIFF'!AM18/60)</f>
        <v>0</v>
      </c>
      <c r="AN18" s="10">
        <f>IF('J-PJT VHD 2023 DIFF'!AN18&gt;0,'J- Induced VHD OD'!AN18*'J-PJT VHD 2023 DIFF'!AN18/60,-'J- Induced VHD OD'!AN18*'J-PJT VHD 2023 DIFF'!AN18/60)</f>
        <v>0</v>
      </c>
      <c r="AO18" s="10">
        <f>IF('J-PJT VHD 2023 DIFF'!AO18&gt;0,'J- Induced VHD OD'!AO18*'J-PJT VHD 2023 DIFF'!AO18/60,-'J- Induced VHD OD'!AO18*'J-PJT VHD 2023 DIFF'!AO18/60)</f>
        <v>4.4334507752408436</v>
      </c>
    </row>
    <row r="19" spans="1:41" x14ac:dyDescent="0.25">
      <c r="A19" s="5">
        <v>53</v>
      </c>
      <c r="B19" s="24" t="s">
        <v>26</v>
      </c>
      <c r="C19" s="20">
        <f t="shared" si="1"/>
        <v>0.43915534057525285</v>
      </c>
      <c r="D19" s="10">
        <f>IF('J-PJT VHD 2023 DIFF'!D19&gt;0,'J- Induced VHD OD'!D19*'J-PJT VHD 2023 DIFF'!D19/60,-'J- Induced VHD OD'!D19*'J-PJT VHD 2023 DIFF'!D19/60)</f>
        <v>0</v>
      </c>
      <c r="E19" s="10">
        <f>IF('J-PJT VHD 2023 DIFF'!E19&gt;0,'J- Induced VHD OD'!E19*'J-PJT VHD 2023 DIFF'!E19/60,-'J- Induced VHD OD'!E19*'J-PJT VHD 2023 DIFF'!E19/60)</f>
        <v>0</v>
      </c>
      <c r="F19" s="10">
        <f>IF('J-PJT VHD 2023 DIFF'!F19&gt;0,'J- Induced VHD OD'!F19*'J-PJT VHD 2023 DIFF'!F19/60,-'J- Induced VHD OD'!F19*'J-PJT VHD 2023 DIFF'!F19/60)</f>
        <v>0</v>
      </c>
      <c r="G19" s="10">
        <f>IF('J-PJT VHD 2023 DIFF'!G19&gt;0,'J- Induced VHD OD'!G19*'J-PJT VHD 2023 DIFF'!G19/60,-'J- Induced VHD OD'!G19*'J-PJT VHD 2023 DIFF'!G19/60)</f>
        <v>0</v>
      </c>
      <c r="H19" s="10">
        <f>IF('J-PJT VHD 2023 DIFF'!H19&gt;0,'J- Induced VHD OD'!H19*'J-PJT VHD 2023 DIFF'!H19/60,-'J- Induced VHD OD'!H19*'J-PJT VHD 2023 DIFF'!H19/60)</f>
        <v>0</v>
      </c>
      <c r="I19" s="10">
        <f>IF('J-PJT VHD 2023 DIFF'!I19&gt;0,'J- Induced VHD OD'!I19*'J-PJT VHD 2023 DIFF'!I19/60,-'J- Induced VHD OD'!I19*'J-PJT VHD 2023 DIFF'!I19/60)</f>
        <v>0</v>
      </c>
      <c r="J19" s="10">
        <f>IF('J-PJT VHD 2023 DIFF'!J19&gt;0,'J- Induced VHD OD'!J19*'J-PJT VHD 2023 DIFF'!J19/60,-'J- Induced VHD OD'!J19*'J-PJT VHD 2023 DIFF'!J19/60)</f>
        <v>0.31330542737683642</v>
      </c>
      <c r="K19" s="10">
        <f>IF('J-PJT VHD 2023 DIFF'!K19&gt;0,'J- Induced VHD OD'!K19*'J-PJT VHD 2023 DIFF'!K19/60,-'J- Induced VHD OD'!K19*'J-PJT VHD 2023 DIFF'!K19/60)</f>
        <v>0</v>
      </c>
      <c r="L19" s="10">
        <f>IF('J-PJT VHD 2023 DIFF'!L19&gt;0,'J- Induced VHD OD'!L19*'J-PJT VHD 2023 DIFF'!L19/60,-'J- Induced VHD OD'!L19*'J-PJT VHD 2023 DIFF'!L19/60)</f>
        <v>0</v>
      </c>
      <c r="M19" s="10">
        <f>IF('J-PJT VHD 2023 DIFF'!M19&gt;0,'J- Induced VHD OD'!M19*'J-PJT VHD 2023 DIFF'!M19/60,-'J- Induced VHD OD'!M19*'J-PJT VHD 2023 DIFF'!M19/60)</f>
        <v>0</v>
      </c>
      <c r="N19" s="10">
        <f>IF('J-PJT VHD 2023 DIFF'!N19&gt;0,'J- Induced VHD OD'!N19*'J-PJT VHD 2023 DIFF'!N19/60,-'J- Induced VHD OD'!N19*'J-PJT VHD 2023 DIFF'!N19/60)</f>
        <v>0</v>
      </c>
      <c r="O19" s="10">
        <f>IF('J-PJT VHD 2023 DIFF'!O19&gt;0,'J- Induced VHD OD'!O19*'J-PJT VHD 2023 DIFF'!O19/60,-'J- Induced VHD OD'!O19*'J-PJT VHD 2023 DIFF'!O19/60)</f>
        <v>0</v>
      </c>
      <c r="P19" s="10">
        <f>IF('J-PJT VHD 2023 DIFF'!P19&gt;0,'J- Induced VHD OD'!P19*'J-PJT VHD 2023 DIFF'!P19/60,-'J- Induced VHD OD'!P19*'J-PJT VHD 2023 DIFF'!P19/60)</f>
        <v>0</v>
      </c>
      <c r="Q19" s="10">
        <f>IF('J-PJT VHD 2023 DIFF'!Q19&gt;0,'J- Induced VHD OD'!Q19*'J-PJT VHD 2023 DIFF'!Q19/60,-'J- Induced VHD OD'!Q19*'J-PJT VHD 2023 DIFF'!Q19/60)</f>
        <v>0</v>
      </c>
      <c r="R19" s="10">
        <f>IF('J-PJT VHD 2023 DIFF'!R19&gt;0,'J- Induced VHD OD'!R19*'J-PJT VHD 2023 DIFF'!R19/60,-'J- Induced VHD OD'!R19*'J-PJT VHD 2023 DIFF'!R19/60)</f>
        <v>0</v>
      </c>
      <c r="S19" s="10">
        <f>IF('J-PJT VHD 2023 DIFF'!S19&gt;0,'J- Induced VHD OD'!S19*'J-PJT VHD 2023 DIFF'!S19/60,-'J- Induced VHD OD'!S19*'J-PJT VHD 2023 DIFF'!S19/60)</f>
        <v>0</v>
      </c>
      <c r="T19" s="10">
        <f>IF('J-PJT VHD 2023 DIFF'!T19&gt;0,'J- Induced VHD OD'!T19*'J-PJT VHD 2023 DIFF'!T19/60,-'J- Induced VHD OD'!T19*'J-PJT VHD 2023 DIFF'!T19/60)</f>
        <v>0</v>
      </c>
      <c r="U19" s="10">
        <f>IF('J-PJT VHD 2023 DIFF'!U19&gt;0,'J- Induced VHD OD'!U19*'J-PJT VHD 2023 DIFF'!U19/60,-'J- Induced VHD OD'!U19*'J-PJT VHD 2023 DIFF'!U19/60)</f>
        <v>0</v>
      </c>
      <c r="V19" s="10">
        <f>IF('J-PJT VHD 2023 DIFF'!V19&gt;0,'J- Induced VHD OD'!V19*'J-PJT VHD 2023 DIFF'!V19/60,-'J- Induced VHD OD'!V19*'J-PJT VHD 2023 DIFF'!V19/60)</f>
        <v>0</v>
      </c>
      <c r="W19" s="10">
        <f>IF('J-PJT VHD 2023 DIFF'!W19&gt;0,'J- Induced VHD OD'!W19*'J-PJT VHD 2023 DIFF'!W19/60,-'J- Induced VHD OD'!W19*'J-PJT VHD 2023 DIFF'!W19/60)</f>
        <v>0</v>
      </c>
      <c r="X19" s="10">
        <f>IF('J-PJT VHD 2023 DIFF'!X19&gt;0,'J- Induced VHD OD'!X19*'J-PJT VHD 2023 DIFF'!X19/60,-'J- Induced VHD OD'!X19*'J-PJT VHD 2023 DIFF'!X19/60)</f>
        <v>0</v>
      </c>
      <c r="Y19" s="10">
        <f>IF('J-PJT VHD 2023 DIFF'!Y19&gt;0,'J- Induced VHD OD'!Y19*'J-PJT VHD 2023 DIFF'!Y19/60,-'J- Induced VHD OD'!Y19*'J-PJT VHD 2023 DIFF'!Y19/60)</f>
        <v>0</v>
      </c>
      <c r="Z19" s="10">
        <f>IF('J-PJT VHD 2023 DIFF'!Z19&gt;0,'J- Induced VHD OD'!Z19*'J-PJT VHD 2023 DIFF'!Z19/60,-'J- Induced VHD OD'!Z19*'J-PJT VHD 2023 DIFF'!Z19/60)</f>
        <v>0</v>
      </c>
      <c r="AA19" s="10">
        <f>IF('J-PJT VHD 2023 DIFF'!AA19&gt;0,'J- Induced VHD OD'!AA19*'J-PJT VHD 2023 DIFF'!AA19/60,-'J- Induced VHD OD'!AA19*'J-PJT VHD 2023 DIFF'!AA19/60)</f>
        <v>0</v>
      </c>
      <c r="AB19" s="10">
        <f>IF('J-PJT VHD 2023 DIFF'!AB19&gt;0,'J- Induced VHD OD'!AB19*'J-PJT VHD 2023 DIFF'!AB19/60,-'J- Induced VHD OD'!AB19*'J-PJT VHD 2023 DIFF'!AB19/60)</f>
        <v>0</v>
      </c>
      <c r="AC19" s="10">
        <f>IF('J-PJT VHD 2023 DIFF'!AC19&gt;0,'J- Induced VHD OD'!AC19*'J-PJT VHD 2023 DIFF'!AC19/60,-'J- Induced VHD OD'!AC19*'J-PJT VHD 2023 DIFF'!AC19/60)</f>
        <v>0</v>
      </c>
      <c r="AD19" s="10">
        <f>IF('J-PJT VHD 2023 DIFF'!AD19&gt;0,'J- Induced VHD OD'!AD19*'J-PJT VHD 2023 DIFF'!AD19/60,-'J- Induced VHD OD'!AD19*'J-PJT VHD 2023 DIFF'!AD19/60)</f>
        <v>0</v>
      </c>
      <c r="AE19" s="10">
        <f>IF('J-PJT VHD 2023 DIFF'!AE19&gt;0,'J- Induced VHD OD'!AE19*'J-PJT VHD 2023 DIFF'!AE19/60,-'J- Induced VHD OD'!AE19*'J-PJT VHD 2023 DIFF'!AE19/60)</f>
        <v>0</v>
      </c>
      <c r="AF19" s="10">
        <f>IF('J-PJT VHD 2023 DIFF'!AF19&gt;0,'J- Induced VHD OD'!AF19*'J-PJT VHD 2023 DIFF'!AF19/60,-'J- Induced VHD OD'!AF19*'J-PJT VHD 2023 DIFF'!AF19/60)</f>
        <v>0</v>
      </c>
      <c r="AG19" s="10">
        <f>IF('J-PJT VHD 2023 DIFF'!AG19&gt;0,'J- Induced VHD OD'!AG19*'J-PJT VHD 2023 DIFF'!AG19/60,-'J- Induced VHD OD'!AG19*'J-PJT VHD 2023 DIFF'!AG19/60)</f>
        <v>0</v>
      </c>
      <c r="AH19" s="10">
        <f>IF('J-PJT VHD 2023 DIFF'!AH19&gt;0,'J- Induced VHD OD'!AH19*'J-PJT VHD 2023 DIFF'!AH19/60,-'J- Induced VHD OD'!AH19*'J-PJT VHD 2023 DIFF'!AH19/60)</f>
        <v>0</v>
      </c>
      <c r="AI19" s="10">
        <f>IF('J-PJT VHD 2023 DIFF'!AI19&gt;0,'J- Induced VHD OD'!AI19*'J-PJT VHD 2023 DIFF'!AI19/60,-'J- Induced VHD OD'!AI19*'J-PJT VHD 2023 DIFF'!AI19/60)</f>
        <v>0.12584991319841646</v>
      </c>
      <c r="AJ19" s="10">
        <f>IF('J-PJT VHD 2023 DIFF'!AJ19&gt;0,'J- Induced VHD OD'!AJ19*'J-PJT VHD 2023 DIFF'!AJ19/60,-'J- Induced VHD OD'!AJ19*'J-PJT VHD 2023 DIFF'!AJ19/60)</f>
        <v>0</v>
      </c>
      <c r="AK19" s="10">
        <f>IF('J-PJT VHD 2023 DIFF'!AK19&gt;0,'J- Induced VHD OD'!AK19*'J-PJT VHD 2023 DIFF'!AK19/60,-'J- Induced VHD OD'!AK19*'J-PJT VHD 2023 DIFF'!AK19/60)</f>
        <v>0</v>
      </c>
      <c r="AL19" s="10">
        <f>IF('J-PJT VHD 2023 DIFF'!AL19&gt;0,'J- Induced VHD OD'!AL19*'J-PJT VHD 2023 DIFF'!AL19/60,-'J- Induced VHD OD'!AL19*'J-PJT VHD 2023 DIFF'!AL19/60)</f>
        <v>0</v>
      </c>
      <c r="AM19" s="10">
        <f>IF('J-PJT VHD 2023 DIFF'!AM19&gt;0,'J- Induced VHD OD'!AM19*'J-PJT VHD 2023 DIFF'!AM19/60,-'J- Induced VHD OD'!AM19*'J-PJT VHD 2023 DIFF'!AM19/60)</f>
        <v>0</v>
      </c>
      <c r="AN19" s="10">
        <f>IF('J-PJT VHD 2023 DIFF'!AN19&gt;0,'J- Induced VHD OD'!AN19*'J-PJT VHD 2023 DIFF'!AN19/60,-'J- Induced VHD OD'!AN19*'J-PJT VHD 2023 DIFF'!AN19/60)</f>
        <v>0</v>
      </c>
      <c r="AO19" s="10">
        <f>IF('J-PJT VHD 2023 DIFF'!AO19&gt;0,'J- Induced VHD OD'!AO19*'J-PJT VHD 2023 DIFF'!AO19/60,-'J- Induced VHD OD'!AO19*'J-PJT VHD 2023 DIFF'!AO19/60)</f>
        <v>0</v>
      </c>
    </row>
    <row r="20" spans="1:41" x14ac:dyDescent="0.25">
      <c r="A20" s="5">
        <v>60</v>
      </c>
      <c r="B20" s="24" t="s">
        <v>5</v>
      </c>
      <c r="C20" s="20">
        <f t="shared" si="1"/>
        <v>33.478827470915228</v>
      </c>
      <c r="D20" s="10">
        <f>IF('J-PJT VHD 2023 DIFF'!D20&gt;0,'J- Induced VHD OD'!D20*'J-PJT VHD 2023 DIFF'!D20/60,-'J- Induced VHD OD'!D20*'J-PJT VHD 2023 DIFF'!D20/60)</f>
        <v>0</v>
      </c>
      <c r="E20" s="10">
        <f>IF('J-PJT VHD 2023 DIFF'!E20&gt;0,'J- Induced VHD OD'!E20*'J-PJT VHD 2023 DIFF'!E20/60,-'J- Induced VHD OD'!E20*'J-PJT VHD 2023 DIFF'!E20/60)</f>
        <v>0</v>
      </c>
      <c r="F20" s="10">
        <f>IF('J-PJT VHD 2023 DIFF'!F20&gt;0,'J- Induced VHD OD'!F20*'J-PJT VHD 2023 DIFF'!F20/60,-'J- Induced VHD OD'!F20*'J-PJT VHD 2023 DIFF'!F20/60)</f>
        <v>7.6822851104607851E-3</v>
      </c>
      <c r="G20" s="10">
        <f>IF('J-PJT VHD 2023 DIFF'!G20&gt;0,'J- Induced VHD OD'!G20*'J-PJT VHD 2023 DIFF'!G20/60,-'J- Induced VHD OD'!G20*'J-PJT VHD 2023 DIFF'!G20/60)</f>
        <v>0</v>
      </c>
      <c r="H20" s="10">
        <f>IF('J-PJT VHD 2023 DIFF'!H20&gt;0,'J- Induced VHD OD'!H20*'J-PJT VHD 2023 DIFF'!H20/60,-'J- Induced VHD OD'!H20*'J-PJT VHD 2023 DIFF'!H20/60)</f>
        <v>0</v>
      </c>
      <c r="I20" s="10">
        <f>IF('J-PJT VHD 2023 DIFF'!I20&gt;0,'J- Induced VHD OD'!I20*'J-PJT VHD 2023 DIFF'!I20/60,-'J- Induced VHD OD'!I20*'J-PJT VHD 2023 DIFF'!I20/60)</f>
        <v>8.4830207494042895E-2</v>
      </c>
      <c r="J20" s="10">
        <f>IF('J-PJT VHD 2023 DIFF'!J20&gt;0,'J- Induced VHD OD'!J20*'J-PJT VHD 2023 DIFF'!J20/60,-'J- Induced VHD OD'!J20*'J-PJT VHD 2023 DIFF'!J20/60)</f>
        <v>0</v>
      </c>
      <c r="K20" s="10">
        <f>IF('J-PJT VHD 2023 DIFF'!K20&gt;0,'J- Induced VHD OD'!K20*'J-PJT VHD 2023 DIFF'!K20/60,-'J- Induced VHD OD'!K20*'J-PJT VHD 2023 DIFF'!K20/60)</f>
        <v>1.6142216822801245</v>
      </c>
      <c r="L20" s="10">
        <f>IF('J-PJT VHD 2023 DIFF'!L20&gt;0,'J- Induced VHD OD'!L20*'J-PJT VHD 2023 DIFF'!L20/60,-'J- Induced VHD OD'!L20*'J-PJT VHD 2023 DIFF'!L20/60)</f>
        <v>1.3373572071106505</v>
      </c>
      <c r="M20" s="10">
        <f>IF('J-PJT VHD 2023 DIFF'!M20&gt;0,'J- Induced VHD OD'!M20*'J-PJT VHD 2023 DIFF'!M20/60,-'J- Induced VHD OD'!M20*'J-PJT VHD 2023 DIFF'!M20/60)</f>
        <v>0</v>
      </c>
      <c r="N20" s="10">
        <f>IF('J-PJT VHD 2023 DIFF'!N20&gt;0,'J- Induced VHD OD'!N20*'J-PJT VHD 2023 DIFF'!N20/60,-'J- Induced VHD OD'!N20*'J-PJT VHD 2023 DIFF'!N20/60)</f>
        <v>0.52964694577788451</v>
      </c>
      <c r="O20" s="10">
        <f>IF('J-PJT VHD 2023 DIFF'!O20&gt;0,'J- Induced VHD OD'!O20*'J-PJT VHD 2023 DIFF'!O20/60,-'J- Induced VHD OD'!O20*'J-PJT VHD 2023 DIFF'!O20/60)</f>
        <v>0</v>
      </c>
      <c r="P20" s="10">
        <f>IF('J-PJT VHD 2023 DIFF'!P20&gt;0,'J- Induced VHD OD'!P20*'J-PJT VHD 2023 DIFF'!P20/60,-'J- Induced VHD OD'!P20*'J-PJT VHD 2023 DIFF'!P20/60)</f>
        <v>0.30106176218414943</v>
      </c>
      <c r="Q20" s="10">
        <f>IF('J-PJT VHD 2023 DIFF'!Q20&gt;0,'J- Induced VHD OD'!Q20*'J-PJT VHD 2023 DIFF'!Q20/60,-'J- Induced VHD OD'!Q20*'J-PJT VHD 2023 DIFF'!Q20/60)</f>
        <v>0</v>
      </c>
      <c r="R20" s="10">
        <f>IF('J-PJT VHD 2023 DIFF'!R20&gt;0,'J- Induced VHD OD'!R20*'J-PJT VHD 2023 DIFF'!R20/60,-'J- Induced VHD OD'!R20*'J-PJT VHD 2023 DIFF'!R20/60)</f>
        <v>0</v>
      </c>
      <c r="S20" s="10">
        <f>IF('J-PJT VHD 2023 DIFF'!S20&gt;0,'J- Induced VHD OD'!S20*'J-PJT VHD 2023 DIFF'!S20/60,-'J- Induced VHD OD'!S20*'J-PJT VHD 2023 DIFF'!S20/60)</f>
        <v>0</v>
      </c>
      <c r="T20" s="10">
        <f>IF('J-PJT VHD 2023 DIFF'!T20&gt;0,'J- Induced VHD OD'!T20*'J-PJT VHD 2023 DIFF'!T20/60,-'J- Induced VHD OD'!T20*'J-PJT VHD 2023 DIFF'!T20/60)</f>
        <v>0</v>
      </c>
      <c r="U20" s="10">
        <f>IF('J-PJT VHD 2023 DIFF'!U20&gt;0,'J- Induced VHD OD'!U20*'J-PJT VHD 2023 DIFF'!U20/60,-'J- Induced VHD OD'!U20*'J-PJT VHD 2023 DIFF'!U20/60)</f>
        <v>0</v>
      </c>
      <c r="V20" s="10">
        <f>IF('J-PJT VHD 2023 DIFF'!V20&gt;0,'J- Induced VHD OD'!V20*'J-PJT VHD 2023 DIFF'!V20/60,-'J- Induced VHD OD'!V20*'J-PJT VHD 2023 DIFF'!V20/60)</f>
        <v>-1.3088566061348826E-2</v>
      </c>
      <c r="W20" s="10">
        <f>IF('J-PJT VHD 2023 DIFF'!W20&gt;0,'J- Induced VHD OD'!W20*'J-PJT VHD 2023 DIFF'!W20/60,-'J- Induced VHD OD'!W20*'J-PJT VHD 2023 DIFF'!W20/60)</f>
        <v>0</v>
      </c>
      <c r="X20" s="10">
        <f>IF('J-PJT VHD 2023 DIFF'!X20&gt;0,'J- Induced VHD OD'!X20*'J-PJT VHD 2023 DIFF'!X20/60,-'J- Induced VHD OD'!X20*'J-PJT VHD 2023 DIFF'!X20/60)</f>
        <v>-0.14079440211578337</v>
      </c>
      <c r="Y20" s="10">
        <f>IF('J-PJT VHD 2023 DIFF'!Y20&gt;0,'J- Induced VHD OD'!Y20*'J-PJT VHD 2023 DIFF'!Y20/60,-'J- Induced VHD OD'!Y20*'J-PJT VHD 2023 DIFF'!Y20/60)</f>
        <v>0</v>
      </c>
      <c r="Z20" s="10">
        <f>IF('J-PJT VHD 2023 DIFF'!Z20&gt;0,'J- Induced VHD OD'!Z20*'J-PJT VHD 2023 DIFF'!Z20/60,-'J- Induced VHD OD'!Z20*'J-PJT VHD 2023 DIFF'!Z20/60)</f>
        <v>-1.0907481398010113</v>
      </c>
      <c r="AA20" s="10">
        <f>IF('J-PJT VHD 2023 DIFF'!AA20&gt;0,'J- Induced VHD OD'!AA20*'J-PJT VHD 2023 DIFF'!AA20/60,-'J- Induced VHD OD'!AA20*'J-PJT VHD 2023 DIFF'!AA20/60)</f>
        <v>-0.71422807435763147</v>
      </c>
      <c r="AB20" s="10">
        <f>IF('J-PJT VHD 2023 DIFF'!AB20&gt;0,'J- Induced VHD OD'!AB20*'J-PJT VHD 2023 DIFF'!AB20/60,-'J- Induced VHD OD'!AB20*'J-PJT VHD 2023 DIFF'!AB20/60)</f>
        <v>0</v>
      </c>
      <c r="AC20" s="10">
        <f>IF('J-PJT VHD 2023 DIFF'!AC20&gt;0,'J- Induced VHD OD'!AC20*'J-PJT VHD 2023 DIFF'!AC20/60,-'J- Induced VHD OD'!AC20*'J-PJT VHD 2023 DIFF'!AC20/60)</f>
        <v>2.9383605655851937</v>
      </c>
      <c r="AD20" s="10">
        <f>IF('J-PJT VHD 2023 DIFF'!AD20&gt;0,'J- Induced VHD OD'!AD20*'J-PJT VHD 2023 DIFF'!AD20/60,-'J- Induced VHD OD'!AD20*'J-PJT VHD 2023 DIFF'!AD20/60)</f>
        <v>6.2509186781181239</v>
      </c>
      <c r="AE20" s="10">
        <f>IF('J-PJT VHD 2023 DIFF'!AE20&gt;0,'J- Induced VHD OD'!AE20*'J-PJT VHD 2023 DIFF'!AE20/60,-'J- Induced VHD OD'!AE20*'J-PJT VHD 2023 DIFF'!AE20/60)</f>
        <v>1.1346006306251415</v>
      </c>
      <c r="AF20" s="10">
        <f>IF('J-PJT VHD 2023 DIFF'!AF20&gt;0,'J- Induced VHD OD'!AF20*'J-PJT VHD 2023 DIFF'!AF20/60,-'J- Induced VHD OD'!AF20*'J-PJT VHD 2023 DIFF'!AF20/60)</f>
        <v>0.93249829841814602</v>
      </c>
      <c r="AG20" s="10">
        <f>IF('J-PJT VHD 2023 DIFF'!AG20&gt;0,'J- Induced VHD OD'!AG20*'J-PJT VHD 2023 DIFF'!AG20/60,-'J- Induced VHD OD'!AG20*'J-PJT VHD 2023 DIFF'!AG20/60)</f>
        <v>11.218346808756253</v>
      </c>
      <c r="AH20" s="10">
        <f>IF('J-PJT VHD 2023 DIFF'!AH20&gt;0,'J- Induced VHD OD'!AH20*'J-PJT VHD 2023 DIFF'!AH20/60,-'J- Induced VHD OD'!AH20*'J-PJT VHD 2023 DIFF'!AH20/60)</f>
        <v>0.29296302517144107</v>
      </c>
      <c r="AI20" s="10">
        <f>IF('J-PJT VHD 2023 DIFF'!AI20&gt;0,'J- Induced VHD OD'!AI20*'J-PJT VHD 2023 DIFF'!AI20/60,-'J- Induced VHD OD'!AI20*'J-PJT VHD 2023 DIFF'!AI20/60)</f>
        <v>0</v>
      </c>
      <c r="AJ20" s="10">
        <f>IF('J-PJT VHD 2023 DIFF'!AJ20&gt;0,'J- Induced VHD OD'!AJ20*'J-PJT VHD 2023 DIFF'!AJ20/60,-'J- Induced VHD OD'!AJ20*'J-PJT VHD 2023 DIFF'!AJ20/60)</f>
        <v>0</v>
      </c>
      <c r="AK20" s="10">
        <f>IF('J-PJT VHD 2023 DIFF'!AK20&gt;0,'J- Induced VHD OD'!AK20*'J-PJT VHD 2023 DIFF'!AK20/60,-'J- Induced VHD OD'!AK20*'J-PJT VHD 2023 DIFF'!AK20/60)</f>
        <v>5.2563723776191988</v>
      </c>
      <c r="AL20" s="10">
        <f>IF('J-PJT VHD 2023 DIFF'!AL20&gt;0,'J- Induced VHD OD'!AL20*'J-PJT VHD 2023 DIFF'!AL20/60,-'J- Induced VHD OD'!AL20*'J-PJT VHD 2023 DIFF'!AL20/60)</f>
        <v>0</v>
      </c>
      <c r="AM20" s="10">
        <f>IF('J-PJT VHD 2023 DIFF'!AM20&gt;0,'J- Induced VHD OD'!AM20*'J-PJT VHD 2023 DIFF'!AM20/60,-'J- Induced VHD OD'!AM20*'J-PJT VHD 2023 DIFF'!AM20/60)</f>
        <v>3.1788534607170464</v>
      </c>
      <c r="AN20" s="10">
        <f>IF('J-PJT VHD 2023 DIFF'!AN20&gt;0,'J- Induced VHD OD'!AN20*'J-PJT VHD 2023 DIFF'!AN20/60,-'J- Induced VHD OD'!AN20*'J-PJT VHD 2023 DIFF'!AN20/60)</f>
        <v>0</v>
      </c>
      <c r="AO20" s="10">
        <f>IF('J-PJT VHD 2023 DIFF'!AO20&gt;0,'J- Induced VHD OD'!AO20*'J-PJT VHD 2023 DIFF'!AO20/60,-'J- Induced VHD OD'!AO20*'J-PJT VHD 2023 DIFF'!AO20/60)</f>
        <v>0.35997271828314831</v>
      </c>
    </row>
    <row r="21" spans="1:41" x14ac:dyDescent="0.25">
      <c r="A21" s="5">
        <v>61</v>
      </c>
      <c r="B21" s="24" t="s">
        <v>6</v>
      </c>
      <c r="C21" s="20">
        <f t="shared" si="1"/>
        <v>0.11507074595431094</v>
      </c>
      <c r="D21" s="10">
        <f>IF('J-PJT VHD 2023 DIFF'!D21&gt;0,'J- Induced VHD OD'!D21*'J-PJT VHD 2023 DIFF'!D21/60,-'J- Induced VHD OD'!D21*'J-PJT VHD 2023 DIFF'!D21/60)</f>
        <v>0.26228511162635709</v>
      </c>
      <c r="E21" s="10">
        <f>IF('J-PJT VHD 2023 DIFF'!E21&gt;0,'J- Induced VHD OD'!E21*'J-PJT VHD 2023 DIFF'!E21/60,-'J- Induced VHD OD'!E21*'J-PJT VHD 2023 DIFF'!E21/60)</f>
        <v>0.12659715664186508</v>
      </c>
      <c r="F21" s="10">
        <f>IF('J-PJT VHD 2023 DIFF'!F21&gt;0,'J- Induced VHD OD'!F21*'J-PJT VHD 2023 DIFF'!F21/60,-'J- Induced VHD OD'!F21*'J-PJT VHD 2023 DIFF'!F21/60)</f>
        <v>0.1353161306299849</v>
      </c>
      <c r="G21" s="10">
        <f>IF('J-PJT VHD 2023 DIFF'!G21&gt;0,'J- Induced VHD OD'!G21*'J-PJT VHD 2023 DIFF'!G21/60,-'J- Induced VHD OD'!G21*'J-PJT VHD 2023 DIFF'!G21/60)</f>
        <v>0.43027783907093142</v>
      </c>
      <c r="H21" s="10">
        <f>IF('J-PJT VHD 2023 DIFF'!H21&gt;0,'J- Induced VHD OD'!H21*'J-PJT VHD 2023 DIFF'!H21/60,-'J- Induced VHD OD'!H21*'J-PJT VHD 2023 DIFF'!H21/60)</f>
        <v>0</v>
      </c>
      <c r="I21" s="10">
        <f>IF('J-PJT VHD 2023 DIFF'!I21&gt;0,'J- Induced VHD OD'!I21*'J-PJT VHD 2023 DIFF'!I21/60,-'J- Induced VHD OD'!I21*'J-PJT VHD 2023 DIFF'!I21/60)</f>
        <v>0</v>
      </c>
      <c r="J21" s="10">
        <f>IF('J-PJT VHD 2023 DIFF'!J21&gt;0,'J- Induced VHD OD'!J21*'J-PJT VHD 2023 DIFF'!J21/60,-'J- Induced VHD OD'!J21*'J-PJT VHD 2023 DIFF'!J21/60)</f>
        <v>9.0092740900348592E-2</v>
      </c>
      <c r="K21" s="10">
        <f>IF('J-PJT VHD 2023 DIFF'!K21&gt;0,'J- Induced VHD OD'!K21*'J-PJT VHD 2023 DIFF'!K21/60,-'J- Induced VHD OD'!K21*'J-PJT VHD 2023 DIFF'!K21/60)</f>
        <v>0.25361067300118639</v>
      </c>
      <c r="L21" s="10">
        <f>IF('J-PJT VHD 2023 DIFF'!L21&gt;0,'J- Induced VHD OD'!L21*'J-PJT VHD 2023 DIFF'!L21/60,-'J- Induced VHD OD'!L21*'J-PJT VHD 2023 DIFF'!L21/60)</f>
        <v>3.0160579709234601E-2</v>
      </c>
      <c r="M21" s="10">
        <f>IF('J-PJT VHD 2023 DIFF'!M21&gt;0,'J- Induced VHD OD'!M21*'J-PJT VHD 2023 DIFF'!M21/60,-'J- Induced VHD OD'!M21*'J-PJT VHD 2023 DIFF'!M21/60)</f>
        <v>1.185358168197541E-2</v>
      </c>
      <c r="N21" s="10">
        <f>IF('J-PJT VHD 2023 DIFF'!N21&gt;0,'J- Induced VHD OD'!N21*'J-PJT VHD 2023 DIFF'!N21/60,-'J- Induced VHD OD'!N21*'J-PJT VHD 2023 DIFF'!N21/60)</f>
        <v>3.0352694575535393E-2</v>
      </c>
      <c r="O21" s="10">
        <f>IF('J-PJT VHD 2023 DIFF'!O21&gt;0,'J- Induced VHD OD'!O21*'J-PJT VHD 2023 DIFF'!O21/60,-'J- Induced VHD OD'!O21*'J-PJT VHD 2023 DIFF'!O21/60)</f>
        <v>0</v>
      </c>
      <c r="P21" s="10">
        <f>IF('J-PJT VHD 2023 DIFF'!P21&gt;0,'J- Induced VHD OD'!P21*'J-PJT VHD 2023 DIFF'!P21/60,-'J- Induced VHD OD'!P21*'J-PJT VHD 2023 DIFF'!P21/60)</f>
        <v>1.0621224987670574E-2</v>
      </c>
      <c r="Q21" s="10">
        <f>IF('J-PJT VHD 2023 DIFF'!Q21&gt;0,'J- Induced VHD OD'!Q21*'J-PJT VHD 2023 DIFF'!Q21/60,-'J- Induced VHD OD'!Q21*'J-PJT VHD 2023 DIFF'!Q21/60)</f>
        <v>0.11179437149829427</v>
      </c>
      <c r="R21" s="10">
        <f>IF('J-PJT VHD 2023 DIFF'!R21&gt;0,'J- Induced VHD OD'!R21*'J-PJT VHD 2023 DIFF'!R21/60,-'J- Induced VHD OD'!R21*'J-PJT VHD 2023 DIFF'!R21/60)</f>
        <v>-1.1473141522941204</v>
      </c>
      <c r="S21" s="10">
        <f>IF('J-PJT VHD 2023 DIFF'!S21&gt;0,'J- Induced VHD OD'!S21*'J-PJT VHD 2023 DIFF'!S21/60,-'J- Induced VHD OD'!S21*'J-PJT VHD 2023 DIFF'!S21/60)</f>
        <v>0</v>
      </c>
      <c r="T21" s="10">
        <f>IF('J-PJT VHD 2023 DIFF'!T21&gt;0,'J- Induced VHD OD'!T21*'J-PJT VHD 2023 DIFF'!T21/60,-'J- Induced VHD OD'!T21*'J-PJT VHD 2023 DIFF'!T21/60)</f>
        <v>0</v>
      </c>
      <c r="U21" s="10">
        <f>IF('J-PJT VHD 2023 DIFF'!U21&gt;0,'J- Induced VHD OD'!U21*'J-PJT VHD 2023 DIFF'!U21/60,-'J- Induced VHD OD'!U21*'J-PJT VHD 2023 DIFF'!U21/60)</f>
        <v>0</v>
      </c>
      <c r="V21" s="10">
        <f>IF('J-PJT VHD 2023 DIFF'!V21&gt;0,'J- Induced VHD OD'!V21*'J-PJT VHD 2023 DIFF'!V21/60,-'J- Induced VHD OD'!V21*'J-PJT VHD 2023 DIFF'!V21/60)</f>
        <v>-8.7143815792368393E-2</v>
      </c>
      <c r="W21" s="10">
        <f>IF('J-PJT VHD 2023 DIFF'!W21&gt;0,'J- Induced VHD OD'!W21*'J-PJT VHD 2023 DIFF'!W21/60,-'J- Induced VHD OD'!W21*'J-PJT VHD 2023 DIFF'!W21/60)</f>
        <v>-8.8828251678242556E-4</v>
      </c>
      <c r="X21" s="10">
        <f>IF('J-PJT VHD 2023 DIFF'!X21&gt;0,'J- Induced VHD OD'!X21*'J-PJT VHD 2023 DIFF'!X21/60,-'J- Induced VHD OD'!X21*'J-PJT VHD 2023 DIFF'!X21/60)</f>
        <v>-1.2188692436060865E-2</v>
      </c>
      <c r="Y21" s="10">
        <f>IF('J-PJT VHD 2023 DIFF'!Y21&gt;0,'J- Induced VHD OD'!Y21*'J-PJT VHD 2023 DIFF'!Y21/60,-'J- Induced VHD OD'!Y21*'J-PJT VHD 2023 DIFF'!Y21/60)</f>
        <v>-0.15142971374733244</v>
      </c>
      <c r="Z21" s="10">
        <f>IF('J-PJT VHD 2023 DIFF'!Z21&gt;0,'J- Induced VHD OD'!Z21*'J-PJT VHD 2023 DIFF'!Z21/60,-'J- Induced VHD OD'!Z21*'J-PJT VHD 2023 DIFF'!Z21/60)</f>
        <v>0</v>
      </c>
      <c r="AA21" s="10">
        <f>IF('J-PJT VHD 2023 DIFF'!AA21&gt;0,'J- Induced VHD OD'!AA21*'J-PJT VHD 2023 DIFF'!AA21/60,-'J- Induced VHD OD'!AA21*'J-PJT VHD 2023 DIFF'!AA21/60)</f>
        <v>-6.1005595791195674E-2</v>
      </c>
      <c r="AB21" s="10">
        <f>IF('J-PJT VHD 2023 DIFF'!AB21&gt;0,'J- Induced VHD OD'!AB21*'J-PJT VHD 2023 DIFF'!AB21/60,-'J- Induced VHD OD'!AB21*'J-PJT VHD 2023 DIFF'!AB21/60)</f>
        <v>0</v>
      </c>
      <c r="AC21" s="10">
        <f>IF('J-PJT VHD 2023 DIFF'!AC21&gt;0,'J- Induced VHD OD'!AC21*'J-PJT VHD 2023 DIFF'!AC21/60,-'J- Induced VHD OD'!AC21*'J-PJT VHD 2023 DIFF'!AC21/60)</f>
        <v>0.2384918616606144</v>
      </c>
      <c r="AD21" s="10">
        <f>IF('J-PJT VHD 2023 DIFF'!AD21&gt;0,'J- Induced VHD OD'!AD21*'J-PJT VHD 2023 DIFF'!AD21/60,-'J- Induced VHD OD'!AD21*'J-PJT VHD 2023 DIFF'!AD21/60)</f>
        <v>0</v>
      </c>
      <c r="AE21" s="10">
        <f>IF('J-PJT VHD 2023 DIFF'!AE21&gt;0,'J- Induced VHD OD'!AE21*'J-PJT VHD 2023 DIFF'!AE21/60,-'J- Induced VHD OD'!AE21*'J-PJT VHD 2023 DIFF'!AE21/60)</f>
        <v>-0.13813517182638135</v>
      </c>
      <c r="AF21" s="10">
        <f>IF('J-PJT VHD 2023 DIFF'!AF21&gt;0,'J- Induced VHD OD'!AF21*'J-PJT VHD 2023 DIFF'!AF21/60,-'J- Induced VHD OD'!AF21*'J-PJT VHD 2023 DIFF'!AF21/60)</f>
        <v>-9.3947742095246312E-2</v>
      </c>
      <c r="AG21" s="10">
        <f>IF('J-PJT VHD 2023 DIFF'!AG21&gt;0,'J- Induced VHD OD'!AG21*'J-PJT VHD 2023 DIFF'!AG21/60,-'J- Induced VHD OD'!AG21*'J-PJT VHD 2023 DIFF'!AG21/60)</f>
        <v>0</v>
      </c>
      <c r="AH21" s="10">
        <f>IF('J-PJT VHD 2023 DIFF'!AH21&gt;0,'J- Induced VHD OD'!AH21*'J-PJT VHD 2023 DIFF'!AH21/60,-'J- Induced VHD OD'!AH21*'J-PJT VHD 2023 DIFF'!AH21/60)</f>
        <v>0</v>
      </c>
      <c r="AI21" s="10">
        <f>IF('J-PJT VHD 2023 DIFF'!AI21&gt;0,'J- Induced VHD OD'!AI21*'J-PJT VHD 2023 DIFF'!AI21/60,-'J- Induced VHD OD'!AI21*'J-PJT VHD 2023 DIFF'!AI21/60)</f>
        <v>0</v>
      </c>
      <c r="AJ21" s="10">
        <f>IF('J-PJT VHD 2023 DIFF'!AJ21&gt;0,'J- Induced VHD OD'!AJ21*'J-PJT VHD 2023 DIFF'!AJ21/60,-'J- Induced VHD OD'!AJ21*'J-PJT VHD 2023 DIFF'!AJ21/60)</f>
        <v>0</v>
      </c>
      <c r="AK21" s="10">
        <f>IF('J-PJT VHD 2023 DIFF'!AK21&gt;0,'J- Induced VHD OD'!AK21*'J-PJT VHD 2023 DIFF'!AK21/60,-'J- Induced VHD OD'!AK21*'J-PJT VHD 2023 DIFF'!AK21/60)</f>
        <v>6.5466828201706781E-2</v>
      </c>
      <c r="AL21" s="10">
        <f>IF('J-PJT VHD 2023 DIFF'!AL21&gt;0,'J- Induced VHD OD'!AL21*'J-PJT VHD 2023 DIFF'!AL21/60,-'J- Induced VHD OD'!AL21*'J-PJT VHD 2023 DIFF'!AL21/60)</f>
        <v>0</v>
      </c>
      <c r="AM21" s="10">
        <f>IF('J-PJT VHD 2023 DIFF'!AM21&gt;0,'J- Induced VHD OD'!AM21*'J-PJT VHD 2023 DIFF'!AM21/60,-'J- Induced VHD OD'!AM21*'J-PJT VHD 2023 DIFF'!AM21/60)</f>
        <v>0</v>
      </c>
      <c r="AN21" s="10">
        <f>IF('J-PJT VHD 2023 DIFF'!AN21&gt;0,'J- Induced VHD OD'!AN21*'J-PJT VHD 2023 DIFF'!AN21/60,-'J- Induced VHD OD'!AN21*'J-PJT VHD 2023 DIFF'!AN21/60)</f>
        <v>0</v>
      </c>
      <c r="AO21" s="10">
        <f>IF('J-PJT VHD 2023 DIFF'!AO21&gt;0,'J- Induced VHD OD'!AO21*'J-PJT VHD 2023 DIFF'!AO21/60,-'J- Induced VHD OD'!AO21*'J-PJT VHD 2023 DIFF'!AO21/60)</f>
        <v>1.0203118268093737E-2</v>
      </c>
    </row>
    <row r="22" spans="1:41" x14ac:dyDescent="0.25">
      <c r="A22" s="5">
        <v>62</v>
      </c>
      <c r="B22" s="24" t="s">
        <v>7</v>
      </c>
      <c r="C22" s="20">
        <f t="shared" si="1"/>
        <v>2.1771213802069216</v>
      </c>
      <c r="D22" s="10">
        <f>IF('J-PJT VHD 2023 DIFF'!D22&gt;0,'J- Induced VHD OD'!D22*'J-PJT VHD 2023 DIFF'!D22/60,-'J- Induced VHD OD'!D22*'J-PJT VHD 2023 DIFF'!D22/60)</f>
        <v>0</v>
      </c>
      <c r="E22" s="10">
        <f>IF('J-PJT VHD 2023 DIFF'!E22&gt;0,'J- Induced VHD OD'!E22*'J-PJT VHD 2023 DIFF'!E22/60,-'J- Induced VHD OD'!E22*'J-PJT VHD 2023 DIFF'!E22/60)</f>
        <v>6.7379235264560577E-2</v>
      </c>
      <c r="F22" s="10">
        <f>IF('J-PJT VHD 2023 DIFF'!F22&gt;0,'J- Induced VHD OD'!F22*'J-PJT VHD 2023 DIFF'!F22/60,-'J- Induced VHD OD'!F22*'J-PJT VHD 2023 DIFF'!F22/60)</f>
        <v>0</v>
      </c>
      <c r="G22" s="10">
        <f>IF('J-PJT VHD 2023 DIFF'!G22&gt;0,'J- Induced VHD OD'!G22*'J-PJT VHD 2023 DIFF'!G22/60,-'J- Induced VHD OD'!G22*'J-PJT VHD 2023 DIFF'!G22/60)</f>
        <v>0</v>
      </c>
      <c r="H22" s="10">
        <f>IF('J-PJT VHD 2023 DIFF'!H22&gt;0,'J- Induced VHD OD'!H22*'J-PJT VHD 2023 DIFF'!H22/60,-'J- Induced VHD OD'!H22*'J-PJT VHD 2023 DIFF'!H22/60)</f>
        <v>0</v>
      </c>
      <c r="I22" s="10">
        <f>IF('J-PJT VHD 2023 DIFF'!I22&gt;0,'J- Induced VHD OD'!I22*'J-PJT VHD 2023 DIFF'!I22/60,-'J- Induced VHD OD'!I22*'J-PJT VHD 2023 DIFF'!I22/60)</f>
        <v>0</v>
      </c>
      <c r="J22" s="10">
        <f>IF('J-PJT VHD 2023 DIFF'!J22&gt;0,'J- Induced VHD OD'!J22*'J-PJT VHD 2023 DIFF'!J22/60,-'J- Induced VHD OD'!J22*'J-PJT VHD 2023 DIFF'!J22/60)</f>
        <v>1.4432160035158485E-2</v>
      </c>
      <c r="K22" s="10">
        <f>IF('J-PJT VHD 2023 DIFF'!K22&gt;0,'J- Induced VHD OD'!K22*'J-PJT VHD 2023 DIFF'!K22/60,-'J- Induced VHD OD'!K22*'J-PJT VHD 2023 DIFF'!K22/60)</f>
        <v>9.6242255389446071E-2</v>
      </c>
      <c r="L22" s="10">
        <f>IF('J-PJT VHD 2023 DIFF'!L22&gt;0,'J- Induced VHD OD'!L22*'J-PJT VHD 2023 DIFF'!L22/60,-'J- Induced VHD OD'!L22*'J-PJT VHD 2023 DIFF'!L22/60)</f>
        <v>9.9729558326738625E-3</v>
      </c>
      <c r="M22" s="10">
        <f>IF('J-PJT VHD 2023 DIFF'!M22&gt;0,'J- Induced VHD OD'!M22*'J-PJT VHD 2023 DIFF'!M22/60,-'J- Induced VHD OD'!M22*'J-PJT VHD 2023 DIFF'!M22/60)</f>
        <v>0</v>
      </c>
      <c r="N22" s="10">
        <f>IF('J-PJT VHD 2023 DIFF'!N22&gt;0,'J- Induced VHD OD'!N22*'J-PJT VHD 2023 DIFF'!N22/60,-'J- Induced VHD OD'!N22*'J-PJT VHD 2023 DIFF'!N22/60)</f>
        <v>0</v>
      </c>
      <c r="O22" s="10">
        <f>IF('J-PJT VHD 2023 DIFF'!O22&gt;0,'J- Induced VHD OD'!O22*'J-PJT VHD 2023 DIFF'!O22/60,-'J- Induced VHD OD'!O22*'J-PJT VHD 2023 DIFF'!O22/60)</f>
        <v>0</v>
      </c>
      <c r="P22" s="10">
        <f>IF('J-PJT VHD 2023 DIFF'!P22&gt;0,'J- Induced VHD OD'!P22*'J-PJT VHD 2023 DIFF'!P22/60,-'J- Induced VHD OD'!P22*'J-PJT VHD 2023 DIFF'!P22/60)</f>
        <v>0</v>
      </c>
      <c r="Q22" s="10">
        <f>IF('J-PJT VHD 2023 DIFF'!Q22&gt;0,'J- Induced VHD OD'!Q22*'J-PJT VHD 2023 DIFF'!Q22/60,-'J- Induced VHD OD'!Q22*'J-PJT VHD 2023 DIFF'!Q22/60)</f>
        <v>0</v>
      </c>
      <c r="R22" s="10">
        <f>IF('J-PJT VHD 2023 DIFF'!R22&gt;0,'J- Induced VHD OD'!R22*'J-PJT VHD 2023 DIFF'!R22/60,-'J- Induced VHD OD'!R22*'J-PJT VHD 2023 DIFF'!R22/60)</f>
        <v>0</v>
      </c>
      <c r="S22" s="10">
        <f>IF('J-PJT VHD 2023 DIFF'!S22&gt;0,'J- Induced VHD OD'!S22*'J-PJT VHD 2023 DIFF'!S22/60,-'J- Induced VHD OD'!S22*'J-PJT VHD 2023 DIFF'!S22/60)</f>
        <v>0</v>
      </c>
      <c r="T22" s="10">
        <f>IF('J-PJT VHD 2023 DIFF'!T22&gt;0,'J- Induced VHD OD'!T22*'J-PJT VHD 2023 DIFF'!T22/60,-'J- Induced VHD OD'!T22*'J-PJT VHD 2023 DIFF'!T22/60)</f>
        <v>0</v>
      </c>
      <c r="U22" s="10">
        <f>IF('J-PJT VHD 2023 DIFF'!U22&gt;0,'J- Induced VHD OD'!U22*'J-PJT VHD 2023 DIFF'!U22/60,-'J- Induced VHD OD'!U22*'J-PJT VHD 2023 DIFF'!U22/60)</f>
        <v>0</v>
      </c>
      <c r="V22" s="10">
        <f>IF('J-PJT VHD 2023 DIFF'!V22&gt;0,'J- Induced VHD OD'!V22*'J-PJT VHD 2023 DIFF'!V22/60,-'J- Induced VHD OD'!V22*'J-PJT VHD 2023 DIFF'!V22/60)</f>
        <v>-5.4123520948377935E-3</v>
      </c>
      <c r="W22" s="10">
        <f>IF('J-PJT VHD 2023 DIFF'!W22&gt;0,'J- Induced VHD OD'!W22*'J-PJT VHD 2023 DIFF'!W22/60,-'J- Induced VHD OD'!W22*'J-PJT VHD 2023 DIFF'!W22/60)</f>
        <v>0</v>
      </c>
      <c r="X22" s="10">
        <f>IF('J-PJT VHD 2023 DIFF'!X22&gt;0,'J- Induced VHD OD'!X22*'J-PJT VHD 2023 DIFF'!X22/60,-'J- Induced VHD OD'!X22*'J-PJT VHD 2023 DIFF'!X22/60)</f>
        <v>0</v>
      </c>
      <c r="Y22" s="10">
        <f>IF('J-PJT VHD 2023 DIFF'!Y22&gt;0,'J- Induced VHD OD'!Y22*'J-PJT VHD 2023 DIFF'!Y22/60,-'J- Induced VHD OD'!Y22*'J-PJT VHD 2023 DIFF'!Y22/60)</f>
        <v>0</v>
      </c>
      <c r="Z22" s="10">
        <f>IF('J-PJT VHD 2023 DIFF'!Z22&gt;0,'J- Induced VHD OD'!Z22*'J-PJT VHD 2023 DIFF'!Z22/60,-'J- Induced VHD OD'!Z22*'J-PJT VHD 2023 DIFF'!Z22/60)</f>
        <v>0</v>
      </c>
      <c r="AA22" s="10">
        <f>IF('J-PJT VHD 2023 DIFF'!AA22&gt;0,'J- Induced VHD OD'!AA22*'J-PJT VHD 2023 DIFF'!AA22/60,-'J- Induced VHD OD'!AA22*'J-PJT VHD 2023 DIFF'!AA22/60)</f>
        <v>-3.587669692019992E-4</v>
      </c>
      <c r="AB22" s="10">
        <f>IF('J-PJT VHD 2023 DIFF'!AB22&gt;0,'J- Induced VHD OD'!AB22*'J-PJT VHD 2023 DIFF'!AB22/60,-'J- Induced VHD OD'!AB22*'J-PJT VHD 2023 DIFF'!AB22/60)</f>
        <v>0</v>
      </c>
      <c r="AC22" s="10">
        <f>IF('J-PJT VHD 2023 DIFF'!AC22&gt;0,'J- Induced VHD OD'!AC22*'J-PJT VHD 2023 DIFF'!AC22/60,-'J- Induced VHD OD'!AC22*'J-PJT VHD 2023 DIFF'!AC22/60)</f>
        <v>0.17787799217179648</v>
      </c>
      <c r="AD22" s="10">
        <f>IF('J-PJT VHD 2023 DIFF'!AD22&gt;0,'J- Induced VHD OD'!AD22*'J-PJT VHD 2023 DIFF'!AD22/60,-'J- Induced VHD OD'!AD22*'J-PJT VHD 2023 DIFF'!AD22/60)</f>
        <v>0</v>
      </c>
      <c r="AE22" s="10">
        <f>IF('J-PJT VHD 2023 DIFF'!AE22&gt;0,'J- Induced VHD OD'!AE22*'J-PJT VHD 2023 DIFF'!AE22/60,-'J- Induced VHD OD'!AE22*'J-PJT VHD 2023 DIFF'!AE22/60)</f>
        <v>0</v>
      </c>
      <c r="AF22" s="10">
        <f>IF('J-PJT VHD 2023 DIFF'!AF22&gt;0,'J- Induced VHD OD'!AF22*'J-PJT VHD 2023 DIFF'!AF22/60,-'J- Induced VHD OD'!AF22*'J-PJT VHD 2023 DIFF'!AF22/60)</f>
        <v>0</v>
      </c>
      <c r="AG22" s="10">
        <f>IF('J-PJT VHD 2023 DIFF'!AG22&gt;0,'J- Induced VHD OD'!AG22*'J-PJT VHD 2023 DIFF'!AG22/60,-'J- Induced VHD OD'!AG22*'J-PJT VHD 2023 DIFF'!AG22/60)</f>
        <v>0.29579499431510892</v>
      </c>
      <c r="AH22" s="10">
        <f>IF('J-PJT VHD 2023 DIFF'!AH22&gt;0,'J- Induced VHD OD'!AH22*'J-PJT VHD 2023 DIFF'!AH22/60,-'J- Induced VHD OD'!AH22*'J-PJT VHD 2023 DIFF'!AH22/60)</f>
        <v>1.0621413738947488E-2</v>
      </c>
      <c r="AI22" s="10">
        <f>IF('J-PJT VHD 2023 DIFF'!AI22&gt;0,'J- Induced VHD OD'!AI22*'J-PJT VHD 2023 DIFF'!AI22/60,-'J- Induced VHD OD'!AI22*'J-PJT VHD 2023 DIFF'!AI22/60)</f>
        <v>0</v>
      </c>
      <c r="AJ22" s="10">
        <f>IF('J-PJT VHD 2023 DIFF'!AJ22&gt;0,'J- Induced VHD OD'!AJ22*'J-PJT VHD 2023 DIFF'!AJ22/60,-'J- Induced VHD OD'!AJ22*'J-PJT VHD 2023 DIFF'!AJ22/60)</f>
        <v>0</v>
      </c>
      <c r="AK22" s="10">
        <f>IF('J-PJT VHD 2023 DIFF'!AK22&gt;0,'J- Induced VHD OD'!AK22*'J-PJT VHD 2023 DIFF'!AK22/60,-'J- Induced VHD OD'!AK22*'J-PJT VHD 2023 DIFF'!AK22/60)</f>
        <v>1.1535251789988223</v>
      </c>
      <c r="AL22" s="10">
        <f>IF('J-PJT VHD 2023 DIFF'!AL22&gt;0,'J- Induced VHD OD'!AL22*'J-PJT VHD 2023 DIFF'!AL22/60,-'J- Induced VHD OD'!AL22*'J-PJT VHD 2023 DIFF'!AL22/60)</f>
        <v>0.33411962489657315</v>
      </c>
      <c r="AM22" s="10">
        <f>IF('J-PJT VHD 2023 DIFF'!AM22&gt;0,'J- Induced VHD OD'!AM22*'J-PJT VHD 2023 DIFF'!AM22/60,-'J- Induced VHD OD'!AM22*'J-PJT VHD 2023 DIFF'!AM22/60)</f>
        <v>1.8427713068259289E-2</v>
      </c>
      <c r="AN22" s="10">
        <f>IF('J-PJT VHD 2023 DIFF'!AN22&gt;0,'J- Induced VHD OD'!AN22*'J-PJT VHD 2023 DIFF'!AN22/60,-'J- Induced VHD OD'!AN22*'J-PJT VHD 2023 DIFF'!AN22/60)</f>
        <v>4.4989755596153971E-3</v>
      </c>
      <c r="AO22" s="10">
        <f>IF('J-PJT VHD 2023 DIFF'!AO22&gt;0,'J- Induced VHD OD'!AO22*'J-PJT VHD 2023 DIFF'!AO22/60,-'J- Induced VHD OD'!AO22*'J-PJT VHD 2023 DIFF'!AO22/60)</f>
        <v>0</v>
      </c>
    </row>
    <row r="23" spans="1:41" x14ac:dyDescent="0.25">
      <c r="A23" s="5">
        <v>63</v>
      </c>
      <c r="B23" s="24" t="s">
        <v>8</v>
      </c>
      <c r="C23" s="20">
        <f t="shared" si="1"/>
        <v>23.945121433163905</v>
      </c>
      <c r="D23" s="10">
        <f>IF('J-PJT VHD 2023 DIFF'!D23&gt;0,'J- Induced VHD OD'!D23*'J-PJT VHD 2023 DIFF'!D23/60,-'J- Induced VHD OD'!D23*'J-PJT VHD 2023 DIFF'!D23/60)</f>
        <v>-6.2896609060150696E-2</v>
      </c>
      <c r="E23" s="10">
        <f>IF('J-PJT VHD 2023 DIFF'!E23&gt;0,'J- Induced VHD OD'!E23*'J-PJT VHD 2023 DIFF'!E23/60,-'J- Induced VHD OD'!E23*'J-PJT VHD 2023 DIFF'!E23/60)</f>
        <v>9.7185114491920661</v>
      </c>
      <c r="F23" s="10">
        <f>IF('J-PJT VHD 2023 DIFF'!F23&gt;0,'J- Induced VHD OD'!F23*'J-PJT VHD 2023 DIFF'!F23/60,-'J- Induced VHD OD'!F23*'J-PJT VHD 2023 DIFF'!F23/60)</f>
        <v>9.6721036803313677E-4</v>
      </c>
      <c r="G23" s="10">
        <f>IF('J-PJT VHD 2023 DIFF'!G23&gt;0,'J- Induced VHD OD'!G23*'J-PJT VHD 2023 DIFF'!G23/60,-'J- Induced VHD OD'!G23*'J-PJT VHD 2023 DIFF'!G23/60)</f>
        <v>-1.4077112750332126E-2</v>
      </c>
      <c r="H23" s="10">
        <f>IF('J-PJT VHD 2023 DIFF'!H23&gt;0,'J- Induced VHD OD'!H23*'J-PJT VHD 2023 DIFF'!H23/60,-'J- Induced VHD OD'!H23*'J-PJT VHD 2023 DIFF'!H23/60)</f>
        <v>0</v>
      </c>
      <c r="I23" s="10">
        <f>IF('J-PJT VHD 2023 DIFF'!I23&gt;0,'J- Induced VHD OD'!I23*'J-PJT VHD 2023 DIFF'!I23/60,-'J- Induced VHD OD'!I23*'J-PJT VHD 2023 DIFF'!I23/60)</f>
        <v>0.64986346738108514</v>
      </c>
      <c r="J23" s="10">
        <f>IF('J-PJT VHD 2023 DIFF'!J23&gt;0,'J- Induced VHD OD'!J23*'J-PJT VHD 2023 DIFF'!J23/60,-'J- Induced VHD OD'!J23*'J-PJT VHD 2023 DIFF'!J23/60)</f>
        <v>8.8743462722974328E-3</v>
      </c>
      <c r="K23" s="10">
        <f>IF('J-PJT VHD 2023 DIFF'!K23&gt;0,'J- Induced VHD OD'!K23*'J-PJT VHD 2023 DIFF'!K23/60,-'J- Induced VHD OD'!K23*'J-PJT VHD 2023 DIFF'!K23/60)</f>
        <v>1.0774585141454955</v>
      </c>
      <c r="L23" s="10">
        <f>IF('J-PJT VHD 2023 DIFF'!L23&gt;0,'J- Induced VHD OD'!L23*'J-PJT VHD 2023 DIFF'!L23/60,-'J- Induced VHD OD'!L23*'J-PJT VHD 2023 DIFF'!L23/60)</f>
        <v>0</v>
      </c>
      <c r="M23" s="10">
        <f>IF('J-PJT VHD 2023 DIFF'!M23&gt;0,'J- Induced VHD OD'!M23*'J-PJT VHD 2023 DIFF'!M23/60,-'J- Induced VHD OD'!M23*'J-PJT VHD 2023 DIFF'!M23/60)</f>
        <v>0</v>
      </c>
      <c r="N23" s="10">
        <f>IF('J-PJT VHD 2023 DIFF'!N23&gt;0,'J- Induced VHD OD'!N23*'J-PJT VHD 2023 DIFF'!N23/60,-'J- Induced VHD OD'!N23*'J-PJT VHD 2023 DIFF'!N23/60)</f>
        <v>0</v>
      </c>
      <c r="O23" s="10">
        <f>IF('J-PJT VHD 2023 DIFF'!O23&gt;0,'J- Induced VHD OD'!O23*'J-PJT VHD 2023 DIFF'!O23/60,-'J- Induced VHD OD'!O23*'J-PJT VHD 2023 DIFF'!O23/60)</f>
        <v>0</v>
      </c>
      <c r="P23" s="10">
        <f>IF('J-PJT VHD 2023 DIFF'!P23&gt;0,'J- Induced VHD OD'!P23*'J-PJT VHD 2023 DIFF'!P23/60,-'J- Induced VHD OD'!P23*'J-PJT VHD 2023 DIFF'!P23/60)</f>
        <v>0</v>
      </c>
      <c r="Q23" s="10">
        <f>IF('J-PJT VHD 2023 DIFF'!Q23&gt;0,'J- Induced VHD OD'!Q23*'J-PJT VHD 2023 DIFF'!Q23/60,-'J- Induced VHD OD'!Q23*'J-PJT VHD 2023 DIFF'!Q23/60)</f>
        <v>0</v>
      </c>
      <c r="R23" s="10">
        <f>IF('J-PJT VHD 2023 DIFF'!R23&gt;0,'J- Induced VHD OD'!R23*'J-PJT VHD 2023 DIFF'!R23/60,-'J- Induced VHD OD'!R23*'J-PJT VHD 2023 DIFF'!R23/60)</f>
        <v>0</v>
      </c>
      <c r="S23" s="10">
        <f>IF('J-PJT VHD 2023 DIFF'!S23&gt;0,'J- Induced VHD OD'!S23*'J-PJT VHD 2023 DIFF'!S23/60,-'J- Induced VHD OD'!S23*'J-PJT VHD 2023 DIFF'!S23/60)</f>
        <v>0</v>
      </c>
      <c r="T23" s="10">
        <f>IF('J-PJT VHD 2023 DIFF'!T23&gt;0,'J- Induced VHD OD'!T23*'J-PJT VHD 2023 DIFF'!T23/60,-'J- Induced VHD OD'!T23*'J-PJT VHD 2023 DIFF'!T23/60)</f>
        <v>0</v>
      </c>
      <c r="U23" s="10">
        <f>IF('J-PJT VHD 2023 DIFF'!U23&gt;0,'J- Induced VHD OD'!U23*'J-PJT VHD 2023 DIFF'!U23/60,-'J- Induced VHD OD'!U23*'J-PJT VHD 2023 DIFF'!U23/60)</f>
        <v>0</v>
      </c>
      <c r="V23" s="10">
        <f>IF('J-PJT VHD 2023 DIFF'!V23&gt;0,'J- Induced VHD OD'!V23*'J-PJT VHD 2023 DIFF'!V23/60,-'J- Induced VHD OD'!V23*'J-PJT VHD 2023 DIFF'!V23/60)</f>
        <v>-1.8847948425495002E-4</v>
      </c>
      <c r="W23" s="10">
        <f>IF('J-PJT VHD 2023 DIFF'!W23&gt;0,'J- Induced VHD OD'!W23*'J-PJT VHD 2023 DIFF'!W23/60,-'J- Induced VHD OD'!W23*'J-PJT VHD 2023 DIFF'!W23/60)</f>
        <v>0</v>
      </c>
      <c r="X23" s="10">
        <f>IF('J-PJT VHD 2023 DIFF'!X23&gt;0,'J- Induced VHD OD'!X23*'J-PJT VHD 2023 DIFF'!X23/60,-'J- Induced VHD OD'!X23*'J-PJT VHD 2023 DIFF'!X23/60)</f>
        <v>-6.4724718351937937E-5</v>
      </c>
      <c r="Y23" s="10">
        <f>IF('J-PJT VHD 2023 DIFF'!Y23&gt;0,'J- Induced VHD OD'!Y23*'J-PJT VHD 2023 DIFF'!Y23/60,-'J- Induced VHD OD'!Y23*'J-PJT VHD 2023 DIFF'!Y23/60)</f>
        <v>0</v>
      </c>
      <c r="Z23" s="10">
        <f>IF('J-PJT VHD 2023 DIFF'!Z23&gt;0,'J- Induced VHD OD'!Z23*'J-PJT VHD 2023 DIFF'!Z23/60,-'J- Induced VHD OD'!Z23*'J-PJT VHD 2023 DIFF'!Z23/60)</f>
        <v>6.3782555086450308E-3</v>
      </c>
      <c r="AA23" s="10">
        <f>IF('J-PJT VHD 2023 DIFF'!AA23&gt;0,'J- Induced VHD OD'!AA23*'J-PJT VHD 2023 DIFF'!AA23/60,-'J- Induced VHD OD'!AA23*'J-PJT VHD 2023 DIFF'!AA23/60)</f>
        <v>0</v>
      </c>
      <c r="AB23" s="10">
        <f>IF('J-PJT VHD 2023 DIFF'!AB23&gt;0,'J- Induced VHD OD'!AB23*'J-PJT VHD 2023 DIFF'!AB23/60,-'J- Induced VHD OD'!AB23*'J-PJT VHD 2023 DIFF'!AB23/60)</f>
        <v>0</v>
      </c>
      <c r="AC23" s="10">
        <f>IF('J-PJT VHD 2023 DIFF'!AC23&gt;0,'J- Induced VHD OD'!AC23*'J-PJT VHD 2023 DIFF'!AC23/60,-'J- Induced VHD OD'!AC23*'J-PJT VHD 2023 DIFF'!AC23/60)</f>
        <v>0.1120571076759256</v>
      </c>
      <c r="AD23" s="10">
        <f>IF('J-PJT VHD 2023 DIFF'!AD23&gt;0,'J- Induced VHD OD'!AD23*'J-PJT VHD 2023 DIFF'!AD23/60,-'J- Induced VHD OD'!AD23*'J-PJT VHD 2023 DIFF'!AD23/60)</f>
        <v>1.4719553980531233</v>
      </c>
      <c r="AE23" s="10">
        <f>IF('J-PJT VHD 2023 DIFF'!AE23&gt;0,'J- Induced VHD OD'!AE23*'J-PJT VHD 2023 DIFF'!AE23/60,-'J- Induced VHD OD'!AE23*'J-PJT VHD 2023 DIFF'!AE23/60)</f>
        <v>-9.8144030647626099E-2</v>
      </c>
      <c r="AF23" s="10">
        <f>IF('J-PJT VHD 2023 DIFF'!AF23&gt;0,'J- Induced VHD OD'!AF23*'J-PJT VHD 2023 DIFF'!AF23/60,-'J- Induced VHD OD'!AF23*'J-PJT VHD 2023 DIFF'!AF23/60)</f>
        <v>1.1169509986830053</v>
      </c>
      <c r="AG23" s="10">
        <f>IF('J-PJT VHD 2023 DIFF'!AG23&gt;0,'J- Induced VHD OD'!AG23*'J-PJT VHD 2023 DIFF'!AG23/60,-'J- Induced VHD OD'!AG23*'J-PJT VHD 2023 DIFF'!AG23/60)</f>
        <v>0.80029121199968967</v>
      </c>
      <c r="AH23" s="10">
        <f>IF('J-PJT VHD 2023 DIFF'!AH23&gt;0,'J- Induced VHD OD'!AH23*'J-PJT VHD 2023 DIFF'!AH23/60,-'J- Induced VHD OD'!AH23*'J-PJT VHD 2023 DIFF'!AH23/60)</f>
        <v>2.9998616902243903E-4</v>
      </c>
      <c r="AI23" s="10">
        <f>IF('J-PJT VHD 2023 DIFF'!AI23&gt;0,'J- Induced VHD OD'!AI23*'J-PJT VHD 2023 DIFF'!AI23/60,-'J- Induced VHD OD'!AI23*'J-PJT VHD 2023 DIFF'!AI23/60)</f>
        <v>3.6146895765494524E-4</v>
      </c>
      <c r="AJ23" s="10">
        <f>IF('J-PJT VHD 2023 DIFF'!AJ23&gt;0,'J- Induced VHD OD'!AJ23*'J-PJT VHD 2023 DIFF'!AJ23/60,-'J- Induced VHD OD'!AJ23*'J-PJT VHD 2023 DIFF'!AJ23/60)</f>
        <v>0</v>
      </c>
      <c r="AK23" s="10">
        <f>IF('J-PJT VHD 2023 DIFF'!AK23&gt;0,'J- Induced VHD OD'!AK23*'J-PJT VHD 2023 DIFF'!AK23/60,-'J- Induced VHD OD'!AK23*'J-PJT VHD 2023 DIFF'!AK23/60)</f>
        <v>6.7689902098692833</v>
      </c>
      <c r="AL23" s="10">
        <f>IF('J-PJT VHD 2023 DIFF'!AL23&gt;0,'J- Induced VHD OD'!AL23*'J-PJT VHD 2023 DIFF'!AL23/60,-'J- Induced VHD OD'!AL23*'J-PJT VHD 2023 DIFF'!AL23/60)</f>
        <v>2.0604880416894167</v>
      </c>
      <c r="AM23" s="10">
        <f>IF('J-PJT VHD 2023 DIFF'!AM23&gt;0,'J- Induced VHD OD'!AM23*'J-PJT VHD 2023 DIFF'!AM23/60,-'J- Induced VHD OD'!AM23*'J-PJT VHD 2023 DIFF'!AM23/60)</f>
        <v>0.32704472385987626</v>
      </c>
      <c r="AN23" s="10">
        <f>IF('J-PJT VHD 2023 DIFF'!AN23&gt;0,'J- Induced VHD OD'!AN23*'J-PJT VHD 2023 DIFF'!AN23/60,-'J- Induced VHD OD'!AN23*'J-PJT VHD 2023 DIFF'!AN23/60)</f>
        <v>0</v>
      </c>
      <c r="AO23" s="10">
        <f>IF('J-PJT VHD 2023 DIFF'!AO23&gt;0,'J- Induced VHD OD'!AO23*'J-PJT VHD 2023 DIFF'!AO23/60,-'J- Induced VHD OD'!AO23*'J-PJT VHD 2023 DIFF'!AO23/60)</f>
        <v>0</v>
      </c>
    </row>
    <row r="24" spans="1:41" x14ac:dyDescent="0.25">
      <c r="A24" s="5">
        <v>64</v>
      </c>
      <c r="B24" s="24" t="s">
        <v>9</v>
      </c>
      <c r="C24" s="20">
        <f t="shared" si="1"/>
        <v>-3.1266694085724591</v>
      </c>
      <c r="D24" s="10">
        <f>IF('J-PJT VHD 2023 DIFF'!D24&gt;0,'J- Induced VHD OD'!D24*'J-PJT VHD 2023 DIFF'!D24/60,-'J- Induced VHD OD'!D24*'J-PJT VHD 2023 DIFF'!D24/60)</f>
        <v>-2.9125067952752657</v>
      </c>
      <c r="E24" s="10">
        <f>IF('J-PJT VHD 2023 DIFF'!E24&gt;0,'J- Induced VHD OD'!E24*'J-PJT VHD 2023 DIFF'!E24/60,-'J- Induced VHD OD'!E24*'J-PJT VHD 2023 DIFF'!E24/60)</f>
        <v>0</v>
      </c>
      <c r="F24" s="10">
        <f>IF('J-PJT VHD 2023 DIFF'!F24&gt;0,'J- Induced VHD OD'!F24*'J-PJT VHD 2023 DIFF'!F24/60,-'J- Induced VHD OD'!F24*'J-PJT VHD 2023 DIFF'!F24/60)</f>
        <v>-2.91397268362738E-4</v>
      </c>
      <c r="G24" s="10">
        <f>IF('J-PJT VHD 2023 DIFF'!G24&gt;0,'J- Induced VHD OD'!G24*'J-PJT VHD 2023 DIFF'!G24/60,-'J- Induced VHD OD'!G24*'J-PJT VHD 2023 DIFF'!G24/60)</f>
        <v>-1.5294121331641661E-2</v>
      </c>
      <c r="H24" s="10">
        <f>IF('J-PJT VHD 2023 DIFF'!H24&gt;0,'J- Induced VHD OD'!H24*'J-PJT VHD 2023 DIFF'!H24/60,-'J- Induced VHD OD'!H24*'J-PJT VHD 2023 DIFF'!H24/60)</f>
        <v>0</v>
      </c>
      <c r="I24" s="10">
        <f>IF('J-PJT VHD 2023 DIFF'!I24&gt;0,'J- Induced VHD OD'!I24*'J-PJT VHD 2023 DIFF'!I24/60,-'J- Induced VHD OD'!I24*'J-PJT VHD 2023 DIFF'!I24/60)</f>
        <v>0</v>
      </c>
      <c r="J24" s="10">
        <f>IF('J-PJT VHD 2023 DIFF'!J24&gt;0,'J- Induced VHD OD'!J24*'J-PJT VHD 2023 DIFF'!J24/60,-'J- Induced VHD OD'!J24*'J-PJT VHD 2023 DIFF'!J24/60)</f>
        <v>-0.17814893902453041</v>
      </c>
      <c r="K24" s="10">
        <f>IF('J-PJT VHD 2023 DIFF'!K24&gt;0,'J- Induced VHD OD'!K24*'J-PJT VHD 2023 DIFF'!K24/60,-'J- Induced VHD OD'!K24*'J-PJT VHD 2023 DIFF'!K24/60)</f>
        <v>0</v>
      </c>
      <c r="L24" s="10">
        <f>IF('J-PJT VHD 2023 DIFF'!L24&gt;0,'J- Induced VHD OD'!L24*'J-PJT VHD 2023 DIFF'!L24/60,-'J- Induced VHD OD'!L24*'J-PJT VHD 2023 DIFF'!L24/60)</f>
        <v>0</v>
      </c>
      <c r="M24" s="10">
        <f>IF('J-PJT VHD 2023 DIFF'!M24&gt;0,'J- Induced VHD OD'!M24*'J-PJT VHD 2023 DIFF'!M24/60,-'J- Induced VHD OD'!M24*'J-PJT VHD 2023 DIFF'!M24/60)</f>
        <v>0</v>
      </c>
      <c r="N24" s="10">
        <f>IF('J-PJT VHD 2023 DIFF'!N24&gt;0,'J- Induced VHD OD'!N24*'J-PJT VHD 2023 DIFF'!N24/60,-'J- Induced VHD OD'!N24*'J-PJT VHD 2023 DIFF'!N24/60)</f>
        <v>0</v>
      </c>
      <c r="O24" s="10">
        <f>IF('J-PJT VHD 2023 DIFF'!O24&gt;0,'J- Induced VHD OD'!O24*'J-PJT VHD 2023 DIFF'!O24/60,-'J- Induced VHD OD'!O24*'J-PJT VHD 2023 DIFF'!O24/60)</f>
        <v>0</v>
      </c>
      <c r="P24" s="10">
        <f>IF('J-PJT VHD 2023 DIFF'!P24&gt;0,'J- Induced VHD OD'!P24*'J-PJT VHD 2023 DIFF'!P24/60,-'J- Induced VHD OD'!P24*'J-PJT VHD 2023 DIFF'!P24/60)</f>
        <v>0</v>
      </c>
      <c r="Q24" s="10">
        <f>IF('J-PJT VHD 2023 DIFF'!Q24&gt;0,'J- Induced VHD OD'!Q24*'J-PJT VHD 2023 DIFF'!Q24/60,-'J- Induced VHD OD'!Q24*'J-PJT VHD 2023 DIFF'!Q24/60)</f>
        <v>0</v>
      </c>
      <c r="R24" s="10">
        <f>IF('J-PJT VHD 2023 DIFF'!R24&gt;0,'J- Induced VHD OD'!R24*'J-PJT VHD 2023 DIFF'!R24/60,-'J- Induced VHD OD'!R24*'J-PJT VHD 2023 DIFF'!R24/60)</f>
        <v>0</v>
      </c>
      <c r="S24" s="10">
        <f>IF('J-PJT VHD 2023 DIFF'!S24&gt;0,'J- Induced VHD OD'!S24*'J-PJT VHD 2023 DIFF'!S24/60,-'J- Induced VHD OD'!S24*'J-PJT VHD 2023 DIFF'!S24/60)</f>
        <v>0</v>
      </c>
      <c r="T24" s="10">
        <f>IF('J-PJT VHD 2023 DIFF'!T24&gt;0,'J- Induced VHD OD'!T24*'J-PJT VHD 2023 DIFF'!T24/60,-'J- Induced VHD OD'!T24*'J-PJT VHD 2023 DIFF'!T24/60)</f>
        <v>-0.23824768902568438</v>
      </c>
      <c r="U24" s="10">
        <f>IF('J-PJT VHD 2023 DIFF'!U24&gt;0,'J- Induced VHD OD'!U24*'J-PJT VHD 2023 DIFF'!U24/60,-'J- Induced VHD OD'!U24*'J-PJT VHD 2023 DIFF'!U24/60)</f>
        <v>-2.2134365420942947E-2</v>
      </c>
      <c r="V24" s="10">
        <f>IF('J-PJT VHD 2023 DIFF'!V24&gt;0,'J- Induced VHD OD'!V24*'J-PJT VHD 2023 DIFF'!V24/60,-'J- Induced VHD OD'!V24*'J-PJT VHD 2023 DIFF'!V24/60)</f>
        <v>-1.731000716217769E-2</v>
      </c>
      <c r="W24" s="10">
        <f>IF('J-PJT VHD 2023 DIFF'!W24&gt;0,'J- Induced VHD OD'!W24*'J-PJT VHD 2023 DIFF'!W24/60,-'J- Induced VHD OD'!W24*'J-PJT VHD 2023 DIFF'!W24/60)</f>
        <v>-3.3219185593298103E-5</v>
      </c>
      <c r="X24" s="10">
        <f>IF('J-PJT VHD 2023 DIFF'!X24&gt;0,'J- Induced VHD OD'!X24*'J-PJT VHD 2023 DIFF'!X24/60,-'J- Induced VHD OD'!X24*'J-PJT VHD 2023 DIFF'!X24/60)</f>
        <v>0</v>
      </c>
      <c r="Y24" s="10">
        <f>IF('J-PJT VHD 2023 DIFF'!Y24&gt;0,'J- Induced VHD OD'!Y24*'J-PJT VHD 2023 DIFF'!Y24/60,-'J- Induced VHD OD'!Y24*'J-PJT VHD 2023 DIFF'!Y24/60)</f>
        <v>0</v>
      </c>
      <c r="Z24" s="10">
        <f>IF('J-PJT VHD 2023 DIFF'!Z24&gt;0,'J- Induced VHD OD'!Z24*'J-PJT VHD 2023 DIFF'!Z24/60,-'J- Induced VHD OD'!Z24*'J-PJT VHD 2023 DIFF'!Z24/60)</f>
        <v>0</v>
      </c>
      <c r="AA24" s="10">
        <f>IF('J-PJT VHD 2023 DIFF'!AA24&gt;0,'J- Induced VHD OD'!AA24*'J-PJT VHD 2023 DIFF'!AA24/60,-'J- Induced VHD OD'!AA24*'J-PJT VHD 2023 DIFF'!AA24/60)</f>
        <v>5.1425580945128595E-3</v>
      </c>
      <c r="AB24" s="10">
        <f>IF('J-PJT VHD 2023 DIFF'!AB24&gt;0,'J- Induced VHD OD'!AB24*'J-PJT VHD 2023 DIFF'!AB24/60,-'J- Induced VHD OD'!AB24*'J-PJT VHD 2023 DIFF'!AB24/60)</f>
        <v>0</v>
      </c>
      <c r="AC24" s="10">
        <f>IF('J-PJT VHD 2023 DIFF'!AC24&gt;0,'J- Induced VHD OD'!AC24*'J-PJT VHD 2023 DIFF'!AC24/60,-'J- Induced VHD OD'!AC24*'J-PJT VHD 2023 DIFF'!AC24/60)</f>
        <v>3.2577109701419651E-2</v>
      </c>
      <c r="AD24" s="10">
        <f>IF('J-PJT VHD 2023 DIFF'!AD24&gt;0,'J- Induced VHD OD'!AD24*'J-PJT VHD 2023 DIFF'!AD24/60,-'J- Induced VHD OD'!AD24*'J-PJT VHD 2023 DIFF'!AD24/60)</f>
        <v>0</v>
      </c>
      <c r="AE24" s="10">
        <f>IF('J-PJT VHD 2023 DIFF'!AE24&gt;0,'J- Induced VHD OD'!AE24*'J-PJT VHD 2023 DIFF'!AE24/60,-'J- Induced VHD OD'!AE24*'J-PJT VHD 2023 DIFF'!AE24/60)</f>
        <v>0</v>
      </c>
      <c r="AF24" s="10">
        <f>IF('J-PJT VHD 2023 DIFF'!AF24&gt;0,'J- Induced VHD OD'!AF24*'J-PJT VHD 2023 DIFF'!AF24/60,-'J- Induced VHD OD'!AF24*'J-PJT VHD 2023 DIFF'!AF24/60)</f>
        <v>0</v>
      </c>
      <c r="AG24" s="10">
        <f>IF('J-PJT VHD 2023 DIFF'!AG24&gt;0,'J- Induced VHD OD'!AG24*'J-PJT VHD 2023 DIFF'!AG24/60,-'J- Induced VHD OD'!AG24*'J-PJT VHD 2023 DIFF'!AG24/60)</f>
        <v>0</v>
      </c>
      <c r="AH24" s="10">
        <f>IF('J-PJT VHD 2023 DIFF'!AH24&gt;0,'J- Induced VHD OD'!AH24*'J-PJT VHD 2023 DIFF'!AH24/60,-'J- Induced VHD OD'!AH24*'J-PJT VHD 2023 DIFF'!AH24/60)</f>
        <v>0</v>
      </c>
      <c r="AI24" s="10">
        <f>IF('J-PJT VHD 2023 DIFF'!AI24&gt;0,'J- Induced VHD OD'!AI24*'J-PJT VHD 2023 DIFF'!AI24/60,-'J- Induced VHD OD'!AI24*'J-PJT VHD 2023 DIFF'!AI24/60)</f>
        <v>0</v>
      </c>
      <c r="AJ24" s="10">
        <f>IF('J-PJT VHD 2023 DIFF'!AJ24&gt;0,'J- Induced VHD OD'!AJ24*'J-PJT VHD 2023 DIFF'!AJ24/60,-'J- Induced VHD OD'!AJ24*'J-PJT VHD 2023 DIFF'!AJ24/60)</f>
        <v>0</v>
      </c>
      <c r="AK24" s="10">
        <f>IF('J-PJT VHD 2023 DIFF'!AK24&gt;0,'J- Induced VHD OD'!AK24*'J-PJT VHD 2023 DIFF'!AK24/60,-'J- Induced VHD OD'!AK24*'J-PJT VHD 2023 DIFF'!AK24/60)</f>
        <v>0.21956286646343023</v>
      </c>
      <c r="AL24" s="10">
        <f>IF('J-PJT VHD 2023 DIFF'!AL24&gt;0,'J- Induced VHD OD'!AL24*'J-PJT VHD 2023 DIFF'!AL24/60,-'J- Induced VHD OD'!AL24*'J-PJT VHD 2023 DIFF'!AL24/60)</f>
        <v>0</v>
      </c>
      <c r="AM24" s="10">
        <f>IF('J-PJT VHD 2023 DIFF'!AM24&gt;0,'J- Induced VHD OD'!AM24*'J-PJT VHD 2023 DIFF'!AM24/60,-'J- Induced VHD OD'!AM24*'J-PJT VHD 2023 DIFF'!AM24/60)</f>
        <v>0</v>
      </c>
      <c r="AN24" s="10">
        <f>IF('J-PJT VHD 2023 DIFF'!AN24&gt;0,'J- Induced VHD OD'!AN24*'J-PJT VHD 2023 DIFF'!AN24/60,-'J- Induced VHD OD'!AN24*'J-PJT VHD 2023 DIFF'!AN24/60)</f>
        <v>4.1255787573561791E-5</v>
      </c>
      <c r="AO24" s="10">
        <f>IF('J-PJT VHD 2023 DIFF'!AO24&gt;0,'J- Induced VHD OD'!AO24*'J-PJT VHD 2023 DIFF'!AO24/60,-'J- Induced VHD OD'!AO24*'J-PJT VHD 2023 DIFF'!AO24/60)</f>
        <v>-2.666492519682834E-5</v>
      </c>
    </row>
    <row r="25" spans="1:41" x14ac:dyDescent="0.25">
      <c r="A25" s="5">
        <v>65</v>
      </c>
      <c r="B25" s="24" t="s">
        <v>10</v>
      </c>
      <c r="C25" s="20">
        <f t="shared" si="1"/>
        <v>0.17078627865453627</v>
      </c>
      <c r="D25" s="10">
        <f>IF('J-PJT VHD 2023 DIFF'!D25&gt;0,'J- Induced VHD OD'!D25*'J-PJT VHD 2023 DIFF'!D25/60,-'J- Induced VHD OD'!D25*'J-PJT VHD 2023 DIFF'!D25/60)</f>
        <v>-1.3056911667872995</v>
      </c>
      <c r="E25" s="10">
        <f>IF('J-PJT VHD 2023 DIFF'!E25&gt;0,'J- Induced VHD OD'!E25*'J-PJT VHD 2023 DIFF'!E25/60,-'J- Induced VHD OD'!E25*'J-PJT VHD 2023 DIFF'!E25/60)</f>
        <v>0</v>
      </c>
      <c r="F25" s="10">
        <f>IF('J-PJT VHD 2023 DIFF'!F25&gt;0,'J- Induced VHD OD'!F25*'J-PJT VHD 2023 DIFF'!F25/60,-'J- Induced VHD OD'!F25*'J-PJT VHD 2023 DIFF'!F25/60)</f>
        <v>-4.6931856987912038E-2</v>
      </c>
      <c r="G25" s="10">
        <f>IF('J-PJT VHD 2023 DIFF'!G25&gt;0,'J- Induced VHD OD'!G25*'J-PJT VHD 2023 DIFF'!G25/60,-'J- Induced VHD OD'!G25*'J-PJT VHD 2023 DIFF'!G25/60)</f>
        <v>0</v>
      </c>
      <c r="H25" s="10">
        <f>IF('J-PJT VHD 2023 DIFF'!H25&gt;0,'J- Induced VHD OD'!H25*'J-PJT VHD 2023 DIFF'!H25/60,-'J- Induced VHD OD'!H25*'J-PJT VHD 2023 DIFF'!H25/60)</f>
        <v>0</v>
      </c>
      <c r="I25" s="10">
        <f>IF('J-PJT VHD 2023 DIFF'!I25&gt;0,'J- Induced VHD OD'!I25*'J-PJT VHD 2023 DIFF'!I25/60,-'J- Induced VHD OD'!I25*'J-PJT VHD 2023 DIFF'!I25/60)</f>
        <v>0</v>
      </c>
      <c r="J25" s="10">
        <f>IF('J-PJT VHD 2023 DIFF'!J25&gt;0,'J- Induced VHD OD'!J25*'J-PJT VHD 2023 DIFF'!J25/60,-'J- Induced VHD OD'!J25*'J-PJT VHD 2023 DIFF'!J25/60)</f>
        <v>0.28086241907559933</v>
      </c>
      <c r="K25" s="10">
        <f>IF('J-PJT VHD 2023 DIFF'!K25&gt;0,'J- Induced VHD OD'!K25*'J-PJT VHD 2023 DIFF'!K25/60,-'J- Induced VHD OD'!K25*'J-PJT VHD 2023 DIFF'!K25/60)</f>
        <v>0</v>
      </c>
      <c r="L25" s="10">
        <f>IF('J-PJT VHD 2023 DIFF'!L25&gt;0,'J- Induced VHD OD'!L25*'J-PJT VHD 2023 DIFF'!L25/60,-'J- Induced VHD OD'!L25*'J-PJT VHD 2023 DIFF'!L25/60)</f>
        <v>0</v>
      </c>
      <c r="M25" s="10">
        <f>IF('J-PJT VHD 2023 DIFF'!M25&gt;0,'J- Induced VHD OD'!M25*'J-PJT VHD 2023 DIFF'!M25/60,-'J- Induced VHD OD'!M25*'J-PJT VHD 2023 DIFF'!M25/60)</f>
        <v>0</v>
      </c>
      <c r="N25" s="10">
        <f>IF('J-PJT VHD 2023 DIFF'!N25&gt;0,'J- Induced VHD OD'!N25*'J-PJT VHD 2023 DIFF'!N25/60,-'J- Induced VHD OD'!N25*'J-PJT VHD 2023 DIFF'!N25/60)</f>
        <v>0</v>
      </c>
      <c r="O25" s="10">
        <f>IF('J-PJT VHD 2023 DIFF'!O25&gt;0,'J- Induced VHD OD'!O25*'J-PJT VHD 2023 DIFF'!O25/60,-'J- Induced VHD OD'!O25*'J-PJT VHD 2023 DIFF'!O25/60)</f>
        <v>0</v>
      </c>
      <c r="P25" s="10">
        <f>IF('J-PJT VHD 2023 DIFF'!P25&gt;0,'J- Induced VHD OD'!P25*'J-PJT VHD 2023 DIFF'!P25/60,-'J- Induced VHD OD'!P25*'J-PJT VHD 2023 DIFF'!P25/60)</f>
        <v>0</v>
      </c>
      <c r="Q25" s="10">
        <f>IF('J-PJT VHD 2023 DIFF'!Q25&gt;0,'J- Induced VHD OD'!Q25*'J-PJT VHD 2023 DIFF'!Q25/60,-'J- Induced VHD OD'!Q25*'J-PJT VHD 2023 DIFF'!Q25/60)</f>
        <v>0</v>
      </c>
      <c r="R25" s="10">
        <f>IF('J-PJT VHD 2023 DIFF'!R25&gt;0,'J- Induced VHD OD'!R25*'J-PJT VHD 2023 DIFF'!R25/60,-'J- Induced VHD OD'!R25*'J-PJT VHD 2023 DIFF'!R25/60)</f>
        <v>0</v>
      </c>
      <c r="S25" s="10">
        <f>IF('J-PJT VHD 2023 DIFF'!S25&gt;0,'J- Induced VHD OD'!S25*'J-PJT VHD 2023 DIFF'!S25/60,-'J- Induced VHD OD'!S25*'J-PJT VHD 2023 DIFF'!S25/60)</f>
        <v>0</v>
      </c>
      <c r="T25" s="10">
        <f>IF('J-PJT VHD 2023 DIFF'!T25&gt;0,'J- Induced VHD OD'!T25*'J-PJT VHD 2023 DIFF'!T25/60,-'J- Induced VHD OD'!T25*'J-PJT VHD 2023 DIFF'!T25/60)</f>
        <v>0</v>
      </c>
      <c r="U25" s="10">
        <f>IF('J-PJT VHD 2023 DIFF'!U25&gt;0,'J- Induced VHD OD'!U25*'J-PJT VHD 2023 DIFF'!U25/60,-'J- Induced VHD OD'!U25*'J-PJT VHD 2023 DIFF'!U25/60)</f>
        <v>-0.13596583650607544</v>
      </c>
      <c r="V25" s="10">
        <f>IF('J-PJT VHD 2023 DIFF'!V25&gt;0,'J- Induced VHD OD'!V25*'J-PJT VHD 2023 DIFF'!V25/60,-'J- Induced VHD OD'!V25*'J-PJT VHD 2023 DIFF'!V25/60)</f>
        <v>0</v>
      </c>
      <c r="W25" s="10">
        <f>IF('J-PJT VHD 2023 DIFF'!W25&gt;0,'J- Induced VHD OD'!W25*'J-PJT VHD 2023 DIFF'!W25/60,-'J- Induced VHD OD'!W25*'J-PJT VHD 2023 DIFF'!W25/60)</f>
        <v>0</v>
      </c>
      <c r="X25" s="10">
        <f>IF('J-PJT VHD 2023 DIFF'!X25&gt;0,'J- Induced VHD OD'!X25*'J-PJT VHD 2023 DIFF'!X25/60,-'J- Induced VHD OD'!X25*'J-PJT VHD 2023 DIFF'!X25/60)</f>
        <v>0</v>
      </c>
      <c r="Y25" s="10">
        <f>IF('J-PJT VHD 2023 DIFF'!Y25&gt;0,'J- Induced VHD OD'!Y25*'J-PJT VHD 2023 DIFF'!Y25/60,-'J- Induced VHD OD'!Y25*'J-PJT VHD 2023 DIFF'!Y25/60)</f>
        <v>0</v>
      </c>
      <c r="Z25" s="10">
        <f>IF('J-PJT VHD 2023 DIFF'!Z25&gt;0,'J- Induced VHD OD'!Z25*'J-PJT VHD 2023 DIFF'!Z25/60,-'J- Induced VHD OD'!Z25*'J-PJT VHD 2023 DIFF'!Z25/60)</f>
        <v>0</v>
      </c>
      <c r="AA25" s="10">
        <f>IF('J-PJT VHD 2023 DIFF'!AA25&gt;0,'J- Induced VHD OD'!AA25*'J-PJT VHD 2023 DIFF'!AA25/60,-'J- Induced VHD OD'!AA25*'J-PJT VHD 2023 DIFF'!AA25/60)</f>
        <v>0</v>
      </c>
      <c r="AB25" s="10">
        <f>IF('J-PJT VHD 2023 DIFF'!AB25&gt;0,'J- Induced VHD OD'!AB25*'J-PJT VHD 2023 DIFF'!AB25/60,-'J- Induced VHD OD'!AB25*'J-PJT VHD 2023 DIFF'!AB25/60)</f>
        <v>0</v>
      </c>
      <c r="AC25" s="10">
        <f>IF('J-PJT VHD 2023 DIFF'!AC25&gt;0,'J- Induced VHD OD'!AC25*'J-PJT VHD 2023 DIFF'!AC25/60,-'J- Induced VHD OD'!AC25*'J-PJT VHD 2023 DIFF'!AC25/60)</f>
        <v>0</v>
      </c>
      <c r="AD25" s="10">
        <f>IF('J-PJT VHD 2023 DIFF'!AD25&gt;0,'J- Induced VHD OD'!AD25*'J-PJT VHD 2023 DIFF'!AD25/60,-'J- Induced VHD OD'!AD25*'J-PJT VHD 2023 DIFF'!AD25/60)</f>
        <v>0</v>
      </c>
      <c r="AE25" s="10">
        <f>IF('J-PJT VHD 2023 DIFF'!AE25&gt;0,'J- Induced VHD OD'!AE25*'J-PJT VHD 2023 DIFF'!AE25/60,-'J- Induced VHD OD'!AE25*'J-PJT VHD 2023 DIFF'!AE25/60)</f>
        <v>0</v>
      </c>
      <c r="AF25" s="10">
        <f>IF('J-PJT VHD 2023 DIFF'!AF25&gt;0,'J- Induced VHD OD'!AF25*'J-PJT VHD 2023 DIFF'!AF25/60,-'J- Induced VHD OD'!AF25*'J-PJT VHD 2023 DIFF'!AF25/60)</f>
        <v>0</v>
      </c>
      <c r="AG25" s="10">
        <f>IF('J-PJT VHD 2023 DIFF'!AG25&gt;0,'J- Induced VHD OD'!AG25*'J-PJT VHD 2023 DIFF'!AG25/60,-'J- Induced VHD OD'!AG25*'J-PJT VHD 2023 DIFF'!AG25/60)</f>
        <v>0</v>
      </c>
      <c r="AH25" s="10">
        <f>IF('J-PJT VHD 2023 DIFF'!AH25&gt;0,'J- Induced VHD OD'!AH25*'J-PJT VHD 2023 DIFF'!AH25/60,-'J- Induced VHD OD'!AH25*'J-PJT VHD 2023 DIFF'!AH25/60)</f>
        <v>0</v>
      </c>
      <c r="AI25" s="10">
        <f>IF('J-PJT VHD 2023 DIFF'!AI25&gt;0,'J- Induced VHD OD'!AI25*'J-PJT VHD 2023 DIFF'!AI25/60,-'J- Induced VHD OD'!AI25*'J-PJT VHD 2023 DIFF'!AI25/60)</f>
        <v>1.1819066228163444E-2</v>
      </c>
      <c r="AJ25" s="10">
        <f>IF('J-PJT VHD 2023 DIFF'!AJ25&gt;0,'J- Induced VHD OD'!AJ25*'J-PJT VHD 2023 DIFF'!AJ25/60,-'J- Induced VHD OD'!AJ25*'J-PJT VHD 2023 DIFF'!AJ25/60)</f>
        <v>0</v>
      </c>
      <c r="AK25" s="10">
        <f>IF('J-PJT VHD 2023 DIFF'!AK25&gt;0,'J- Induced VHD OD'!AK25*'J-PJT VHD 2023 DIFF'!AK25/60,-'J- Induced VHD OD'!AK25*'J-PJT VHD 2023 DIFF'!AK25/60)</f>
        <v>1.3632915044770866</v>
      </c>
      <c r="AL25" s="10">
        <f>IF('J-PJT VHD 2023 DIFF'!AL25&gt;0,'J- Induced VHD OD'!AL25*'J-PJT VHD 2023 DIFF'!AL25/60,-'J- Induced VHD OD'!AL25*'J-PJT VHD 2023 DIFF'!AL25/60)</f>
        <v>0</v>
      </c>
      <c r="AM25" s="10">
        <f>IF('J-PJT VHD 2023 DIFF'!AM25&gt;0,'J- Induced VHD OD'!AM25*'J-PJT VHD 2023 DIFF'!AM25/60,-'J- Induced VHD OD'!AM25*'J-PJT VHD 2023 DIFF'!AM25/60)</f>
        <v>0</v>
      </c>
      <c r="AN25" s="10">
        <f>IF('J-PJT VHD 2023 DIFF'!AN25&gt;0,'J- Induced VHD OD'!AN25*'J-PJT VHD 2023 DIFF'!AN25/60,-'J- Induced VHD OD'!AN25*'J-PJT VHD 2023 DIFF'!AN25/60)</f>
        <v>0</v>
      </c>
      <c r="AO25" s="10">
        <f>IF('J-PJT VHD 2023 DIFF'!AO25&gt;0,'J- Induced VHD OD'!AO25*'J-PJT VHD 2023 DIFF'!AO25/60,-'J- Induced VHD OD'!AO25*'J-PJT VHD 2023 DIFF'!AO25/60)</f>
        <v>3.4021491549738958E-3</v>
      </c>
    </row>
    <row r="26" spans="1:41" x14ac:dyDescent="0.25">
      <c r="A26" s="5">
        <v>66</v>
      </c>
      <c r="B26" s="24" t="s">
        <v>13</v>
      </c>
      <c r="C26" s="20">
        <f t="shared" si="1"/>
        <v>1.2966695600482361</v>
      </c>
      <c r="D26" s="10">
        <f>IF('J-PJT VHD 2023 DIFF'!D26&gt;0,'J- Induced VHD OD'!D26*'J-PJT VHD 2023 DIFF'!D26/60,-'J- Induced VHD OD'!D26*'J-PJT VHD 2023 DIFF'!D26/60)</f>
        <v>-0.22375897043508539</v>
      </c>
      <c r="E26" s="10">
        <f>IF('J-PJT VHD 2023 DIFF'!E26&gt;0,'J- Induced VHD OD'!E26*'J-PJT VHD 2023 DIFF'!E26/60,-'J- Induced VHD OD'!E26*'J-PJT VHD 2023 DIFF'!E26/60)</f>
        <v>1.8897635052935191</v>
      </c>
      <c r="F26" s="10">
        <f>IF('J-PJT VHD 2023 DIFF'!F26&gt;0,'J- Induced VHD OD'!F26*'J-PJT VHD 2023 DIFF'!F26/60,-'J- Induced VHD OD'!F26*'J-PJT VHD 2023 DIFF'!F26/60)</f>
        <v>0.92223791417423939</v>
      </c>
      <c r="G26" s="10">
        <f>IF('J-PJT VHD 2023 DIFF'!G26&gt;0,'J- Induced VHD OD'!G26*'J-PJT VHD 2023 DIFF'!G26/60,-'J- Induced VHD OD'!G26*'J-PJT VHD 2023 DIFF'!G26/60)</f>
        <v>0</v>
      </c>
      <c r="H26" s="10">
        <f>IF('J-PJT VHD 2023 DIFF'!H26&gt;0,'J- Induced VHD OD'!H26*'J-PJT VHD 2023 DIFF'!H26/60,-'J- Induced VHD OD'!H26*'J-PJT VHD 2023 DIFF'!H26/60)</f>
        <v>0</v>
      </c>
      <c r="I26" s="10">
        <f>IF('J-PJT VHD 2023 DIFF'!I26&gt;0,'J- Induced VHD OD'!I26*'J-PJT VHD 2023 DIFF'!I26/60,-'J- Induced VHD OD'!I26*'J-PJT VHD 2023 DIFF'!I26/60)</f>
        <v>0</v>
      </c>
      <c r="J26" s="10">
        <f>IF('J-PJT VHD 2023 DIFF'!J26&gt;0,'J- Induced VHD OD'!J26*'J-PJT VHD 2023 DIFF'!J26/60,-'J- Induced VHD OD'!J26*'J-PJT VHD 2023 DIFF'!J26/60)</f>
        <v>0.28173565911225756</v>
      </c>
      <c r="K26" s="10">
        <f>IF('J-PJT VHD 2023 DIFF'!K26&gt;0,'J- Induced VHD OD'!K26*'J-PJT VHD 2023 DIFF'!K26/60,-'J- Induced VHD OD'!K26*'J-PJT VHD 2023 DIFF'!K26/60)</f>
        <v>0</v>
      </c>
      <c r="L26" s="10">
        <f>IF('J-PJT VHD 2023 DIFF'!L26&gt;0,'J- Induced VHD OD'!L26*'J-PJT VHD 2023 DIFF'!L26/60,-'J- Induced VHD OD'!L26*'J-PJT VHD 2023 DIFF'!L26/60)</f>
        <v>0</v>
      </c>
      <c r="M26" s="10">
        <f>IF('J-PJT VHD 2023 DIFF'!M26&gt;0,'J- Induced VHD OD'!M26*'J-PJT VHD 2023 DIFF'!M26/60,-'J- Induced VHD OD'!M26*'J-PJT VHD 2023 DIFF'!M26/60)</f>
        <v>0</v>
      </c>
      <c r="N26" s="10">
        <f>IF('J-PJT VHD 2023 DIFF'!N26&gt;0,'J- Induced VHD OD'!N26*'J-PJT VHD 2023 DIFF'!N26/60,-'J- Induced VHD OD'!N26*'J-PJT VHD 2023 DIFF'!N26/60)</f>
        <v>0</v>
      </c>
      <c r="O26" s="10">
        <f>IF('J-PJT VHD 2023 DIFF'!O26&gt;0,'J- Induced VHD OD'!O26*'J-PJT VHD 2023 DIFF'!O26/60,-'J- Induced VHD OD'!O26*'J-PJT VHD 2023 DIFF'!O26/60)</f>
        <v>0</v>
      </c>
      <c r="P26" s="10">
        <f>IF('J-PJT VHD 2023 DIFF'!P26&gt;0,'J- Induced VHD OD'!P26*'J-PJT VHD 2023 DIFF'!P26/60,-'J- Induced VHD OD'!P26*'J-PJT VHD 2023 DIFF'!P26/60)</f>
        <v>0</v>
      </c>
      <c r="Q26" s="10">
        <f>IF('J-PJT VHD 2023 DIFF'!Q26&gt;0,'J- Induced VHD OD'!Q26*'J-PJT VHD 2023 DIFF'!Q26/60,-'J- Induced VHD OD'!Q26*'J-PJT VHD 2023 DIFF'!Q26/60)</f>
        <v>0</v>
      </c>
      <c r="R26" s="10">
        <f>IF('J-PJT VHD 2023 DIFF'!R26&gt;0,'J- Induced VHD OD'!R26*'J-PJT VHD 2023 DIFF'!R26/60,-'J- Induced VHD OD'!R26*'J-PJT VHD 2023 DIFF'!R26/60)</f>
        <v>0</v>
      </c>
      <c r="S26" s="10">
        <f>IF('J-PJT VHD 2023 DIFF'!S26&gt;0,'J- Induced VHD OD'!S26*'J-PJT VHD 2023 DIFF'!S26/60,-'J- Induced VHD OD'!S26*'J-PJT VHD 2023 DIFF'!S26/60)</f>
        <v>0</v>
      </c>
      <c r="T26" s="10">
        <f>IF('J-PJT VHD 2023 DIFF'!T26&gt;0,'J- Induced VHD OD'!T26*'J-PJT VHD 2023 DIFF'!T26/60,-'J- Induced VHD OD'!T26*'J-PJT VHD 2023 DIFF'!T26/60)</f>
        <v>-1.2572824212221632</v>
      </c>
      <c r="U26" s="10">
        <f>IF('J-PJT VHD 2023 DIFF'!U26&gt;0,'J- Induced VHD OD'!U26*'J-PJT VHD 2023 DIFF'!U26/60,-'J- Induced VHD OD'!U26*'J-PJT VHD 2023 DIFF'!U26/60)</f>
        <v>0.120593051290681</v>
      </c>
      <c r="V26" s="10">
        <f>IF('J-PJT VHD 2023 DIFF'!V26&gt;0,'J- Induced VHD OD'!V26*'J-PJT VHD 2023 DIFF'!V26/60,-'J- Induced VHD OD'!V26*'J-PJT VHD 2023 DIFF'!V26/60)</f>
        <v>0</v>
      </c>
      <c r="W26" s="10">
        <f>IF('J-PJT VHD 2023 DIFF'!W26&gt;0,'J- Induced VHD OD'!W26*'J-PJT VHD 2023 DIFF'!W26/60,-'J- Induced VHD OD'!W26*'J-PJT VHD 2023 DIFF'!W26/60)</f>
        <v>0</v>
      </c>
      <c r="X26" s="10">
        <f>IF('J-PJT VHD 2023 DIFF'!X26&gt;0,'J- Induced VHD OD'!X26*'J-PJT VHD 2023 DIFF'!X26/60,-'J- Induced VHD OD'!X26*'J-PJT VHD 2023 DIFF'!X26/60)</f>
        <v>0</v>
      </c>
      <c r="Y26" s="10">
        <f>IF('J-PJT VHD 2023 DIFF'!Y26&gt;0,'J- Induced VHD OD'!Y26*'J-PJT VHD 2023 DIFF'!Y26/60,-'J- Induced VHD OD'!Y26*'J-PJT VHD 2023 DIFF'!Y26/60)</f>
        <v>0</v>
      </c>
      <c r="Z26" s="10">
        <f>IF('J-PJT VHD 2023 DIFF'!Z26&gt;0,'J- Induced VHD OD'!Z26*'J-PJT VHD 2023 DIFF'!Z26/60,-'J- Induced VHD OD'!Z26*'J-PJT VHD 2023 DIFF'!Z26/60)</f>
        <v>-0.38536017042857207</v>
      </c>
      <c r="AA26" s="10">
        <f>IF('J-PJT VHD 2023 DIFF'!AA26&gt;0,'J- Induced VHD OD'!AA26*'J-PJT VHD 2023 DIFF'!AA26/60,-'J- Induced VHD OD'!AA26*'J-PJT VHD 2023 DIFF'!AA26/60)</f>
        <v>0</v>
      </c>
      <c r="AB26" s="10">
        <f>IF('J-PJT VHD 2023 DIFF'!AB26&gt;0,'J- Induced VHD OD'!AB26*'J-PJT VHD 2023 DIFF'!AB26/60,-'J- Induced VHD OD'!AB26*'J-PJT VHD 2023 DIFF'!AB26/60)</f>
        <v>0</v>
      </c>
      <c r="AC26" s="10">
        <f>IF('J-PJT VHD 2023 DIFF'!AC26&gt;0,'J- Induced VHD OD'!AC26*'J-PJT VHD 2023 DIFF'!AC26/60,-'J- Induced VHD OD'!AC26*'J-PJT VHD 2023 DIFF'!AC26/60)</f>
        <v>0</v>
      </c>
      <c r="AD26" s="10">
        <f>IF('J-PJT VHD 2023 DIFF'!AD26&gt;0,'J- Induced VHD OD'!AD26*'J-PJT VHD 2023 DIFF'!AD26/60,-'J- Induced VHD OD'!AD26*'J-PJT VHD 2023 DIFF'!AD26/60)</f>
        <v>0</v>
      </c>
      <c r="AE26" s="10">
        <f>IF('J-PJT VHD 2023 DIFF'!AE26&gt;0,'J- Induced VHD OD'!AE26*'J-PJT VHD 2023 DIFF'!AE26/60,-'J- Induced VHD OD'!AE26*'J-PJT VHD 2023 DIFF'!AE26/60)</f>
        <v>0</v>
      </c>
      <c r="AF26" s="10">
        <f>IF('J-PJT VHD 2023 DIFF'!AF26&gt;0,'J- Induced VHD OD'!AF26*'J-PJT VHD 2023 DIFF'!AF26/60,-'J- Induced VHD OD'!AF26*'J-PJT VHD 2023 DIFF'!AF26/60)</f>
        <v>0</v>
      </c>
      <c r="AG26" s="10">
        <f>IF('J-PJT VHD 2023 DIFF'!AG26&gt;0,'J- Induced VHD OD'!AG26*'J-PJT VHD 2023 DIFF'!AG26/60,-'J- Induced VHD OD'!AG26*'J-PJT VHD 2023 DIFF'!AG26/60)</f>
        <v>0</v>
      </c>
      <c r="AH26" s="10">
        <f>IF('J-PJT VHD 2023 DIFF'!AH26&gt;0,'J- Induced VHD OD'!AH26*'J-PJT VHD 2023 DIFF'!AH26/60,-'J- Induced VHD OD'!AH26*'J-PJT VHD 2023 DIFF'!AH26/60)</f>
        <v>0</v>
      </c>
      <c r="AI26" s="10">
        <f>IF('J-PJT VHD 2023 DIFF'!AI26&gt;0,'J- Induced VHD OD'!AI26*'J-PJT VHD 2023 DIFF'!AI26/60,-'J- Induced VHD OD'!AI26*'J-PJT VHD 2023 DIFF'!AI26/60)</f>
        <v>-4.9911912027971309E-2</v>
      </c>
      <c r="AJ26" s="10">
        <f>IF('J-PJT VHD 2023 DIFF'!AJ26&gt;0,'J- Induced VHD OD'!AJ26*'J-PJT VHD 2023 DIFF'!AJ26/60,-'J- Induced VHD OD'!AJ26*'J-PJT VHD 2023 DIFF'!AJ26/60)</f>
        <v>0</v>
      </c>
      <c r="AK26" s="10">
        <f>IF('J-PJT VHD 2023 DIFF'!AK26&gt;0,'J- Induced VHD OD'!AK26*'J-PJT VHD 2023 DIFF'!AK26/60,-'J- Induced VHD OD'!AK26*'J-PJT VHD 2023 DIFF'!AK26/60)</f>
        <v>0</v>
      </c>
      <c r="AL26" s="10">
        <f>IF('J-PJT VHD 2023 DIFF'!AL26&gt;0,'J- Induced VHD OD'!AL26*'J-PJT VHD 2023 DIFF'!AL26/60,-'J- Induced VHD OD'!AL26*'J-PJT VHD 2023 DIFF'!AL26/60)</f>
        <v>0</v>
      </c>
      <c r="AM26" s="10">
        <f>IF('J-PJT VHD 2023 DIFF'!AM26&gt;0,'J- Induced VHD OD'!AM26*'J-PJT VHD 2023 DIFF'!AM26/60,-'J- Induced VHD OD'!AM26*'J-PJT VHD 2023 DIFF'!AM26/60)</f>
        <v>0</v>
      </c>
      <c r="AN26" s="10">
        <f>IF('J-PJT VHD 2023 DIFF'!AN26&gt;0,'J- Induced VHD OD'!AN26*'J-PJT VHD 2023 DIFF'!AN26/60,-'J- Induced VHD OD'!AN26*'J-PJT VHD 2023 DIFF'!AN26/60)</f>
        <v>0</v>
      </c>
      <c r="AO26" s="10">
        <f>IF('J-PJT VHD 2023 DIFF'!AO26&gt;0,'J- Induced VHD OD'!AO26*'J-PJT VHD 2023 DIFF'!AO26/60,-'J- Induced VHD OD'!AO26*'J-PJT VHD 2023 DIFF'!AO26/60)</f>
        <v>-1.3470957086691518E-3</v>
      </c>
    </row>
    <row r="27" spans="1:41" x14ac:dyDescent="0.25">
      <c r="A27" s="5">
        <v>67</v>
      </c>
      <c r="B27" s="24" t="s">
        <v>27</v>
      </c>
      <c r="C27" s="20">
        <f t="shared" si="1"/>
        <v>-0.60089045047009559</v>
      </c>
      <c r="D27" s="10">
        <f>IF('J-PJT VHD 2023 DIFF'!D27&gt;0,'J- Induced VHD OD'!D27*'J-PJT VHD 2023 DIFF'!D27/60,-'J- Induced VHD OD'!D27*'J-PJT VHD 2023 DIFF'!D27/60)</f>
        <v>-0.10112482291828752</v>
      </c>
      <c r="E27" s="10">
        <f>IF('J-PJT VHD 2023 DIFF'!E27&gt;0,'J- Induced VHD OD'!E27*'J-PJT VHD 2023 DIFF'!E27/60,-'J- Induced VHD OD'!E27*'J-PJT VHD 2023 DIFF'!E27/60)</f>
        <v>4.2722734366280463E-2</v>
      </c>
      <c r="F27" s="10">
        <f>IF('J-PJT VHD 2023 DIFF'!F27&gt;0,'J- Induced VHD OD'!F27*'J-PJT VHD 2023 DIFF'!F27/60,-'J- Induced VHD OD'!F27*'J-PJT VHD 2023 DIFF'!F27/60)</f>
        <v>7.8380943594204722E-2</v>
      </c>
      <c r="G27" s="10">
        <f>IF('J-PJT VHD 2023 DIFF'!G27&gt;0,'J- Induced VHD OD'!G27*'J-PJT VHD 2023 DIFF'!G27/60,-'J- Induced VHD OD'!G27*'J-PJT VHD 2023 DIFF'!G27/60)</f>
        <v>-0.34503249917985579</v>
      </c>
      <c r="H27" s="10">
        <f>IF('J-PJT VHD 2023 DIFF'!H27&gt;0,'J- Induced VHD OD'!H27*'J-PJT VHD 2023 DIFF'!H27/60,-'J- Induced VHD OD'!H27*'J-PJT VHD 2023 DIFF'!H27/60)</f>
        <v>0</v>
      </c>
      <c r="I27" s="10">
        <f>IF('J-PJT VHD 2023 DIFF'!I27&gt;0,'J- Induced VHD OD'!I27*'J-PJT VHD 2023 DIFF'!I27/60,-'J- Induced VHD OD'!I27*'J-PJT VHD 2023 DIFF'!I27/60)</f>
        <v>0</v>
      </c>
      <c r="J27" s="10">
        <f>IF('J-PJT VHD 2023 DIFF'!J27&gt;0,'J- Induced VHD OD'!J27*'J-PJT VHD 2023 DIFF'!J27/60,-'J- Induced VHD OD'!J27*'J-PJT VHD 2023 DIFF'!J27/60)</f>
        <v>1.5091699477663983E-2</v>
      </c>
      <c r="K27" s="10">
        <f>IF('J-PJT VHD 2023 DIFF'!K27&gt;0,'J- Induced VHD OD'!K27*'J-PJT VHD 2023 DIFF'!K27/60,-'J- Induced VHD OD'!K27*'J-PJT VHD 2023 DIFF'!K27/60)</f>
        <v>0</v>
      </c>
      <c r="L27" s="10">
        <f>IF('J-PJT VHD 2023 DIFF'!L27&gt;0,'J- Induced VHD OD'!L27*'J-PJT VHD 2023 DIFF'!L27/60,-'J- Induced VHD OD'!L27*'J-PJT VHD 2023 DIFF'!L27/60)</f>
        <v>0</v>
      </c>
      <c r="M27" s="10">
        <f>IF('J-PJT VHD 2023 DIFF'!M27&gt;0,'J- Induced VHD OD'!M27*'J-PJT VHD 2023 DIFF'!M27/60,-'J- Induced VHD OD'!M27*'J-PJT VHD 2023 DIFF'!M27/60)</f>
        <v>0</v>
      </c>
      <c r="N27" s="10">
        <f>IF('J-PJT VHD 2023 DIFF'!N27&gt;0,'J- Induced VHD OD'!N27*'J-PJT VHD 2023 DIFF'!N27/60,-'J- Induced VHD OD'!N27*'J-PJT VHD 2023 DIFF'!N27/60)</f>
        <v>0</v>
      </c>
      <c r="O27" s="10">
        <f>IF('J-PJT VHD 2023 DIFF'!O27&gt;0,'J- Induced VHD OD'!O27*'J-PJT VHD 2023 DIFF'!O27/60,-'J- Induced VHD OD'!O27*'J-PJT VHD 2023 DIFF'!O27/60)</f>
        <v>0</v>
      </c>
      <c r="P27" s="10">
        <f>IF('J-PJT VHD 2023 DIFF'!P27&gt;0,'J- Induced VHD OD'!P27*'J-PJT VHD 2023 DIFF'!P27/60,-'J- Induced VHD OD'!P27*'J-PJT VHD 2023 DIFF'!P27/60)</f>
        <v>0</v>
      </c>
      <c r="Q27" s="10">
        <f>IF('J-PJT VHD 2023 DIFF'!Q27&gt;0,'J- Induced VHD OD'!Q27*'J-PJT VHD 2023 DIFF'!Q27/60,-'J- Induced VHD OD'!Q27*'J-PJT VHD 2023 DIFF'!Q27/60)</f>
        <v>0</v>
      </c>
      <c r="R27" s="10">
        <f>IF('J-PJT VHD 2023 DIFF'!R27&gt;0,'J- Induced VHD OD'!R27*'J-PJT VHD 2023 DIFF'!R27/60,-'J- Induced VHD OD'!R27*'J-PJT VHD 2023 DIFF'!R27/60)</f>
        <v>0</v>
      </c>
      <c r="S27" s="10">
        <f>IF('J-PJT VHD 2023 DIFF'!S27&gt;0,'J- Induced VHD OD'!S27*'J-PJT VHD 2023 DIFF'!S27/60,-'J- Induced VHD OD'!S27*'J-PJT VHD 2023 DIFF'!S27/60)</f>
        <v>0</v>
      </c>
      <c r="T27" s="10">
        <f>IF('J-PJT VHD 2023 DIFF'!T27&gt;0,'J- Induced VHD OD'!T27*'J-PJT VHD 2023 DIFF'!T27/60,-'J- Induced VHD OD'!T27*'J-PJT VHD 2023 DIFF'!T27/60)</f>
        <v>-0.72392375593621594</v>
      </c>
      <c r="U27" s="10">
        <f>IF('J-PJT VHD 2023 DIFF'!U27&gt;0,'J- Induced VHD OD'!U27*'J-PJT VHD 2023 DIFF'!U27/60,-'J- Induced VHD OD'!U27*'J-PJT VHD 2023 DIFF'!U27/60)</f>
        <v>-2.3610537544719291E-2</v>
      </c>
      <c r="V27" s="10">
        <f>IF('J-PJT VHD 2023 DIFF'!V27&gt;0,'J- Induced VHD OD'!V27*'J-PJT VHD 2023 DIFF'!V27/60,-'J- Induced VHD OD'!V27*'J-PJT VHD 2023 DIFF'!V27/60)</f>
        <v>-1.7743437772608358E-3</v>
      </c>
      <c r="W27" s="10">
        <f>IF('J-PJT VHD 2023 DIFF'!W27&gt;0,'J- Induced VHD OD'!W27*'J-PJT VHD 2023 DIFF'!W27/60,-'J- Induced VHD OD'!W27*'J-PJT VHD 2023 DIFF'!W27/60)</f>
        <v>0</v>
      </c>
      <c r="X27" s="10">
        <f>IF('J-PJT VHD 2023 DIFF'!X27&gt;0,'J- Induced VHD OD'!X27*'J-PJT VHD 2023 DIFF'!X27/60,-'J- Induced VHD OD'!X27*'J-PJT VHD 2023 DIFF'!X27/60)</f>
        <v>4.5775116682661952E-3</v>
      </c>
      <c r="Y27" s="10">
        <f>IF('J-PJT VHD 2023 DIFF'!Y27&gt;0,'J- Induced VHD OD'!Y27*'J-PJT VHD 2023 DIFF'!Y27/60,-'J- Induced VHD OD'!Y27*'J-PJT VHD 2023 DIFF'!Y27/60)</f>
        <v>0</v>
      </c>
      <c r="Z27" s="10">
        <f>IF('J-PJT VHD 2023 DIFF'!Z27&gt;0,'J- Induced VHD OD'!Z27*'J-PJT VHD 2023 DIFF'!Z27/60,-'J- Induced VHD OD'!Z27*'J-PJT VHD 2023 DIFF'!Z27/60)</f>
        <v>0</v>
      </c>
      <c r="AA27" s="10">
        <f>IF('J-PJT VHD 2023 DIFF'!AA27&gt;0,'J- Induced VHD OD'!AA27*'J-PJT VHD 2023 DIFF'!AA27/60,-'J- Induced VHD OD'!AA27*'J-PJT VHD 2023 DIFF'!AA27/60)</f>
        <v>0</v>
      </c>
      <c r="AB27" s="10">
        <f>IF('J-PJT VHD 2023 DIFF'!AB27&gt;0,'J- Induced VHD OD'!AB27*'J-PJT VHD 2023 DIFF'!AB27/60,-'J- Induced VHD OD'!AB27*'J-PJT VHD 2023 DIFF'!AB27/60)</f>
        <v>0</v>
      </c>
      <c r="AC27" s="10">
        <f>IF('J-PJT VHD 2023 DIFF'!AC27&gt;0,'J- Induced VHD OD'!AC27*'J-PJT VHD 2023 DIFF'!AC27/60,-'J- Induced VHD OD'!AC27*'J-PJT VHD 2023 DIFF'!AC27/60)</f>
        <v>4.0312139599457786E-2</v>
      </c>
      <c r="AD27" s="10">
        <f>IF('J-PJT VHD 2023 DIFF'!AD27&gt;0,'J- Induced VHD OD'!AD27*'J-PJT VHD 2023 DIFF'!AD27/60,-'J- Induced VHD OD'!AD27*'J-PJT VHD 2023 DIFF'!AD27/60)</f>
        <v>0</v>
      </c>
      <c r="AE27" s="10">
        <f>IF('J-PJT VHD 2023 DIFF'!AE27&gt;0,'J- Induced VHD OD'!AE27*'J-PJT VHD 2023 DIFF'!AE27/60,-'J- Induced VHD OD'!AE27*'J-PJT VHD 2023 DIFF'!AE27/60)</f>
        <v>0</v>
      </c>
      <c r="AF27" s="10">
        <f>IF('J-PJT VHD 2023 DIFF'!AF27&gt;0,'J- Induced VHD OD'!AF27*'J-PJT VHD 2023 DIFF'!AF27/60,-'J- Induced VHD OD'!AF27*'J-PJT VHD 2023 DIFF'!AF27/60)</f>
        <v>0</v>
      </c>
      <c r="AG27" s="10">
        <f>IF('J-PJT VHD 2023 DIFF'!AG27&gt;0,'J- Induced VHD OD'!AG27*'J-PJT VHD 2023 DIFF'!AG27/60,-'J- Induced VHD OD'!AG27*'J-PJT VHD 2023 DIFF'!AG27/60)</f>
        <v>0</v>
      </c>
      <c r="AH27" s="10">
        <f>IF('J-PJT VHD 2023 DIFF'!AH27&gt;0,'J- Induced VHD OD'!AH27*'J-PJT VHD 2023 DIFF'!AH27/60,-'J- Induced VHD OD'!AH27*'J-PJT VHD 2023 DIFF'!AH27/60)</f>
        <v>0</v>
      </c>
      <c r="AI27" s="10">
        <f>IF('J-PJT VHD 2023 DIFF'!AI27&gt;0,'J- Induced VHD OD'!AI27*'J-PJT VHD 2023 DIFF'!AI27/60,-'J- Induced VHD OD'!AI27*'J-PJT VHD 2023 DIFF'!AI27/60)</f>
        <v>0</v>
      </c>
      <c r="AJ27" s="10">
        <f>IF('J-PJT VHD 2023 DIFF'!AJ27&gt;0,'J- Induced VHD OD'!AJ27*'J-PJT VHD 2023 DIFF'!AJ27/60,-'J- Induced VHD OD'!AJ27*'J-PJT VHD 2023 DIFF'!AJ27/60)</f>
        <v>0</v>
      </c>
      <c r="AK27" s="10">
        <f>IF('J-PJT VHD 2023 DIFF'!AK27&gt;0,'J- Induced VHD OD'!AK27*'J-PJT VHD 2023 DIFF'!AK27/60,-'J- Induced VHD OD'!AK27*'J-PJT VHD 2023 DIFF'!AK27/60)</f>
        <v>0.41489669076050167</v>
      </c>
      <c r="AL27" s="10">
        <f>IF('J-PJT VHD 2023 DIFF'!AL27&gt;0,'J- Induced VHD OD'!AL27*'J-PJT VHD 2023 DIFF'!AL27/60,-'J- Induced VHD OD'!AL27*'J-PJT VHD 2023 DIFF'!AL27/60)</f>
        <v>0</v>
      </c>
      <c r="AM27" s="10">
        <f>IF('J-PJT VHD 2023 DIFF'!AM27&gt;0,'J- Induced VHD OD'!AM27*'J-PJT VHD 2023 DIFF'!AM27/60,-'J- Induced VHD OD'!AM27*'J-PJT VHD 2023 DIFF'!AM27/60)</f>
        <v>0</v>
      </c>
      <c r="AN27" s="10">
        <f>IF('J-PJT VHD 2023 DIFF'!AN27&gt;0,'J- Induced VHD OD'!AN27*'J-PJT VHD 2023 DIFF'!AN27/60,-'J- Induced VHD OD'!AN27*'J-PJT VHD 2023 DIFF'!AN27/60)</f>
        <v>0</v>
      </c>
      <c r="AO27" s="10">
        <f>IF('J-PJT VHD 2023 DIFF'!AO27&gt;0,'J- Induced VHD OD'!AO27*'J-PJT VHD 2023 DIFF'!AO27/60,-'J- Induced VHD OD'!AO27*'J-PJT VHD 2023 DIFF'!AO27/60)</f>
        <v>-1.4062105801311256E-3</v>
      </c>
    </row>
    <row r="28" spans="1:41" x14ac:dyDescent="0.25">
      <c r="A28" s="5">
        <v>68</v>
      </c>
      <c r="B28" s="24" t="s">
        <v>28</v>
      </c>
      <c r="C28" s="20">
        <f t="shared" si="1"/>
        <v>-0.65898915996604535</v>
      </c>
      <c r="D28" s="10">
        <f>IF('J-PJT VHD 2023 DIFF'!D28&gt;0,'J- Induced VHD OD'!D28*'J-PJT VHD 2023 DIFF'!D28/60,-'J- Induced VHD OD'!D28*'J-PJT VHD 2023 DIFF'!D28/60)</f>
        <v>-0.43653288762445019</v>
      </c>
      <c r="E28" s="10">
        <f>IF('J-PJT VHD 2023 DIFF'!E28&gt;0,'J- Induced VHD OD'!E28*'J-PJT VHD 2023 DIFF'!E28/60,-'J- Induced VHD OD'!E28*'J-PJT VHD 2023 DIFF'!E28/60)</f>
        <v>0</v>
      </c>
      <c r="F28" s="10">
        <f>IF('J-PJT VHD 2023 DIFF'!F28&gt;0,'J- Induced VHD OD'!F28*'J-PJT VHD 2023 DIFF'!F28/60,-'J- Induced VHD OD'!F28*'J-PJT VHD 2023 DIFF'!F28/60)</f>
        <v>0</v>
      </c>
      <c r="G28" s="10">
        <f>IF('J-PJT VHD 2023 DIFF'!G28&gt;0,'J- Induced VHD OD'!G28*'J-PJT VHD 2023 DIFF'!G28/60,-'J- Induced VHD OD'!G28*'J-PJT VHD 2023 DIFF'!G28/60)</f>
        <v>-0.2286327507090016</v>
      </c>
      <c r="H28" s="10">
        <f>IF('J-PJT VHD 2023 DIFF'!H28&gt;0,'J- Induced VHD OD'!H28*'J-PJT VHD 2023 DIFF'!H28/60,-'J- Induced VHD OD'!H28*'J-PJT VHD 2023 DIFF'!H28/60)</f>
        <v>0</v>
      </c>
      <c r="I28" s="10">
        <f>IF('J-PJT VHD 2023 DIFF'!I28&gt;0,'J- Induced VHD OD'!I28*'J-PJT VHD 2023 DIFF'!I28/60,-'J- Induced VHD OD'!I28*'J-PJT VHD 2023 DIFF'!I28/60)</f>
        <v>0</v>
      </c>
      <c r="J28" s="10">
        <f>IF('J-PJT VHD 2023 DIFF'!J28&gt;0,'J- Induced VHD OD'!J28*'J-PJT VHD 2023 DIFF'!J28/60,-'J- Induced VHD OD'!J28*'J-PJT VHD 2023 DIFF'!J28/60)</f>
        <v>0</v>
      </c>
      <c r="K28" s="10">
        <f>IF('J-PJT VHD 2023 DIFF'!K28&gt;0,'J- Induced VHD OD'!K28*'J-PJT VHD 2023 DIFF'!K28/60,-'J- Induced VHD OD'!K28*'J-PJT VHD 2023 DIFF'!K28/60)</f>
        <v>0</v>
      </c>
      <c r="L28" s="10">
        <f>IF('J-PJT VHD 2023 DIFF'!L28&gt;0,'J- Induced VHD OD'!L28*'J-PJT VHD 2023 DIFF'!L28/60,-'J- Induced VHD OD'!L28*'J-PJT VHD 2023 DIFF'!L28/60)</f>
        <v>0</v>
      </c>
      <c r="M28" s="10">
        <f>IF('J-PJT VHD 2023 DIFF'!M28&gt;0,'J- Induced VHD OD'!M28*'J-PJT VHD 2023 DIFF'!M28/60,-'J- Induced VHD OD'!M28*'J-PJT VHD 2023 DIFF'!M28/60)</f>
        <v>0</v>
      </c>
      <c r="N28" s="10">
        <f>IF('J-PJT VHD 2023 DIFF'!N28&gt;0,'J- Induced VHD OD'!N28*'J-PJT VHD 2023 DIFF'!N28/60,-'J- Induced VHD OD'!N28*'J-PJT VHD 2023 DIFF'!N28/60)</f>
        <v>0</v>
      </c>
      <c r="O28" s="10">
        <f>IF('J-PJT VHD 2023 DIFF'!O28&gt;0,'J- Induced VHD OD'!O28*'J-PJT VHD 2023 DIFF'!O28/60,-'J- Induced VHD OD'!O28*'J-PJT VHD 2023 DIFF'!O28/60)</f>
        <v>0</v>
      </c>
      <c r="P28" s="10">
        <f>IF('J-PJT VHD 2023 DIFF'!P28&gt;0,'J- Induced VHD OD'!P28*'J-PJT VHD 2023 DIFF'!P28/60,-'J- Induced VHD OD'!P28*'J-PJT VHD 2023 DIFF'!P28/60)</f>
        <v>0</v>
      </c>
      <c r="Q28" s="10">
        <f>IF('J-PJT VHD 2023 DIFF'!Q28&gt;0,'J- Induced VHD OD'!Q28*'J-PJT VHD 2023 DIFF'!Q28/60,-'J- Induced VHD OD'!Q28*'J-PJT VHD 2023 DIFF'!Q28/60)</f>
        <v>0</v>
      </c>
      <c r="R28" s="10">
        <f>IF('J-PJT VHD 2023 DIFF'!R28&gt;0,'J- Induced VHD OD'!R28*'J-PJT VHD 2023 DIFF'!R28/60,-'J- Induced VHD OD'!R28*'J-PJT VHD 2023 DIFF'!R28/60)</f>
        <v>0</v>
      </c>
      <c r="S28" s="10">
        <f>IF('J-PJT VHD 2023 DIFF'!S28&gt;0,'J- Induced VHD OD'!S28*'J-PJT VHD 2023 DIFF'!S28/60,-'J- Induced VHD OD'!S28*'J-PJT VHD 2023 DIFF'!S28/60)</f>
        <v>0</v>
      </c>
      <c r="T28" s="10">
        <f>IF('J-PJT VHD 2023 DIFF'!T28&gt;0,'J- Induced VHD OD'!T28*'J-PJT VHD 2023 DIFF'!T28/60,-'J- Induced VHD OD'!T28*'J-PJT VHD 2023 DIFF'!T28/60)</f>
        <v>0</v>
      </c>
      <c r="U28" s="10">
        <f>IF('J-PJT VHD 2023 DIFF'!U28&gt;0,'J- Induced VHD OD'!U28*'J-PJT VHD 2023 DIFF'!U28/60,-'J- Induced VHD OD'!U28*'J-PJT VHD 2023 DIFF'!U28/60)</f>
        <v>0</v>
      </c>
      <c r="V28" s="10">
        <f>IF('J-PJT VHD 2023 DIFF'!V28&gt;0,'J- Induced VHD OD'!V28*'J-PJT VHD 2023 DIFF'!V28/60,-'J- Induced VHD OD'!V28*'J-PJT VHD 2023 DIFF'!V28/60)</f>
        <v>0</v>
      </c>
      <c r="W28" s="10">
        <f>IF('J-PJT VHD 2023 DIFF'!W28&gt;0,'J- Induced VHD OD'!W28*'J-PJT VHD 2023 DIFF'!W28/60,-'J- Induced VHD OD'!W28*'J-PJT VHD 2023 DIFF'!W28/60)</f>
        <v>1.6074493642585442E-2</v>
      </c>
      <c r="X28" s="10">
        <f>IF('J-PJT VHD 2023 DIFF'!X28&gt;0,'J- Induced VHD OD'!X28*'J-PJT VHD 2023 DIFF'!X28/60,-'J- Induced VHD OD'!X28*'J-PJT VHD 2023 DIFF'!X28/60)</f>
        <v>0</v>
      </c>
      <c r="Y28" s="10">
        <f>IF('J-PJT VHD 2023 DIFF'!Y28&gt;0,'J- Induced VHD OD'!Y28*'J-PJT VHD 2023 DIFF'!Y28/60,-'J- Induced VHD OD'!Y28*'J-PJT VHD 2023 DIFF'!Y28/60)</f>
        <v>0</v>
      </c>
      <c r="Z28" s="10">
        <f>IF('J-PJT VHD 2023 DIFF'!Z28&gt;0,'J- Induced VHD OD'!Z28*'J-PJT VHD 2023 DIFF'!Z28/60,-'J- Induced VHD OD'!Z28*'J-PJT VHD 2023 DIFF'!Z28/60)</f>
        <v>0</v>
      </c>
      <c r="AA28" s="10">
        <f>IF('J-PJT VHD 2023 DIFF'!AA28&gt;0,'J- Induced VHD OD'!AA28*'J-PJT VHD 2023 DIFF'!AA28/60,-'J- Induced VHD OD'!AA28*'J-PJT VHD 2023 DIFF'!AA28/60)</f>
        <v>0</v>
      </c>
      <c r="AB28" s="10">
        <f>IF('J-PJT VHD 2023 DIFF'!AB28&gt;0,'J- Induced VHD OD'!AB28*'J-PJT VHD 2023 DIFF'!AB28/60,-'J- Induced VHD OD'!AB28*'J-PJT VHD 2023 DIFF'!AB28/60)</f>
        <v>0</v>
      </c>
      <c r="AC28" s="10">
        <f>IF('J-PJT VHD 2023 DIFF'!AC28&gt;0,'J- Induced VHD OD'!AC28*'J-PJT VHD 2023 DIFF'!AC28/60,-'J- Induced VHD OD'!AC28*'J-PJT VHD 2023 DIFF'!AC28/60)</f>
        <v>0</v>
      </c>
      <c r="AD28" s="10">
        <f>IF('J-PJT VHD 2023 DIFF'!AD28&gt;0,'J- Induced VHD OD'!AD28*'J-PJT VHD 2023 DIFF'!AD28/60,-'J- Induced VHD OD'!AD28*'J-PJT VHD 2023 DIFF'!AD28/60)</f>
        <v>0</v>
      </c>
      <c r="AE28" s="10">
        <f>IF('J-PJT VHD 2023 DIFF'!AE28&gt;0,'J- Induced VHD OD'!AE28*'J-PJT VHD 2023 DIFF'!AE28/60,-'J- Induced VHD OD'!AE28*'J-PJT VHD 2023 DIFF'!AE28/60)</f>
        <v>0</v>
      </c>
      <c r="AF28" s="10">
        <f>IF('J-PJT VHD 2023 DIFF'!AF28&gt;0,'J- Induced VHD OD'!AF28*'J-PJT VHD 2023 DIFF'!AF28/60,-'J- Induced VHD OD'!AF28*'J-PJT VHD 2023 DIFF'!AF28/60)</f>
        <v>0</v>
      </c>
      <c r="AG28" s="10">
        <f>IF('J-PJT VHD 2023 DIFF'!AG28&gt;0,'J- Induced VHD OD'!AG28*'J-PJT VHD 2023 DIFF'!AG28/60,-'J- Induced VHD OD'!AG28*'J-PJT VHD 2023 DIFF'!AG28/60)</f>
        <v>0</v>
      </c>
      <c r="AH28" s="10">
        <f>IF('J-PJT VHD 2023 DIFF'!AH28&gt;0,'J- Induced VHD OD'!AH28*'J-PJT VHD 2023 DIFF'!AH28/60,-'J- Induced VHD OD'!AH28*'J-PJT VHD 2023 DIFF'!AH28/60)</f>
        <v>0</v>
      </c>
      <c r="AI28" s="10">
        <f>IF('J-PJT VHD 2023 DIFF'!AI28&gt;0,'J- Induced VHD OD'!AI28*'J-PJT VHD 2023 DIFF'!AI28/60,-'J- Induced VHD OD'!AI28*'J-PJT VHD 2023 DIFF'!AI28/60)</f>
        <v>-8.8747184805943059E-3</v>
      </c>
      <c r="AJ28" s="10">
        <f>IF('J-PJT VHD 2023 DIFF'!AJ28&gt;0,'J- Induced VHD OD'!AJ28*'J-PJT VHD 2023 DIFF'!AJ28/60,-'J- Induced VHD OD'!AJ28*'J-PJT VHD 2023 DIFF'!AJ28/60)</f>
        <v>0</v>
      </c>
      <c r="AK28" s="10">
        <f>IF('J-PJT VHD 2023 DIFF'!AK28&gt;0,'J- Induced VHD OD'!AK28*'J-PJT VHD 2023 DIFF'!AK28/60,-'J- Induced VHD OD'!AK28*'J-PJT VHD 2023 DIFF'!AK28/60)</f>
        <v>0</v>
      </c>
      <c r="AL28" s="10">
        <f>IF('J-PJT VHD 2023 DIFF'!AL28&gt;0,'J- Induced VHD OD'!AL28*'J-PJT VHD 2023 DIFF'!AL28/60,-'J- Induced VHD OD'!AL28*'J-PJT VHD 2023 DIFF'!AL28/60)</f>
        <v>0</v>
      </c>
      <c r="AM28" s="10">
        <f>IF('J-PJT VHD 2023 DIFF'!AM28&gt;0,'J- Induced VHD OD'!AM28*'J-PJT VHD 2023 DIFF'!AM28/60,-'J- Induced VHD OD'!AM28*'J-PJT VHD 2023 DIFF'!AM28/60)</f>
        <v>0</v>
      </c>
      <c r="AN28" s="10">
        <f>IF('J-PJT VHD 2023 DIFF'!AN28&gt;0,'J- Induced VHD OD'!AN28*'J-PJT VHD 2023 DIFF'!AN28/60,-'J- Induced VHD OD'!AN28*'J-PJT VHD 2023 DIFF'!AN28/60)</f>
        <v>0</v>
      </c>
      <c r="AO28" s="10">
        <f>IF('J-PJT VHD 2023 DIFF'!AO28&gt;0,'J- Induced VHD OD'!AO28*'J-PJT VHD 2023 DIFF'!AO28/60,-'J- Induced VHD OD'!AO28*'J-PJT VHD 2023 DIFF'!AO28/60)</f>
        <v>-1.0232967945846742E-3</v>
      </c>
    </row>
    <row r="29" spans="1:41" x14ac:dyDescent="0.25">
      <c r="A29" s="5">
        <v>70</v>
      </c>
      <c r="B29" s="24" t="s">
        <v>12</v>
      </c>
      <c r="C29" s="20">
        <f t="shared" si="1"/>
        <v>21.364366702299787</v>
      </c>
      <c r="D29" s="10">
        <f>IF('J-PJT VHD 2023 DIFF'!D29&gt;0,'J- Induced VHD OD'!D29*'J-PJT VHD 2023 DIFF'!D29/60,-'J- Induced VHD OD'!D29*'J-PJT VHD 2023 DIFF'!D29/60)</f>
        <v>0.30454754443469823</v>
      </c>
      <c r="E29" s="10">
        <f>IF('J-PJT VHD 2023 DIFF'!E29&gt;0,'J- Induced VHD OD'!E29*'J-PJT VHD 2023 DIFF'!E29/60,-'J- Induced VHD OD'!E29*'J-PJT VHD 2023 DIFF'!E29/60)</f>
        <v>9.2580782326178923</v>
      </c>
      <c r="F29" s="10">
        <f>IF('J-PJT VHD 2023 DIFF'!F29&gt;0,'J- Induced VHD OD'!F29*'J-PJT VHD 2023 DIFF'!F29/60,-'J- Induced VHD OD'!F29*'J-PJT VHD 2023 DIFF'!F29/60)</f>
        <v>5.2675053811964014</v>
      </c>
      <c r="G29" s="10">
        <f>IF('J-PJT VHD 2023 DIFF'!G29&gt;0,'J- Induced VHD OD'!G29*'J-PJT VHD 2023 DIFF'!G29/60,-'J- Induced VHD OD'!G29*'J-PJT VHD 2023 DIFF'!G29/60)</f>
        <v>1.1954981629864085</v>
      </c>
      <c r="H29" s="10">
        <f>IF('J-PJT VHD 2023 DIFF'!H29&gt;0,'J- Induced VHD OD'!H29*'J-PJT VHD 2023 DIFF'!H29/60,-'J- Induced VHD OD'!H29*'J-PJT VHD 2023 DIFF'!H29/60)</f>
        <v>0</v>
      </c>
      <c r="I29" s="10">
        <f>IF('J-PJT VHD 2023 DIFF'!I29&gt;0,'J- Induced VHD OD'!I29*'J-PJT VHD 2023 DIFF'!I29/60,-'J- Induced VHD OD'!I29*'J-PJT VHD 2023 DIFF'!I29/60)</f>
        <v>0.52501446865434398</v>
      </c>
      <c r="J29" s="10">
        <f>IF('J-PJT VHD 2023 DIFF'!J29&gt;0,'J- Induced VHD OD'!J29*'J-PJT VHD 2023 DIFF'!J29/60,-'J- Induced VHD OD'!J29*'J-PJT VHD 2023 DIFF'!J29/60)</f>
        <v>0.91961779392664711</v>
      </c>
      <c r="K29" s="10">
        <f>IF('J-PJT VHD 2023 DIFF'!K29&gt;0,'J- Induced VHD OD'!K29*'J-PJT VHD 2023 DIFF'!K29/60,-'J- Induced VHD OD'!K29*'J-PJT VHD 2023 DIFF'!K29/60)</f>
        <v>0</v>
      </c>
      <c r="L29" s="10">
        <f>IF('J-PJT VHD 2023 DIFF'!L29&gt;0,'J- Induced VHD OD'!L29*'J-PJT VHD 2023 DIFF'!L29/60,-'J- Induced VHD OD'!L29*'J-PJT VHD 2023 DIFF'!L29/60)</f>
        <v>0</v>
      </c>
      <c r="M29" s="10">
        <f>IF('J-PJT VHD 2023 DIFF'!M29&gt;0,'J- Induced VHD OD'!M29*'J-PJT VHD 2023 DIFF'!M29/60,-'J- Induced VHD OD'!M29*'J-PJT VHD 2023 DIFF'!M29/60)</f>
        <v>0</v>
      </c>
      <c r="N29" s="10">
        <f>IF('J-PJT VHD 2023 DIFF'!N29&gt;0,'J- Induced VHD OD'!N29*'J-PJT VHD 2023 DIFF'!N29/60,-'J- Induced VHD OD'!N29*'J-PJT VHD 2023 DIFF'!N29/60)</f>
        <v>0</v>
      </c>
      <c r="O29" s="10">
        <f>IF('J-PJT VHD 2023 DIFF'!O29&gt;0,'J- Induced VHD OD'!O29*'J-PJT VHD 2023 DIFF'!O29/60,-'J- Induced VHD OD'!O29*'J-PJT VHD 2023 DIFF'!O29/60)</f>
        <v>0</v>
      </c>
      <c r="P29" s="10">
        <f>IF('J-PJT VHD 2023 DIFF'!P29&gt;0,'J- Induced VHD OD'!P29*'J-PJT VHD 2023 DIFF'!P29/60,-'J- Induced VHD OD'!P29*'J-PJT VHD 2023 DIFF'!P29/60)</f>
        <v>0</v>
      </c>
      <c r="Q29" s="10">
        <f>IF('J-PJT VHD 2023 DIFF'!Q29&gt;0,'J- Induced VHD OD'!Q29*'J-PJT VHD 2023 DIFF'!Q29/60,-'J- Induced VHD OD'!Q29*'J-PJT VHD 2023 DIFF'!Q29/60)</f>
        <v>0</v>
      </c>
      <c r="R29" s="10">
        <f>IF('J-PJT VHD 2023 DIFF'!R29&gt;0,'J- Induced VHD OD'!R29*'J-PJT VHD 2023 DIFF'!R29/60,-'J- Induced VHD OD'!R29*'J-PJT VHD 2023 DIFF'!R29/60)</f>
        <v>0</v>
      </c>
      <c r="S29" s="10">
        <f>IF('J-PJT VHD 2023 DIFF'!S29&gt;0,'J- Induced VHD OD'!S29*'J-PJT VHD 2023 DIFF'!S29/60,-'J- Induced VHD OD'!S29*'J-PJT VHD 2023 DIFF'!S29/60)</f>
        <v>0</v>
      </c>
      <c r="T29" s="10">
        <f>IF('J-PJT VHD 2023 DIFF'!T29&gt;0,'J- Induced VHD OD'!T29*'J-PJT VHD 2023 DIFF'!T29/60,-'J- Induced VHD OD'!T29*'J-PJT VHD 2023 DIFF'!T29/60)</f>
        <v>2.8994519604668718</v>
      </c>
      <c r="U29" s="10">
        <f>IF('J-PJT VHD 2023 DIFF'!U29&gt;0,'J- Induced VHD OD'!U29*'J-PJT VHD 2023 DIFF'!U29/60,-'J- Induced VHD OD'!U29*'J-PJT VHD 2023 DIFF'!U29/60)</f>
        <v>0.56097830744775501</v>
      </c>
      <c r="V29" s="10">
        <f>IF('J-PJT VHD 2023 DIFF'!V29&gt;0,'J- Induced VHD OD'!V29*'J-PJT VHD 2023 DIFF'!V29/60,-'J- Induced VHD OD'!V29*'J-PJT VHD 2023 DIFF'!V29/60)</f>
        <v>0.11098920978870838</v>
      </c>
      <c r="W29" s="10">
        <f>IF('J-PJT VHD 2023 DIFF'!W29&gt;0,'J- Induced VHD OD'!W29*'J-PJT VHD 2023 DIFF'!W29/60,-'J- Induced VHD OD'!W29*'J-PJT VHD 2023 DIFF'!W29/60)</f>
        <v>0.25795237863050074</v>
      </c>
      <c r="X29" s="10">
        <f>IF('J-PJT VHD 2023 DIFF'!X29&gt;0,'J- Induced VHD OD'!X29*'J-PJT VHD 2023 DIFF'!X29/60,-'J- Induced VHD OD'!X29*'J-PJT VHD 2023 DIFF'!X29/60)</f>
        <v>6.4733262149556131E-2</v>
      </c>
      <c r="Y29" s="10">
        <f>IF('J-PJT VHD 2023 DIFF'!Y29&gt;0,'J- Induced VHD OD'!Y29*'J-PJT VHD 2023 DIFF'!Y29/60,-'J- Induced VHD OD'!Y29*'J-PJT VHD 2023 DIFF'!Y29/60)</f>
        <v>0</v>
      </c>
      <c r="Z29" s="10">
        <f>IF('J-PJT VHD 2023 DIFF'!Z29&gt;0,'J- Induced VHD OD'!Z29*'J-PJT VHD 2023 DIFF'!Z29/60,-'J- Induced VHD OD'!Z29*'J-PJT VHD 2023 DIFF'!Z29/60)</f>
        <v>0</v>
      </c>
      <c r="AA29" s="10">
        <f>IF('J-PJT VHD 2023 DIFF'!AA29&gt;0,'J- Induced VHD OD'!AA29*'J-PJT VHD 2023 DIFF'!AA29/60,-'J- Induced VHD OD'!AA29*'J-PJT VHD 2023 DIFF'!AA29/60)</f>
        <v>0</v>
      </c>
      <c r="AB29" s="10">
        <f>IF('J-PJT VHD 2023 DIFF'!AB29&gt;0,'J- Induced VHD OD'!AB29*'J-PJT VHD 2023 DIFF'!AB29/60,-'J- Induced VHD OD'!AB29*'J-PJT VHD 2023 DIFF'!AB29/60)</f>
        <v>0</v>
      </c>
      <c r="AC29" s="10">
        <f>IF('J-PJT VHD 2023 DIFF'!AC29&gt;0,'J- Induced VHD OD'!AC29*'J-PJT VHD 2023 DIFF'!AC29/60,-'J- Induced VHD OD'!AC29*'J-PJT VHD 2023 DIFF'!AC29/60)</f>
        <v>0</v>
      </c>
      <c r="AD29" s="10">
        <f>IF('J-PJT VHD 2023 DIFF'!AD29&gt;0,'J- Induced VHD OD'!AD29*'J-PJT VHD 2023 DIFF'!AD29/60,-'J- Induced VHD OD'!AD29*'J-PJT VHD 2023 DIFF'!AD29/60)</f>
        <v>0</v>
      </c>
      <c r="AE29" s="10">
        <f>IF('J-PJT VHD 2023 DIFF'!AE29&gt;0,'J- Induced VHD OD'!AE29*'J-PJT VHD 2023 DIFF'!AE29/60,-'J- Induced VHD OD'!AE29*'J-PJT VHD 2023 DIFF'!AE29/60)</f>
        <v>0</v>
      </c>
      <c r="AF29" s="10">
        <f>IF('J-PJT VHD 2023 DIFF'!AF29&gt;0,'J- Induced VHD OD'!AF29*'J-PJT VHD 2023 DIFF'!AF29/60,-'J- Induced VHD OD'!AF29*'J-PJT VHD 2023 DIFF'!AF29/60)</f>
        <v>0</v>
      </c>
      <c r="AG29" s="10">
        <f>IF('J-PJT VHD 2023 DIFF'!AG29&gt;0,'J- Induced VHD OD'!AG29*'J-PJT VHD 2023 DIFF'!AG29/60,-'J- Induced VHD OD'!AG29*'J-PJT VHD 2023 DIFF'!AG29/60)</f>
        <v>0</v>
      </c>
      <c r="AH29" s="10">
        <f>IF('J-PJT VHD 2023 DIFF'!AH29&gt;0,'J- Induced VHD OD'!AH29*'J-PJT VHD 2023 DIFF'!AH29/60,-'J- Induced VHD OD'!AH29*'J-PJT VHD 2023 DIFF'!AH29/60)</f>
        <v>0</v>
      </c>
      <c r="AI29" s="10">
        <f>IF('J-PJT VHD 2023 DIFF'!AI29&gt;0,'J- Induced VHD OD'!AI29*'J-PJT VHD 2023 DIFF'!AI29/60,-'J- Induced VHD OD'!AI29*'J-PJT VHD 2023 DIFF'!AI29/60)</f>
        <v>0</v>
      </c>
      <c r="AJ29" s="10">
        <f>IF('J-PJT VHD 2023 DIFF'!AJ29&gt;0,'J- Induced VHD OD'!AJ29*'J-PJT VHD 2023 DIFF'!AJ29/60,-'J- Induced VHD OD'!AJ29*'J-PJT VHD 2023 DIFF'!AJ29/60)</f>
        <v>0</v>
      </c>
      <c r="AK29" s="10">
        <f>IF('J-PJT VHD 2023 DIFF'!AK29&gt;0,'J- Induced VHD OD'!AK29*'J-PJT VHD 2023 DIFF'!AK29/60,-'J- Induced VHD OD'!AK29*'J-PJT VHD 2023 DIFF'!AK29/60)</f>
        <v>0</v>
      </c>
      <c r="AL29" s="10">
        <f>IF('J-PJT VHD 2023 DIFF'!AL29&gt;0,'J- Induced VHD OD'!AL29*'J-PJT VHD 2023 DIFF'!AL29/60,-'J- Induced VHD OD'!AL29*'J-PJT VHD 2023 DIFF'!AL29/60)</f>
        <v>0</v>
      </c>
      <c r="AM29" s="10">
        <f>IF('J-PJT VHD 2023 DIFF'!AM29&gt;0,'J- Induced VHD OD'!AM29*'J-PJT VHD 2023 DIFF'!AM29/60,-'J- Induced VHD OD'!AM29*'J-PJT VHD 2023 DIFF'!AM29/60)</f>
        <v>0</v>
      </c>
      <c r="AN29" s="10">
        <f>IF('J-PJT VHD 2023 DIFF'!AN29&gt;0,'J- Induced VHD OD'!AN29*'J-PJT VHD 2023 DIFF'!AN29/60,-'J- Induced VHD OD'!AN29*'J-PJT VHD 2023 DIFF'!AN29/60)</f>
        <v>0</v>
      </c>
      <c r="AO29" s="10">
        <f>IF('J-PJT VHD 2023 DIFF'!AO29&gt;0,'J- Induced VHD OD'!AO29*'J-PJT VHD 2023 DIFF'!AO29/60,-'J- Induced VHD OD'!AO29*'J-PJT VHD 2023 DIFF'!AO29/60)</f>
        <v>0</v>
      </c>
    </row>
    <row r="30" spans="1:41" x14ac:dyDescent="0.25">
      <c r="A30" s="5">
        <v>81</v>
      </c>
      <c r="B30" s="24" t="s">
        <v>18</v>
      </c>
      <c r="C30" s="20">
        <f t="shared" si="1"/>
        <v>7.7239688685910188</v>
      </c>
      <c r="D30" s="10">
        <f>IF('J-PJT VHD 2023 DIFF'!D30&gt;0,'J- Induced VHD OD'!D30*'J-PJT VHD 2023 DIFF'!D30/60,-'J- Induced VHD OD'!D30*'J-PJT VHD 2023 DIFF'!D30/60)</f>
        <v>0</v>
      </c>
      <c r="E30" s="10">
        <f>IF('J-PJT VHD 2023 DIFF'!E30&gt;0,'J- Induced VHD OD'!E30*'J-PJT VHD 2023 DIFF'!E30/60,-'J- Induced VHD OD'!E30*'J-PJT VHD 2023 DIFF'!E30/60)</f>
        <v>2.0387907232695524</v>
      </c>
      <c r="F30" s="10">
        <f>IF('J-PJT VHD 2023 DIFF'!F30&gt;0,'J- Induced VHD OD'!F30*'J-PJT VHD 2023 DIFF'!F30/60,-'J- Induced VHD OD'!F30*'J-PJT VHD 2023 DIFF'!F30/60)</f>
        <v>-0.23221228358659168</v>
      </c>
      <c r="G30" s="10">
        <f>IF('J-PJT VHD 2023 DIFF'!G30&gt;0,'J- Induced VHD OD'!G30*'J-PJT VHD 2023 DIFF'!G30/60,-'J- Induced VHD OD'!G30*'J-PJT VHD 2023 DIFF'!G30/60)</f>
        <v>0</v>
      </c>
      <c r="H30" s="10">
        <f>IF('J-PJT VHD 2023 DIFF'!H30&gt;0,'J- Induced VHD OD'!H30*'J-PJT VHD 2023 DIFF'!H30/60,-'J- Induced VHD OD'!H30*'J-PJT VHD 2023 DIFF'!H30/60)</f>
        <v>0</v>
      </c>
      <c r="I30" s="10">
        <f>IF('J-PJT VHD 2023 DIFF'!I30&gt;0,'J- Induced VHD OD'!I30*'J-PJT VHD 2023 DIFF'!I30/60,-'J- Induced VHD OD'!I30*'J-PJT VHD 2023 DIFF'!I30/60)</f>
        <v>0</v>
      </c>
      <c r="J30" s="10">
        <f>IF('J-PJT VHD 2023 DIFF'!J30&gt;0,'J- Induced VHD OD'!J30*'J-PJT VHD 2023 DIFF'!J30/60,-'J- Induced VHD OD'!J30*'J-PJT VHD 2023 DIFF'!J30/60)</f>
        <v>0.16482716808498024</v>
      </c>
      <c r="K30" s="10">
        <f>IF('J-PJT VHD 2023 DIFF'!K30&gt;0,'J- Induced VHD OD'!K30*'J-PJT VHD 2023 DIFF'!K30/60,-'J- Induced VHD OD'!K30*'J-PJT VHD 2023 DIFF'!K30/60)</f>
        <v>0</v>
      </c>
      <c r="L30" s="10">
        <f>IF('J-PJT VHD 2023 DIFF'!L30&gt;0,'J- Induced VHD OD'!L30*'J-PJT VHD 2023 DIFF'!L30/60,-'J- Induced VHD OD'!L30*'J-PJT VHD 2023 DIFF'!L30/60)</f>
        <v>0</v>
      </c>
      <c r="M30" s="10">
        <f>IF('J-PJT VHD 2023 DIFF'!M30&gt;0,'J- Induced VHD OD'!M30*'J-PJT VHD 2023 DIFF'!M30/60,-'J- Induced VHD OD'!M30*'J-PJT VHD 2023 DIFF'!M30/60)</f>
        <v>0</v>
      </c>
      <c r="N30" s="10">
        <f>IF('J-PJT VHD 2023 DIFF'!N30&gt;0,'J- Induced VHD OD'!N30*'J-PJT VHD 2023 DIFF'!N30/60,-'J- Induced VHD OD'!N30*'J-PJT VHD 2023 DIFF'!N30/60)</f>
        <v>0</v>
      </c>
      <c r="O30" s="10">
        <f>IF('J-PJT VHD 2023 DIFF'!O30&gt;0,'J- Induced VHD OD'!O30*'J-PJT VHD 2023 DIFF'!O30/60,-'J- Induced VHD OD'!O30*'J-PJT VHD 2023 DIFF'!O30/60)</f>
        <v>0</v>
      </c>
      <c r="P30" s="10">
        <f>IF('J-PJT VHD 2023 DIFF'!P30&gt;0,'J- Induced VHD OD'!P30*'J-PJT VHD 2023 DIFF'!P30/60,-'J- Induced VHD OD'!P30*'J-PJT VHD 2023 DIFF'!P30/60)</f>
        <v>0</v>
      </c>
      <c r="Q30" s="10">
        <f>IF('J-PJT VHD 2023 DIFF'!Q30&gt;0,'J- Induced VHD OD'!Q30*'J-PJT VHD 2023 DIFF'!Q30/60,-'J- Induced VHD OD'!Q30*'J-PJT VHD 2023 DIFF'!Q30/60)</f>
        <v>0</v>
      </c>
      <c r="R30" s="10">
        <f>IF('J-PJT VHD 2023 DIFF'!R30&gt;0,'J- Induced VHD OD'!R30*'J-PJT VHD 2023 DIFF'!R30/60,-'J- Induced VHD OD'!R30*'J-PJT VHD 2023 DIFF'!R30/60)</f>
        <v>0</v>
      </c>
      <c r="S30" s="10">
        <f>IF('J-PJT VHD 2023 DIFF'!S30&gt;0,'J- Induced VHD OD'!S30*'J-PJT VHD 2023 DIFF'!S30/60,-'J- Induced VHD OD'!S30*'J-PJT VHD 2023 DIFF'!S30/60)</f>
        <v>0</v>
      </c>
      <c r="T30" s="10">
        <f>IF('J-PJT VHD 2023 DIFF'!T30&gt;0,'J- Induced VHD OD'!T30*'J-PJT VHD 2023 DIFF'!T30/60,-'J- Induced VHD OD'!T30*'J-PJT VHD 2023 DIFF'!T30/60)</f>
        <v>5.3460012950454487</v>
      </c>
      <c r="U30" s="10">
        <f>IF('J-PJT VHD 2023 DIFF'!U30&gt;0,'J- Induced VHD OD'!U30*'J-PJT VHD 2023 DIFF'!U30/60,-'J- Induced VHD OD'!U30*'J-PJT VHD 2023 DIFF'!U30/60)</f>
        <v>0</v>
      </c>
      <c r="V30" s="10">
        <f>IF('J-PJT VHD 2023 DIFF'!V30&gt;0,'J- Induced VHD OD'!V30*'J-PJT VHD 2023 DIFF'!V30/60,-'J- Induced VHD OD'!V30*'J-PJT VHD 2023 DIFF'!V30/60)</f>
        <v>0</v>
      </c>
      <c r="W30" s="10">
        <f>IF('J-PJT VHD 2023 DIFF'!W30&gt;0,'J- Induced VHD OD'!W30*'J-PJT VHD 2023 DIFF'!W30/60,-'J- Induced VHD OD'!W30*'J-PJT VHD 2023 DIFF'!W30/60)</f>
        <v>0.40656196577762965</v>
      </c>
      <c r="X30" s="10">
        <f>IF('J-PJT VHD 2023 DIFF'!X30&gt;0,'J- Induced VHD OD'!X30*'J-PJT VHD 2023 DIFF'!X30/60,-'J- Induced VHD OD'!X30*'J-PJT VHD 2023 DIFF'!X30/60)</f>
        <v>0</v>
      </c>
      <c r="Y30" s="10">
        <f>IF('J-PJT VHD 2023 DIFF'!Y30&gt;0,'J- Induced VHD OD'!Y30*'J-PJT VHD 2023 DIFF'!Y30/60,-'J- Induced VHD OD'!Y30*'J-PJT VHD 2023 DIFF'!Y30/60)</f>
        <v>0</v>
      </c>
      <c r="Z30" s="10">
        <f>IF('J-PJT VHD 2023 DIFF'!Z30&gt;0,'J- Induced VHD OD'!Z30*'J-PJT VHD 2023 DIFF'!Z30/60,-'J- Induced VHD OD'!Z30*'J-PJT VHD 2023 DIFF'!Z30/60)</f>
        <v>0</v>
      </c>
      <c r="AA30" s="10">
        <f>IF('J-PJT VHD 2023 DIFF'!AA30&gt;0,'J- Induced VHD OD'!AA30*'J-PJT VHD 2023 DIFF'!AA30/60,-'J- Induced VHD OD'!AA30*'J-PJT VHD 2023 DIFF'!AA30/60)</f>
        <v>0</v>
      </c>
      <c r="AB30" s="10">
        <f>IF('J-PJT VHD 2023 DIFF'!AB30&gt;0,'J- Induced VHD OD'!AB30*'J-PJT VHD 2023 DIFF'!AB30/60,-'J- Induced VHD OD'!AB30*'J-PJT VHD 2023 DIFF'!AB30/60)</f>
        <v>0</v>
      </c>
      <c r="AC30" s="10">
        <f>IF('J-PJT VHD 2023 DIFF'!AC30&gt;0,'J- Induced VHD OD'!AC30*'J-PJT VHD 2023 DIFF'!AC30/60,-'J- Induced VHD OD'!AC30*'J-PJT VHD 2023 DIFF'!AC30/60)</f>
        <v>0</v>
      </c>
      <c r="AD30" s="10">
        <f>IF('J-PJT VHD 2023 DIFF'!AD30&gt;0,'J- Induced VHD OD'!AD30*'J-PJT VHD 2023 DIFF'!AD30/60,-'J- Induced VHD OD'!AD30*'J-PJT VHD 2023 DIFF'!AD30/60)</f>
        <v>0</v>
      </c>
      <c r="AE30" s="10">
        <f>IF('J-PJT VHD 2023 DIFF'!AE30&gt;0,'J- Induced VHD OD'!AE30*'J-PJT VHD 2023 DIFF'!AE30/60,-'J- Induced VHD OD'!AE30*'J-PJT VHD 2023 DIFF'!AE30/60)</f>
        <v>0</v>
      </c>
      <c r="AF30" s="10">
        <f>IF('J-PJT VHD 2023 DIFF'!AF30&gt;0,'J- Induced VHD OD'!AF30*'J-PJT VHD 2023 DIFF'!AF30/60,-'J- Induced VHD OD'!AF30*'J-PJT VHD 2023 DIFF'!AF30/60)</f>
        <v>0</v>
      </c>
      <c r="AG30" s="10">
        <f>IF('J-PJT VHD 2023 DIFF'!AG30&gt;0,'J- Induced VHD OD'!AG30*'J-PJT VHD 2023 DIFF'!AG30/60,-'J- Induced VHD OD'!AG30*'J-PJT VHD 2023 DIFF'!AG30/60)</f>
        <v>0</v>
      </c>
      <c r="AH30" s="10">
        <f>IF('J-PJT VHD 2023 DIFF'!AH30&gt;0,'J- Induced VHD OD'!AH30*'J-PJT VHD 2023 DIFF'!AH30/60,-'J- Induced VHD OD'!AH30*'J-PJT VHD 2023 DIFF'!AH30/60)</f>
        <v>0</v>
      </c>
      <c r="AI30" s="10">
        <f>IF('J-PJT VHD 2023 DIFF'!AI30&gt;0,'J- Induced VHD OD'!AI30*'J-PJT VHD 2023 DIFF'!AI30/60,-'J- Induced VHD OD'!AI30*'J-PJT VHD 2023 DIFF'!AI30/60)</f>
        <v>0</v>
      </c>
      <c r="AJ30" s="10">
        <f>IF('J-PJT VHD 2023 DIFF'!AJ30&gt;0,'J- Induced VHD OD'!AJ30*'J-PJT VHD 2023 DIFF'!AJ30/60,-'J- Induced VHD OD'!AJ30*'J-PJT VHD 2023 DIFF'!AJ30/60)</f>
        <v>0</v>
      </c>
      <c r="AK30" s="10">
        <f>IF('J-PJT VHD 2023 DIFF'!AK30&gt;0,'J- Induced VHD OD'!AK30*'J-PJT VHD 2023 DIFF'!AK30/60,-'J- Induced VHD OD'!AK30*'J-PJT VHD 2023 DIFF'!AK30/60)</f>
        <v>0</v>
      </c>
      <c r="AL30" s="10">
        <f>IF('J-PJT VHD 2023 DIFF'!AL30&gt;0,'J- Induced VHD OD'!AL30*'J-PJT VHD 2023 DIFF'!AL30/60,-'J- Induced VHD OD'!AL30*'J-PJT VHD 2023 DIFF'!AL30/60)</f>
        <v>0</v>
      </c>
      <c r="AM30" s="10">
        <f>IF('J-PJT VHD 2023 DIFF'!AM30&gt;0,'J- Induced VHD OD'!AM30*'J-PJT VHD 2023 DIFF'!AM30/60,-'J- Induced VHD OD'!AM30*'J-PJT VHD 2023 DIFF'!AM30/60)</f>
        <v>0</v>
      </c>
      <c r="AN30" s="10">
        <f>IF('J-PJT VHD 2023 DIFF'!AN30&gt;0,'J- Induced VHD OD'!AN30*'J-PJT VHD 2023 DIFF'!AN30/60,-'J- Induced VHD OD'!AN30*'J-PJT VHD 2023 DIFF'!AN30/60)</f>
        <v>0</v>
      </c>
      <c r="AO30" s="10">
        <f>IF('J-PJT VHD 2023 DIFF'!AO30&gt;0,'J- Induced VHD OD'!AO30*'J-PJT VHD 2023 DIFF'!AO30/60,-'J- Induced VHD OD'!AO30*'J-PJT VHD 2023 DIFF'!AO30/60)</f>
        <v>0</v>
      </c>
    </row>
    <row r="31" spans="1:41" x14ac:dyDescent="0.25">
      <c r="A31" s="5">
        <v>82</v>
      </c>
      <c r="B31" s="24" t="s">
        <v>19</v>
      </c>
      <c r="C31" s="20">
        <f t="shared" si="1"/>
        <v>-9.3640684069670428</v>
      </c>
      <c r="D31" s="10">
        <f>IF('J-PJT VHD 2023 DIFF'!D31&gt;0,'J- Induced VHD OD'!D31*'J-PJT VHD 2023 DIFF'!D31/60,-'J- Induced VHD OD'!D31*'J-PJT VHD 2023 DIFF'!D31/60)</f>
        <v>-1.397352737452118</v>
      </c>
      <c r="E31" s="10">
        <f>IF('J-PJT VHD 2023 DIFF'!E31&gt;0,'J- Induced VHD OD'!E31*'J-PJT VHD 2023 DIFF'!E31/60,-'J- Induced VHD OD'!E31*'J-PJT VHD 2023 DIFF'!E31/60)</f>
        <v>1.0451539538065109</v>
      </c>
      <c r="F31" s="10">
        <f>IF('J-PJT VHD 2023 DIFF'!F31&gt;0,'J- Induced VHD OD'!F31*'J-PJT VHD 2023 DIFF'!F31/60,-'J- Induced VHD OD'!F31*'J-PJT VHD 2023 DIFF'!F31/60)</f>
        <v>-2.2559525788869164</v>
      </c>
      <c r="G31" s="10">
        <f>IF('J-PJT VHD 2023 DIFF'!G31&gt;0,'J- Induced VHD OD'!G31*'J-PJT VHD 2023 DIFF'!G31/60,-'J- Induced VHD OD'!G31*'J-PJT VHD 2023 DIFF'!G31/60)</f>
        <v>-1.2028614377520237</v>
      </c>
      <c r="H31" s="10">
        <f>IF('J-PJT VHD 2023 DIFF'!H31&gt;0,'J- Induced VHD OD'!H31*'J-PJT VHD 2023 DIFF'!H31/60,-'J- Induced VHD OD'!H31*'J-PJT VHD 2023 DIFF'!H31/60)</f>
        <v>0</v>
      </c>
      <c r="I31" s="10">
        <f>IF('J-PJT VHD 2023 DIFF'!I31&gt;0,'J- Induced VHD OD'!I31*'J-PJT VHD 2023 DIFF'!I31/60,-'J- Induced VHD OD'!I31*'J-PJT VHD 2023 DIFF'!I31/60)</f>
        <v>0</v>
      </c>
      <c r="J31" s="10">
        <f>IF('J-PJT VHD 2023 DIFF'!J31&gt;0,'J- Induced VHD OD'!J31*'J-PJT VHD 2023 DIFF'!J31/60,-'J- Induced VHD OD'!J31*'J-PJT VHD 2023 DIFF'!J31/60)</f>
        <v>-5.2196999132776378</v>
      </c>
      <c r="K31" s="10">
        <f>IF('J-PJT VHD 2023 DIFF'!K31&gt;0,'J- Induced VHD OD'!K31*'J-PJT VHD 2023 DIFF'!K31/60,-'J- Induced VHD OD'!K31*'J-PJT VHD 2023 DIFF'!K31/60)</f>
        <v>0</v>
      </c>
      <c r="L31" s="10">
        <f>IF('J-PJT VHD 2023 DIFF'!L31&gt;0,'J- Induced VHD OD'!L31*'J-PJT VHD 2023 DIFF'!L31/60,-'J- Induced VHD OD'!L31*'J-PJT VHD 2023 DIFF'!L31/60)</f>
        <v>0</v>
      </c>
      <c r="M31" s="10">
        <f>IF('J-PJT VHD 2023 DIFF'!M31&gt;0,'J- Induced VHD OD'!M31*'J-PJT VHD 2023 DIFF'!M31/60,-'J- Induced VHD OD'!M31*'J-PJT VHD 2023 DIFF'!M31/60)</f>
        <v>0</v>
      </c>
      <c r="N31" s="10">
        <f>IF('J-PJT VHD 2023 DIFF'!N31&gt;0,'J- Induced VHD OD'!N31*'J-PJT VHD 2023 DIFF'!N31/60,-'J- Induced VHD OD'!N31*'J-PJT VHD 2023 DIFF'!N31/60)</f>
        <v>0</v>
      </c>
      <c r="O31" s="10">
        <f>IF('J-PJT VHD 2023 DIFF'!O31&gt;0,'J- Induced VHD OD'!O31*'J-PJT VHD 2023 DIFF'!O31/60,-'J- Induced VHD OD'!O31*'J-PJT VHD 2023 DIFF'!O31/60)</f>
        <v>0</v>
      </c>
      <c r="P31" s="10">
        <f>IF('J-PJT VHD 2023 DIFF'!P31&gt;0,'J- Induced VHD OD'!P31*'J-PJT VHD 2023 DIFF'!P31/60,-'J- Induced VHD OD'!P31*'J-PJT VHD 2023 DIFF'!P31/60)</f>
        <v>0</v>
      </c>
      <c r="Q31" s="10">
        <f>IF('J-PJT VHD 2023 DIFF'!Q31&gt;0,'J- Induced VHD OD'!Q31*'J-PJT VHD 2023 DIFF'!Q31/60,-'J- Induced VHD OD'!Q31*'J-PJT VHD 2023 DIFF'!Q31/60)</f>
        <v>0</v>
      </c>
      <c r="R31" s="10">
        <f>IF('J-PJT VHD 2023 DIFF'!R31&gt;0,'J- Induced VHD OD'!R31*'J-PJT VHD 2023 DIFF'!R31/60,-'J- Induced VHD OD'!R31*'J-PJT VHD 2023 DIFF'!R31/60)</f>
        <v>0</v>
      </c>
      <c r="S31" s="10">
        <f>IF('J-PJT VHD 2023 DIFF'!S31&gt;0,'J- Induced VHD OD'!S31*'J-PJT VHD 2023 DIFF'!S31/60,-'J- Induced VHD OD'!S31*'J-PJT VHD 2023 DIFF'!S31/60)</f>
        <v>0</v>
      </c>
      <c r="T31" s="10">
        <f>IF('J-PJT VHD 2023 DIFF'!T31&gt;0,'J- Induced VHD OD'!T31*'J-PJT VHD 2023 DIFF'!T31/60,-'J- Induced VHD OD'!T31*'J-PJT VHD 2023 DIFF'!T31/60)</f>
        <v>0</v>
      </c>
      <c r="U31" s="10">
        <f>IF('J-PJT VHD 2023 DIFF'!U31&gt;0,'J- Induced VHD OD'!U31*'J-PJT VHD 2023 DIFF'!U31/60,-'J- Induced VHD OD'!U31*'J-PJT VHD 2023 DIFF'!U31/60)</f>
        <v>-8.2965851512084104E-2</v>
      </c>
      <c r="V31" s="10">
        <f>IF('J-PJT VHD 2023 DIFF'!V31&gt;0,'J- Induced VHD OD'!V31*'J-PJT VHD 2023 DIFF'!V31/60,-'J- Induced VHD OD'!V31*'J-PJT VHD 2023 DIFF'!V31/60)</f>
        <v>0</v>
      </c>
      <c r="W31" s="10">
        <f>IF('J-PJT VHD 2023 DIFF'!W31&gt;0,'J- Induced VHD OD'!W31*'J-PJT VHD 2023 DIFF'!W31/60,-'J- Induced VHD OD'!W31*'J-PJT VHD 2023 DIFF'!W31/60)</f>
        <v>-6.3456331304257239E-3</v>
      </c>
      <c r="X31" s="10">
        <f>IF('J-PJT VHD 2023 DIFF'!X31&gt;0,'J- Induced VHD OD'!X31*'J-PJT VHD 2023 DIFF'!X31/60,-'J- Induced VHD OD'!X31*'J-PJT VHD 2023 DIFF'!X31/60)</f>
        <v>0</v>
      </c>
      <c r="Y31" s="10">
        <f>IF('J-PJT VHD 2023 DIFF'!Y31&gt;0,'J- Induced VHD OD'!Y31*'J-PJT VHD 2023 DIFF'!Y31/60,-'J- Induced VHD OD'!Y31*'J-PJT VHD 2023 DIFF'!Y31/60)</f>
        <v>0</v>
      </c>
      <c r="Z31" s="10">
        <f>IF('J-PJT VHD 2023 DIFF'!Z31&gt;0,'J- Induced VHD OD'!Z31*'J-PJT VHD 2023 DIFF'!Z31/60,-'J- Induced VHD OD'!Z31*'J-PJT VHD 2023 DIFF'!Z31/60)</f>
        <v>0</v>
      </c>
      <c r="AA31" s="10">
        <f>IF('J-PJT VHD 2023 DIFF'!AA31&gt;0,'J- Induced VHD OD'!AA31*'J-PJT VHD 2023 DIFF'!AA31/60,-'J- Induced VHD OD'!AA31*'J-PJT VHD 2023 DIFF'!AA31/60)</f>
        <v>0</v>
      </c>
      <c r="AB31" s="10">
        <f>IF('J-PJT VHD 2023 DIFF'!AB31&gt;0,'J- Induced VHD OD'!AB31*'J-PJT VHD 2023 DIFF'!AB31/60,-'J- Induced VHD OD'!AB31*'J-PJT VHD 2023 DIFF'!AB31/60)</f>
        <v>0</v>
      </c>
      <c r="AC31" s="10">
        <f>IF('J-PJT VHD 2023 DIFF'!AC31&gt;0,'J- Induced VHD OD'!AC31*'J-PJT VHD 2023 DIFF'!AC31/60,-'J- Induced VHD OD'!AC31*'J-PJT VHD 2023 DIFF'!AC31/60)</f>
        <v>0</v>
      </c>
      <c r="AD31" s="10">
        <f>IF('J-PJT VHD 2023 DIFF'!AD31&gt;0,'J- Induced VHD OD'!AD31*'J-PJT VHD 2023 DIFF'!AD31/60,-'J- Induced VHD OD'!AD31*'J-PJT VHD 2023 DIFF'!AD31/60)</f>
        <v>0</v>
      </c>
      <c r="AE31" s="10">
        <f>IF('J-PJT VHD 2023 DIFF'!AE31&gt;0,'J- Induced VHD OD'!AE31*'J-PJT VHD 2023 DIFF'!AE31/60,-'J- Induced VHD OD'!AE31*'J-PJT VHD 2023 DIFF'!AE31/60)</f>
        <v>0</v>
      </c>
      <c r="AF31" s="10">
        <f>IF('J-PJT VHD 2023 DIFF'!AF31&gt;0,'J- Induced VHD OD'!AF31*'J-PJT VHD 2023 DIFF'!AF31/60,-'J- Induced VHD OD'!AF31*'J-PJT VHD 2023 DIFF'!AF31/60)</f>
        <v>0</v>
      </c>
      <c r="AG31" s="10">
        <f>IF('J-PJT VHD 2023 DIFF'!AG31&gt;0,'J- Induced VHD OD'!AG31*'J-PJT VHD 2023 DIFF'!AG31/60,-'J- Induced VHD OD'!AG31*'J-PJT VHD 2023 DIFF'!AG31/60)</f>
        <v>0</v>
      </c>
      <c r="AH31" s="10">
        <f>IF('J-PJT VHD 2023 DIFF'!AH31&gt;0,'J- Induced VHD OD'!AH31*'J-PJT VHD 2023 DIFF'!AH31/60,-'J- Induced VHD OD'!AH31*'J-PJT VHD 2023 DIFF'!AH31/60)</f>
        <v>0</v>
      </c>
      <c r="AI31" s="10">
        <f>IF('J-PJT VHD 2023 DIFF'!AI31&gt;0,'J- Induced VHD OD'!AI31*'J-PJT VHD 2023 DIFF'!AI31/60,-'J- Induced VHD OD'!AI31*'J-PJT VHD 2023 DIFF'!AI31/60)</f>
        <v>0</v>
      </c>
      <c r="AJ31" s="10">
        <f>IF('J-PJT VHD 2023 DIFF'!AJ31&gt;0,'J- Induced VHD OD'!AJ31*'J-PJT VHD 2023 DIFF'!AJ31/60,-'J- Induced VHD OD'!AJ31*'J-PJT VHD 2023 DIFF'!AJ31/60)</f>
        <v>0</v>
      </c>
      <c r="AK31" s="10">
        <f>IF('J-PJT VHD 2023 DIFF'!AK31&gt;0,'J- Induced VHD OD'!AK31*'J-PJT VHD 2023 DIFF'!AK31/60,-'J- Induced VHD OD'!AK31*'J-PJT VHD 2023 DIFF'!AK31/60)</f>
        <v>0</v>
      </c>
      <c r="AL31" s="10">
        <f>IF('J-PJT VHD 2023 DIFF'!AL31&gt;0,'J- Induced VHD OD'!AL31*'J-PJT VHD 2023 DIFF'!AL31/60,-'J- Induced VHD OD'!AL31*'J-PJT VHD 2023 DIFF'!AL31/60)</f>
        <v>0</v>
      </c>
      <c r="AM31" s="10">
        <f>IF('J-PJT VHD 2023 DIFF'!AM31&gt;0,'J- Induced VHD OD'!AM31*'J-PJT VHD 2023 DIFF'!AM31/60,-'J- Induced VHD OD'!AM31*'J-PJT VHD 2023 DIFF'!AM31/60)</f>
        <v>0</v>
      </c>
      <c r="AN31" s="10">
        <f>IF('J-PJT VHD 2023 DIFF'!AN31&gt;0,'J- Induced VHD OD'!AN31*'J-PJT VHD 2023 DIFF'!AN31/60,-'J- Induced VHD OD'!AN31*'J-PJT VHD 2023 DIFF'!AN31/60)</f>
        <v>0</v>
      </c>
      <c r="AO31" s="10">
        <f>IF('J-PJT VHD 2023 DIFF'!AO31&gt;0,'J- Induced VHD OD'!AO31*'J-PJT VHD 2023 DIFF'!AO31/60,-'J- Induced VHD OD'!AO31*'J-PJT VHD 2023 DIFF'!AO31/60)</f>
        <v>-0.2440442087623477</v>
      </c>
    </row>
    <row r="32" spans="1:41" x14ac:dyDescent="0.25">
      <c r="A32" s="5">
        <v>83</v>
      </c>
      <c r="B32" s="24" t="s">
        <v>20</v>
      </c>
      <c r="C32" s="20">
        <f t="shared" si="1"/>
        <v>10.142582992431855</v>
      </c>
      <c r="D32" s="10">
        <f>IF('J-PJT VHD 2023 DIFF'!D32&gt;0,'J- Induced VHD OD'!D32*'J-PJT VHD 2023 DIFF'!D32/60,-'J- Induced VHD OD'!D32*'J-PJT VHD 2023 DIFF'!D32/60)</f>
        <v>-0.15045473171831306</v>
      </c>
      <c r="E32" s="10">
        <f>IF('J-PJT VHD 2023 DIFF'!E32&gt;0,'J- Induced VHD OD'!E32*'J-PJT VHD 2023 DIFF'!E32/60,-'J- Induced VHD OD'!E32*'J-PJT VHD 2023 DIFF'!E32/60)</f>
        <v>12.13392624308486</v>
      </c>
      <c r="F32" s="10">
        <f>IF('J-PJT VHD 2023 DIFF'!F32&gt;0,'J- Induced VHD OD'!F32*'J-PJT VHD 2023 DIFF'!F32/60,-'J- Induced VHD OD'!F32*'J-PJT VHD 2023 DIFF'!F32/60)</f>
        <v>-1.2147315154331799</v>
      </c>
      <c r="G32" s="10">
        <f>IF('J-PJT VHD 2023 DIFF'!G32&gt;0,'J- Induced VHD OD'!G32*'J-PJT VHD 2023 DIFF'!G32/60,-'J- Induced VHD OD'!G32*'J-PJT VHD 2023 DIFF'!G32/60)</f>
        <v>-1.0418490614451388</v>
      </c>
      <c r="H32" s="10">
        <f>IF('J-PJT VHD 2023 DIFF'!H32&gt;0,'J- Induced VHD OD'!H32*'J-PJT VHD 2023 DIFF'!H32/60,-'J- Induced VHD OD'!H32*'J-PJT VHD 2023 DIFF'!H32/60)</f>
        <v>0</v>
      </c>
      <c r="I32" s="10">
        <f>IF('J-PJT VHD 2023 DIFF'!I32&gt;0,'J- Induced VHD OD'!I32*'J-PJT VHD 2023 DIFF'!I32/60,-'J- Induced VHD OD'!I32*'J-PJT VHD 2023 DIFF'!I32/60)</f>
        <v>0</v>
      </c>
      <c r="J32" s="10">
        <f>IF('J-PJT VHD 2023 DIFF'!J32&gt;0,'J- Induced VHD OD'!J32*'J-PJT VHD 2023 DIFF'!J32/60,-'J- Induced VHD OD'!J32*'J-PJT VHD 2023 DIFF'!J32/60)</f>
        <v>0</v>
      </c>
      <c r="K32" s="10">
        <f>IF('J-PJT VHD 2023 DIFF'!K32&gt;0,'J- Induced VHD OD'!K32*'J-PJT VHD 2023 DIFF'!K32/60,-'J- Induced VHD OD'!K32*'J-PJT VHD 2023 DIFF'!K32/60)</f>
        <v>0</v>
      </c>
      <c r="L32" s="10">
        <f>IF('J-PJT VHD 2023 DIFF'!L32&gt;0,'J- Induced VHD OD'!L32*'J-PJT VHD 2023 DIFF'!L32/60,-'J- Induced VHD OD'!L32*'J-PJT VHD 2023 DIFF'!L32/60)</f>
        <v>0</v>
      </c>
      <c r="M32" s="10">
        <f>IF('J-PJT VHD 2023 DIFF'!M32&gt;0,'J- Induced VHD OD'!M32*'J-PJT VHD 2023 DIFF'!M32/60,-'J- Induced VHD OD'!M32*'J-PJT VHD 2023 DIFF'!M32/60)</f>
        <v>0</v>
      </c>
      <c r="N32" s="10">
        <f>IF('J-PJT VHD 2023 DIFF'!N32&gt;0,'J- Induced VHD OD'!N32*'J-PJT VHD 2023 DIFF'!N32/60,-'J- Induced VHD OD'!N32*'J-PJT VHD 2023 DIFF'!N32/60)</f>
        <v>0</v>
      </c>
      <c r="O32" s="10">
        <f>IF('J-PJT VHD 2023 DIFF'!O32&gt;0,'J- Induced VHD OD'!O32*'J-PJT VHD 2023 DIFF'!O32/60,-'J- Induced VHD OD'!O32*'J-PJT VHD 2023 DIFF'!O32/60)</f>
        <v>0</v>
      </c>
      <c r="P32" s="10">
        <f>IF('J-PJT VHD 2023 DIFF'!P32&gt;0,'J- Induced VHD OD'!P32*'J-PJT VHD 2023 DIFF'!P32/60,-'J- Induced VHD OD'!P32*'J-PJT VHD 2023 DIFF'!P32/60)</f>
        <v>0</v>
      </c>
      <c r="Q32" s="10">
        <f>IF('J-PJT VHD 2023 DIFF'!Q32&gt;0,'J- Induced VHD OD'!Q32*'J-PJT VHD 2023 DIFF'!Q32/60,-'J- Induced VHD OD'!Q32*'J-PJT VHD 2023 DIFF'!Q32/60)</f>
        <v>0</v>
      </c>
      <c r="R32" s="10">
        <f>IF('J-PJT VHD 2023 DIFF'!R32&gt;0,'J- Induced VHD OD'!R32*'J-PJT VHD 2023 DIFF'!R32/60,-'J- Induced VHD OD'!R32*'J-PJT VHD 2023 DIFF'!R32/60)</f>
        <v>0</v>
      </c>
      <c r="S32" s="10">
        <f>IF('J-PJT VHD 2023 DIFF'!S32&gt;0,'J- Induced VHD OD'!S32*'J-PJT VHD 2023 DIFF'!S32/60,-'J- Induced VHD OD'!S32*'J-PJT VHD 2023 DIFF'!S32/60)</f>
        <v>0</v>
      </c>
      <c r="T32" s="10">
        <f>IF('J-PJT VHD 2023 DIFF'!T32&gt;0,'J- Induced VHD OD'!T32*'J-PJT VHD 2023 DIFF'!T32/60,-'J- Induced VHD OD'!T32*'J-PJT VHD 2023 DIFF'!T32/60)</f>
        <v>0.79979246329714526</v>
      </c>
      <c r="U32" s="10">
        <f>IF('J-PJT VHD 2023 DIFF'!U32&gt;0,'J- Induced VHD OD'!U32*'J-PJT VHD 2023 DIFF'!U32/60,-'J- Induced VHD OD'!U32*'J-PJT VHD 2023 DIFF'!U32/60)</f>
        <v>-0.10981729005822688</v>
      </c>
      <c r="V32" s="10">
        <f>IF('J-PJT VHD 2023 DIFF'!V32&gt;0,'J- Induced VHD OD'!V32*'J-PJT VHD 2023 DIFF'!V32/60,-'J- Induced VHD OD'!V32*'J-PJT VHD 2023 DIFF'!V32/60)</f>
        <v>0</v>
      </c>
      <c r="W32" s="10">
        <f>IF('J-PJT VHD 2023 DIFF'!W32&gt;0,'J- Induced VHD OD'!W32*'J-PJT VHD 2023 DIFF'!W32/60,-'J- Induced VHD OD'!W32*'J-PJT VHD 2023 DIFF'!W32/60)</f>
        <v>0.27964204044094193</v>
      </c>
      <c r="X32" s="10">
        <f>IF('J-PJT VHD 2023 DIFF'!X32&gt;0,'J- Induced VHD OD'!X32*'J-PJT VHD 2023 DIFF'!X32/60,-'J- Induced VHD OD'!X32*'J-PJT VHD 2023 DIFF'!X32/60)</f>
        <v>0</v>
      </c>
      <c r="Y32" s="10">
        <f>IF('J-PJT VHD 2023 DIFF'!Y32&gt;0,'J- Induced VHD OD'!Y32*'J-PJT VHD 2023 DIFF'!Y32/60,-'J- Induced VHD OD'!Y32*'J-PJT VHD 2023 DIFF'!Y32/60)</f>
        <v>0</v>
      </c>
      <c r="Z32" s="10">
        <f>IF('J-PJT VHD 2023 DIFF'!Z32&gt;0,'J- Induced VHD OD'!Z32*'J-PJT VHD 2023 DIFF'!Z32/60,-'J- Induced VHD OD'!Z32*'J-PJT VHD 2023 DIFF'!Z32/60)</f>
        <v>0</v>
      </c>
      <c r="AA32" s="10">
        <f>IF('J-PJT VHD 2023 DIFF'!AA32&gt;0,'J- Induced VHD OD'!AA32*'J-PJT VHD 2023 DIFF'!AA32/60,-'J- Induced VHD OD'!AA32*'J-PJT VHD 2023 DIFF'!AA32/60)</f>
        <v>0</v>
      </c>
      <c r="AB32" s="10">
        <f>IF('J-PJT VHD 2023 DIFF'!AB32&gt;0,'J- Induced VHD OD'!AB32*'J-PJT VHD 2023 DIFF'!AB32/60,-'J- Induced VHD OD'!AB32*'J-PJT VHD 2023 DIFF'!AB32/60)</f>
        <v>0</v>
      </c>
      <c r="AC32" s="10">
        <f>IF('J-PJT VHD 2023 DIFF'!AC32&gt;0,'J- Induced VHD OD'!AC32*'J-PJT VHD 2023 DIFF'!AC32/60,-'J- Induced VHD OD'!AC32*'J-PJT VHD 2023 DIFF'!AC32/60)</f>
        <v>0</v>
      </c>
      <c r="AD32" s="10">
        <f>IF('J-PJT VHD 2023 DIFF'!AD32&gt;0,'J- Induced VHD OD'!AD32*'J-PJT VHD 2023 DIFF'!AD32/60,-'J- Induced VHD OD'!AD32*'J-PJT VHD 2023 DIFF'!AD32/60)</f>
        <v>0</v>
      </c>
      <c r="AE32" s="10">
        <f>IF('J-PJT VHD 2023 DIFF'!AE32&gt;0,'J- Induced VHD OD'!AE32*'J-PJT VHD 2023 DIFF'!AE32/60,-'J- Induced VHD OD'!AE32*'J-PJT VHD 2023 DIFF'!AE32/60)</f>
        <v>0</v>
      </c>
      <c r="AF32" s="10">
        <f>IF('J-PJT VHD 2023 DIFF'!AF32&gt;0,'J- Induced VHD OD'!AF32*'J-PJT VHD 2023 DIFF'!AF32/60,-'J- Induced VHD OD'!AF32*'J-PJT VHD 2023 DIFF'!AF32/60)</f>
        <v>0</v>
      </c>
      <c r="AG32" s="10">
        <f>IF('J-PJT VHD 2023 DIFF'!AG32&gt;0,'J- Induced VHD OD'!AG32*'J-PJT VHD 2023 DIFF'!AG32/60,-'J- Induced VHD OD'!AG32*'J-PJT VHD 2023 DIFF'!AG32/60)</f>
        <v>0</v>
      </c>
      <c r="AH32" s="10">
        <f>IF('J-PJT VHD 2023 DIFF'!AH32&gt;0,'J- Induced VHD OD'!AH32*'J-PJT VHD 2023 DIFF'!AH32/60,-'J- Induced VHD OD'!AH32*'J-PJT VHD 2023 DIFF'!AH32/60)</f>
        <v>0</v>
      </c>
      <c r="AI32" s="10">
        <f>IF('J-PJT VHD 2023 DIFF'!AI32&gt;0,'J- Induced VHD OD'!AI32*'J-PJT VHD 2023 DIFF'!AI32/60,-'J- Induced VHD OD'!AI32*'J-PJT VHD 2023 DIFF'!AI32/60)</f>
        <v>0</v>
      </c>
      <c r="AJ32" s="10">
        <f>IF('J-PJT VHD 2023 DIFF'!AJ32&gt;0,'J- Induced VHD OD'!AJ32*'J-PJT VHD 2023 DIFF'!AJ32/60,-'J- Induced VHD OD'!AJ32*'J-PJT VHD 2023 DIFF'!AJ32/60)</f>
        <v>0</v>
      </c>
      <c r="AK32" s="10">
        <f>IF('J-PJT VHD 2023 DIFF'!AK32&gt;0,'J- Induced VHD OD'!AK32*'J-PJT VHD 2023 DIFF'!AK32/60,-'J- Induced VHD OD'!AK32*'J-PJT VHD 2023 DIFF'!AK32/60)</f>
        <v>0</v>
      </c>
      <c r="AL32" s="10">
        <f>IF('J-PJT VHD 2023 DIFF'!AL32&gt;0,'J- Induced VHD OD'!AL32*'J-PJT VHD 2023 DIFF'!AL32/60,-'J- Induced VHD OD'!AL32*'J-PJT VHD 2023 DIFF'!AL32/60)</f>
        <v>0</v>
      </c>
      <c r="AM32" s="10">
        <f>IF('J-PJT VHD 2023 DIFF'!AM32&gt;0,'J- Induced VHD OD'!AM32*'J-PJT VHD 2023 DIFF'!AM32/60,-'J- Induced VHD OD'!AM32*'J-PJT VHD 2023 DIFF'!AM32/60)</f>
        <v>0</v>
      </c>
      <c r="AN32" s="10">
        <f>IF('J-PJT VHD 2023 DIFF'!AN32&gt;0,'J- Induced VHD OD'!AN32*'J-PJT VHD 2023 DIFF'!AN32/60,-'J- Induced VHD OD'!AN32*'J-PJT VHD 2023 DIFF'!AN32/60)</f>
        <v>0</v>
      </c>
      <c r="AO32" s="10">
        <f>IF('J-PJT VHD 2023 DIFF'!AO32&gt;0,'J- Induced VHD OD'!AO32*'J-PJT VHD 2023 DIFF'!AO32/60,-'J- Induced VHD OD'!AO32*'J-PJT VHD 2023 DIFF'!AO32/60)</f>
        <v>-0.55392515573623247</v>
      </c>
    </row>
    <row r="33" spans="1:41" x14ac:dyDescent="0.25">
      <c r="A33" s="5">
        <v>84</v>
      </c>
      <c r="B33" s="24" t="s">
        <v>11</v>
      </c>
      <c r="C33" s="20">
        <f t="shared" si="1"/>
        <v>17.268115570182392</v>
      </c>
      <c r="D33" s="10">
        <f>IF('J-PJT VHD 2023 DIFF'!D33&gt;0,'J- Induced VHD OD'!D33*'J-PJT VHD 2023 DIFF'!D33/60,-'J- Induced VHD OD'!D33*'J-PJT VHD 2023 DIFF'!D33/60)</f>
        <v>0</v>
      </c>
      <c r="E33" s="10">
        <f>IF('J-PJT VHD 2023 DIFF'!E33&gt;0,'J- Induced VHD OD'!E33*'J-PJT VHD 2023 DIFF'!E33/60,-'J- Induced VHD OD'!E33*'J-PJT VHD 2023 DIFF'!E33/60)</f>
        <v>7.1636458733216655</v>
      </c>
      <c r="F33" s="10">
        <f>IF('J-PJT VHD 2023 DIFF'!F33&gt;0,'J- Induced VHD OD'!F33*'J-PJT VHD 2023 DIFF'!F33/60,-'J- Induced VHD OD'!F33*'J-PJT VHD 2023 DIFF'!F33/60)</f>
        <v>0.98570389173458017</v>
      </c>
      <c r="G33" s="10">
        <f>IF('J-PJT VHD 2023 DIFF'!G33&gt;0,'J- Induced VHD OD'!G33*'J-PJT VHD 2023 DIFF'!G33/60,-'J- Induced VHD OD'!G33*'J-PJT VHD 2023 DIFF'!G33/60)</f>
        <v>0</v>
      </c>
      <c r="H33" s="10">
        <f>IF('J-PJT VHD 2023 DIFF'!H33&gt;0,'J- Induced VHD OD'!H33*'J-PJT VHD 2023 DIFF'!H33/60,-'J- Induced VHD OD'!H33*'J-PJT VHD 2023 DIFF'!H33/60)</f>
        <v>0</v>
      </c>
      <c r="I33" s="10">
        <f>IF('J-PJT VHD 2023 DIFF'!I33&gt;0,'J- Induced VHD OD'!I33*'J-PJT VHD 2023 DIFF'!I33/60,-'J- Induced VHD OD'!I33*'J-PJT VHD 2023 DIFF'!I33/60)</f>
        <v>0</v>
      </c>
      <c r="J33" s="10">
        <f>IF('J-PJT VHD 2023 DIFF'!J33&gt;0,'J- Induced VHD OD'!J33*'J-PJT VHD 2023 DIFF'!J33/60,-'J- Induced VHD OD'!J33*'J-PJT VHD 2023 DIFF'!J33/60)</f>
        <v>7.827593338150747E-2</v>
      </c>
      <c r="K33" s="10">
        <f>IF('J-PJT VHD 2023 DIFF'!K33&gt;0,'J- Induced VHD OD'!K33*'J-PJT VHD 2023 DIFF'!K33/60,-'J- Induced VHD OD'!K33*'J-PJT VHD 2023 DIFF'!K33/60)</f>
        <v>0</v>
      </c>
      <c r="L33" s="10">
        <f>IF('J-PJT VHD 2023 DIFF'!L33&gt;0,'J- Induced VHD OD'!L33*'J-PJT VHD 2023 DIFF'!L33/60,-'J- Induced VHD OD'!L33*'J-PJT VHD 2023 DIFF'!L33/60)</f>
        <v>0</v>
      </c>
      <c r="M33" s="10">
        <f>IF('J-PJT VHD 2023 DIFF'!M33&gt;0,'J- Induced VHD OD'!M33*'J-PJT VHD 2023 DIFF'!M33/60,-'J- Induced VHD OD'!M33*'J-PJT VHD 2023 DIFF'!M33/60)</f>
        <v>0</v>
      </c>
      <c r="N33" s="10">
        <f>IF('J-PJT VHD 2023 DIFF'!N33&gt;0,'J- Induced VHD OD'!N33*'J-PJT VHD 2023 DIFF'!N33/60,-'J- Induced VHD OD'!N33*'J-PJT VHD 2023 DIFF'!N33/60)</f>
        <v>0</v>
      </c>
      <c r="O33" s="10">
        <f>IF('J-PJT VHD 2023 DIFF'!O33&gt;0,'J- Induced VHD OD'!O33*'J-PJT VHD 2023 DIFF'!O33/60,-'J- Induced VHD OD'!O33*'J-PJT VHD 2023 DIFF'!O33/60)</f>
        <v>0</v>
      </c>
      <c r="P33" s="10">
        <f>IF('J-PJT VHD 2023 DIFF'!P33&gt;0,'J- Induced VHD OD'!P33*'J-PJT VHD 2023 DIFF'!P33/60,-'J- Induced VHD OD'!P33*'J-PJT VHD 2023 DIFF'!P33/60)</f>
        <v>0</v>
      </c>
      <c r="Q33" s="10">
        <f>IF('J-PJT VHD 2023 DIFF'!Q33&gt;0,'J- Induced VHD OD'!Q33*'J-PJT VHD 2023 DIFF'!Q33/60,-'J- Induced VHD OD'!Q33*'J-PJT VHD 2023 DIFF'!Q33/60)</f>
        <v>0</v>
      </c>
      <c r="R33" s="10">
        <f>IF('J-PJT VHD 2023 DIFF'!R33&gt;0,'J- Induced VHD OD'!R33*'J-PJT VHD 2023 DIFF'!R33/60,-'J- Induced VHD OD'!R33*'J-PJT VHD 2023 DIFF'!R33/60)</f>
        <v>0</v>
      </c>
      <c r="S33" s="10">
        <f>IF('J-PJT VHD 2023 DIFF'!S33&gt;0,'J- Induced VHD OD'!S33*'J-PJT VHD 2023 DIFF'!S33/60,-'J- Induced VHD OD'!S33*'J-PJT VHD 2023 DIFF'!S33/60)</f>
        <v>0</v>
      </c>
      <c r="T33" s="10">
        <f>IF('J-PJT VHD 2023 DIFF'!T33&gt;0,'J- Induced VHD OD'!T33*'J-PJT VHD 2023 DIFF'!T33/60,-'J- Induced VHD OD'!T33*'J-PJT VHD 2023 DIFF'!T33/60)</f>
        <v>8.4036970964331399</v>
      </c>
      <c r="U33" s="10">
        <f>IF('J-PJT VHD 2023 DIFF'!U33&gt;0,'J- Induced VHD OD'!U33*'J-PJT VHD 2023 DIFF'!U33/60,-'J- Induced VHD OD'!U33*'J-PJT VHD 2023 DIFF'!U33/60)</f>
        <v>0</v>
      </c>
      <c r="V33" s="10">
        <f>IF('J-PJT VHD 2023 DIFF'!V33&gt;0,'J- Induced VHD OD'!V33*'J-PJT VHD 2023 DIFF'!V33/60,-'J- Induced VHD OD'!V33*'J-PJT VHD 2023 DIFF'!V33/60)</f>
        <v>0.43292184789655302</v>
      </c>
      <c r="W33" s="10">
        <f>IF('J-PJT VHD 2023 DIFF'!W33&gt;0,'J- Induced VHD OD'!W33*'J-PJT VHD 2023 DIFF'!W33/60,-'J- Induced VHD OD'!W33*'J-PJT VHD 2023 DIFF'!W33/60)</f>
        <v>0.20387092741495014</v>
      </c>
      <c r="X33" s="10">
        <f>IF('J-PJT VHD 2023 DIFF'!X33&gt;0,'J- Induced VHD OD'!X33*'J-PJT VHD 2023 DIFF'!X33/60,-'J- Induced VHD OD'!X33*'J-PJT VHD 2023 DIFF'!X33/60)</f>
        <v>0</v>
      </c>
      <c r="Y33" s="10">
        <f>IF('J-PJT VHD 2023 DIFF'!Y33&gt;0,'J- Induced VHD OD'!Y33*'J-PJT VHD 2023 DIFF'!Y33/60,-'J- Induced VHD OD'!Y33*'J-PJT VHD 2023 DIFF'!Y33/60)</f>
        <v>0</v>
      </c>
      <c r="Z33" s="10">
        <f>IF('J-PJT VHD 2023 DIFF'!Z33&gt;0,'J- Induced VHD OD'!Z33*'J-PJT VHD 2023 DIFF'!Z33/60,-'J- Induced VHD OD'!Z33*'J-PJT VHD 2023 DIFF'!Z33/60)</f>
        <v>0</v>
      </c>
      <c r="AA33" s="10">
        <f>IF('J-PJT VHD 2023 DIFF'!AA33&gt;0,'J- Induced VHD OD'!AA33*'J-PJT VHD 2023 DIFF'!AA33/60,-'J- Induced VHD OD'!AA33*'J-PJT VHD 2023 DIFF'!AA33/60)</f>
        <v>0</v>
      </c>
      <c r="AB33" s="10">
        <f>IF('J-PJT VHD 2023 DIFF'!AB33&gt;0,'J- Induced VHD OD'!AB33*'J-PJT VHD 2023 DIFF'!AB33/60,-'J- Induced VHD OD'!AB33*'J-PJT VHD 2023 DIFF'!AB33/60)</f>
        <v>0</v>
      </c>
      <c r="AC33" s="10">
        <f>IF('J-PJT VHD 2023 DIFF'!AC33&gt;0,'J- Induced VHD OD'!AC33*'J-PJT VHD 2023 DIFF'!AC33/60,-'J- Induced VHD OD'!AC33*'J-PJT VHD 2023 DIFF'!AC33/60)</f>
        <v>0</v>
      </c>
      <c r="AD33" s="10">
        <f>IF('J-PJT VHD 2023 DIFF'!AD33&gt;0,'J- Induced VHD OD'!AD33*'J-PJT VHD 2023 DIFF'!AD33/60,-'J- Induced VHD OD'!AD33*'J-PJT VHD 2023 DIFF'!AD33/60)</f>
        <v>0</v>
      </c>
      <c r="AE33" s="10">
        <f>IF('J-PJT VHD 2023 DIFF'!AE33&gt;0,'J- Induced VHD OD'!AE33*'J-PJT VHD 2023 DIFF'!AE33/60,-'J- Induced VHD OD'!AE33*'J-PJT VHD 2023 DIFF'!AE33/60)</f>
        <v>0</v>
      </c>
      <c r="AF33" s="10">
        <f>IF('J-PJT VHD 2023 DIFF'!AF33&gt;0,'J- Induced VHD OD'!AF33*'J-PJT VHD 2023 DIFF'!AF33/60,-'J- Induced VHD OD'!AF33*'J-PJT VHD 2023 DIFF'!AF33/60)</f>
        <v>0</v>
      </c>
      <c r="AG33" s="10">
        <f>IF('J-PJT VHD 2023 DIFF'!AG33&gt;0,'J- Induced VHD OD'!AG33*'J-PJT VHD 2023 DIFF'!AG33/60,-'J- Induced VHD OD'!AG33*'J-PJT VHD 2023 DIFF'!AG33/60)</f>
        <v>0</v>
      </c>
      <c r="AH33" s="10">
        <f>IF('J-PJT VHD 2023 DIFF'!AH33&gt;0,'J- Induced VHD OD'!AH33*'J-PJT VHD 2023 DIFF'!AH33/60,-'J- Induced VHD OD'!AH33*'J-PJT VHD 2023 DIFF'!AH33/60)</f>
        <v>0</v>
      </c>
      <c r="AI33" s="10">
        <f>IF('J-PJT VHD 2023 DIFF'!AI33&gt;0,'J- Induced VHD OD'!AI33*'J-PJT VHD 2023 DIFF'!AI33/60,-'J- Induced VHD OD'!AI33*'J-PJT VHD 2023 DIFF'!AI33/60)</f>
        <v>0</v>
      </c>
      <c r="AJ33" s="10">
        <f>IF('J-PJT VHD 2023 DIFF'!AJ33&gt;0,'J- Induced VHD OD'!AJ33*'J-PJT VHD 2023 DIFF'!AJ33/60,-'J- Induced VHD OD'!AJ33*'J-PJT VHD 2023 DIFF'!AJ33/60)</f>
        <v>0</v>
      </c>
      <c r="AK33" s="10">
        <f>IF('J-PJT VHD 2023 DIFF'!AK33&gt;0,'J- Induced VHD OD'!AK33*'J-PJT VHD 2023 DIFF'!AK33/60,-'J- Induced VHD OD'!AK33*'J-PJT VHD 2023 DIFF'!AK33/60)</f>
        <v>0</v>
      </c>
      <c r="AL33" s="10">
        <f>IF('J-PJT VHD 2023 DIFF'!AL33&gt;0,'J- Induced VHD OD'!AL33*'J-PJT VHD 2023 DIFF'!AL33/60,-'J- Induced VHD OD'!AL33*'J-PJT VHD 2023 DIFF'!AL33/60)</f>
        <v>0</v>
      </c>
      <c r="AM33" s="10">
        <f>IF('J-PJT VHD 2023 DIFF'!AM33&gt;0,'J- Induced VHD OD'!AM33*'J-PJT VHD 2023 DIFF'!AM33/60,-'J- Induced VHD OD'!AM33*'J-PJT VHD 2023 DIFF'!AM33/60)</f>
        <v>0</v>
      </c>
      <c r="AN33" s="10">
        <f>IF('J-PJT VHD 2023 DIFF'!AN33&gt;0,'J- Induced VHD OD'!AN33*'J-PJT VHD 2023 DIFF'!AN33/60,-'J- Induced VHD OD'!AN33*'J-PJT VHD 2023 DIFF'!AN33/60)</f>
        <v>0</v>
      </c>
      <c r="AO33" s="10">
        <f>IF('J-PJT VHD 2023 DIFF'!AO33&gt;0,'J- Induced VHD OD'!AO33*'J-PJT VHD 2023 DIFF'!AO33/60,-'J- Induced VHD OD'!AO33*'J-PJT VHD 2023 DIFF'!AO33/60)</f>
        <v>0</v>
      </c>
    </row>
    <row r="34" spans="1:41" x14ac:dyDescent="0.25">
      <c r="A34" s="5">
        <v>91</v>
      </c>
      <c r="B34" s="24" t="s">
        <v>30</v>
      </c>
      <c r="C34" s="20">
        <f t="shared" si="1"/>
        <v>0.16168252629828261</v>
      </c>
      <c r="D34" s="10">
        <f>IF('J-PJT VHD 2023 DIFF'!D34&gt;0,'J- Induced VHD OD'!D34*'J-PJT VHD 2023 DIFF'!D34/60,-'J- Induced VHD OD'!D34*'J-PJT VHD 2023 DIFF'!D34/60)</f>
        <v>0</v>
      </c>
      <c r="E34" s="10">
        <f>IF('J-PJT VHD 2023 DIFF'!E34&gt;0,'J- Induced VHD OD'!E34*'J-PJT VHD 2023 DIFF'!E34/60,-'J- Induced VHD OD'!E34*'J-PJT VHD 2023 DIFF'!E34/60)</f>
        <v>1.0732158841997059E-2</v>
      </c>
      <c r="F34" s="10">
        <f>IF('J-PJT VHD 2023 DIFF'!F34&gt;0,'J- Induced VHD OD'!F34*'J-PJT VHD 2023 DIFF'!F34/60,-'J- Induced VHD OD'!F34*'J-PJT VHD 2023 DIFF'!F34/60)</f>
        <v>0</v>
      </c>
      <c r="G34" s="10">
        <f>IF('J-PJT VHD 2023 DIFF'!G34&gt;0,'J- Induced VHD OD'!G34*'J-PJT VHD 2023 DIFF'!G34/60,-'J- Induced VHD OD'!G34*'J-PJT VHD 2023 DIFF'!G34/60)</f>
        <v>1.7295294155003083E-3</v>
      </c>
      <c r="H34" s="10">
        <f>IF('J-PJT VHD 2023 DIFF'!H34&gt;0,'J- Induced VHD OD'!H34*'J-PJT VHD 2023 DIFF'!H34/60,-'J- Induced VHD OD'!H34*'J-PJT VHD 2023 DIFF'!H34/60)</f>
        <v>0</v>
      </c>
      <c r="I34" s="10">
        <f>IF('J-PJT VHD 2023 DIFF'!I34&gt;0,'J- Induced VHD OD'!I34*'J-PJT VHD 2023 DIFF'!I34/60,-'J- Induced VHD OD'!I34*'J-PJT VHD 2023 DIFF'!I34/60)</f>
        <v>0</v>
      </c>
      <c r="J34" s="10">
        <f>IF('J-PJT VHD 2023 DIFF'!J34&gt;0,'J- Induced VHD OD'!J34*'J-PJT VHD 2023 DIFF'!J34/60,-'J- Induced VHD OD'!J34*'J-PJT VHD 2023 DIFF'!J34/60)</f>
        <v>3.0700473752618408E-5</v>
      </c>
      <c r="K34" s="10">
        <f>IF('J-PJT VHD 2023 DIFF'!K34&gt;0,'J- Induced VHD OD'!K34*'J-PJT VHD 2023 DIFF'!K34/60,-'J- Induced VHD OD'!K34*'J-PJT VHD 2023 DIFF'!K34/60)</f>
        <v>0</v>
      </c>
      <c r="L34" s="10">
        <f>IF('J-PJT VHD 2023 DIFF'!L34&gt;0,'J- Induced VHD OD'!L34*'J-PJT VHD 2023 DIFF'!L34/60,-'J- Induced VHD OD'!L34*'J-PJT VHD 2023 DIFF'!L34/60)</f>
        <v>0</v>
      </c>
      <c r="M34" s="10">
        <f>IF('J-PJT VHD 2023 DIFF'!M34&gt;0,'J- Induced VHD OD'!M34*'J-PJT VHD 2023 DIFF'!M34/60,-'J- Induced VHD OD'!M34*'J-PJT VHD 2023 DIFF'!M34/60)</f>
        <v>0</v>
      </c>
      <c r="N34" s="10">
        <f>IF('J-PJT VHD 2023 DIFF'!N34&gt;0,'J- Induced VHD OD'!N34*'J-PJT VHD 2023 DIFF'!N34/60,-'J- Induced VHD OD'!N34*'J-PJT VHD 2023 DIFF'!N34/60)</f>
        <v>0</v>
      </c>
      <c r="O34" s="10">
        <f>IF('J-PJT VHD 2023 DIFF'!O34&gt;0,'J- Induced VHD OD'!O34*'J-PJT VHD 2023 DIFF'!O34/60,-'J- Induced VHD OD'!O34*'J-PJT VHD 2023 DIFF'!O34/60)</f>
        <v>0</v>
      </c>
      <c r="P34" s="10">
        <f>IF('J-PJT VHD 2023 DIFF'!P34&gt;0,'J- Induced VHD OD'!P34*'J-PJT VHD 2023 DIFF'!P34/60,-'J- Induced VHD OD'!P34*'J-PJT VHD 2023 DIFF'!P34/60)</f>
        <v>0</v>
      </c>
      <c r="Q34" s="10">
        <f>IF('J-PJT VHD 2023 DIFF'!Q34&gt;0,'J- Induced VHD OD'!Q34*'J-PJT VHD 2023 DIFF'!Q34/60,-'J- Induced VHD OD'!Q34*'J-PJT VHD 2023 DIFF'!Q34/60)</f>
        <v>7.5775325023063902E-2</v>
      </c>
      <c r="R34" s="10">
        <f>IF('J-PJT VHD 2023 DIFF'!R34&gt;0,'J- Induced VHD OD'!R34*'J-PJT VHD 2023 DIFF'!R34/60,-'J- Induced VHD OD'!R34*'J-PJT VHD 2023 DIFF'!R34/60)</f>
        <v>0</v>
      </c>
      <c r="S34" s="10">
        <f>IF('J-PJT VHD 2023 DIFF'!S34&gt;0,'J- Induced VHD OD'!S34*'J-PJT VHD 2023 DIFF'!S34/60,-'J- Induced VHD OD'!S34*'J-PJT VHD 2023 DIFF'!S34/60)</f>
        <v>0</v>
      </c>
      <c r="T34" s="10">
        <f>IF('J-PJT VHD 2023 DIFF'!T34&gt;0,'J- Induced VHD OD'!T34*'J-PJT VHD 2023 DIFF'!T34/60,-'J- Induced VHD OD'!T34*'J-PJT VHD 2023 DIFF'!T34/60)</f>
        <v>0</v>
      </c>
      <c r="U34" s="10">
        <f>IF('J-PJT VHD 2023 DIFF'!U34&gt;0,'J- Induced VHD OD'!U34*'J-PJT VHD 2023 DIFF'!U34/60,-'J- Induced VHD OD'!U34*'J-PJT VHD 2023 DIFF'!U34/60)</f>
        <v>0</v>
      </c>
      <c r="V34" s="10">
        <f>IF('J-PJT VHD 2023 DIFF'!V34&gt;0,'J- Induced VHD OD'!V34*'J-PJT VHD 2023 DIFF'!V34/60,-'J- Induced VHD OD'!V34*'J-PJT VHD 2023 DIFF'!V34/60)</f>
        <v>6.5404447992881379E-2</v>
      </c>
      <c r="W34" s="10">
        <f>IF('J-PJT VHD 2023 DIFF'!W34&gt;0,'J- Induced VHD OD'!W34*'J-PJT VHD 2023 DIFF'!W34/60,-'J- Induced VHD OD'!W34*'J-PJT VHD 2023 DIFF'!W34/60)</f>
        <v>8.0103645510873431E-3</v>
      </c>
      <c r="X34" s="10">
        <f>IF('J-PJT VHD 2023 DIFF'!X34&gt;0,'J- Induced VHD OD'!X34*'J-PJT VHD 2023 DIFF'!X34/60,-'J- Induced VHD OD'!X34*'J-PJT VHD 2023 DIFF'!X34/60)</f>
        <v>0</v>
      </c>
      <c r="Y34" s="10">
        <f>IF('J-PJT VHD 2023 DIFF'!Y34&gt;0,'J- Induced VHD OD'!Y34*'J-PJT VHD 2023 DIFF'!Y34/60,-'J- Induced VHD OD'!Y34*'J-PJT VHD 2023 DIFF'!Y34/60)</f>
        <v>0</v>
      </c>
      <c r="Z34" s="10">
        <f>IF('J-PJT VHD 2023 DIFF'!Z34&gt;0,'J- Induced VHD OD'!Z34*'J-PJT VHD 2023 DIFF'!Z34/60,-'J- Induced VHD OD'!Z34*'J-PJT VHD 2023 DIFF'!Z34/60)</f>
        <v>0</v>
      </c>
      <c r="AA34" s="10">
        <f>IF('J-PJT VHD 2023 DIFF'!AA34&gt;0,'J- Induced VHD OD'!AA34*'J-PJT VHD 2023 DIFF'!AA34/60,-'J- Induced VHD OD'!AA34*'J-PJT VHD 2023 DIFF'!AA34/60)</f>
        <v>0</v>
      </c>
      <c r="AB34" s="10">
        <f>IF('J-PJT VHD 2023 DIFF'!AB34&gt;0,'J- Induced VHD OD'!AB34*'J-PJT VHD 2023 DIFF'!AB34/60,-'J- Induced VHD OD'!AB34*'J-PJT VHD 2023 DIFF'!AB34/60)</f>
        <v>0</v>
      </c>
      <c r="AC34" s="10">
        <f>IF('J-PJT VHD 2023 DIFF'!AC34&gt;0,'J- Induced VHD OD'!AC34*'J-PJT VHD 2023 DIFF'!AC34/60,-'J- Induced VHD OD'!AC34*'J-PJT VHD 2023 DIFF'!AC34/60)</f>
        <v>0</v>
      </c>
      <c r="AD34" s="10">
        <f>IF('J-PJT VHD 2023 DIFF'!AD34&gt;0,'J- Induced VHD OD'!AD34*'J-PJT VHD 2023 DIFF'!AD34/60,-'J- Induced VHD OD'!AD34*'J-PJT VHD 2023 DIFF'!AD34/60)</f>
        <v>0</v>
      </c>
      <c r="AE34" s="10">
        <f>IF('J-PJT VHD 2023 DIFF'!AE34&gt;0,'J- Induced VHD OD'!AE34*'J-PJT VHD 2023 DIFF'!AE34/60,-'J- Induced VHD OD'!AE34*'J-PJT VHD 2023 DIFF'!AE34/60)</f>
        <v>0</v>
      </c>
      <c r="AF34" s="10">
        <f>IF('J-PJT VHD 2023 DIFF'!AF34&gt;0,'J- Induced VHD OD'!AF34*'J-PJT VHD 2023 DIFF'!AF34/60,-'J- Induced VHD OD'!AF34*'J-PJT VHD 2023 DIFF'!AF34/60)</f>
        <v>0</v>
      </c>
      <c r="AG34" s="10">
        <f>IF('J-PJT VHD 2023 DIFF'!AG34&gt;0,'J- Induced VHD OD'!AG34*'J-PJT VHD 2023 DIFF'!AG34/60,-'J- Induced VHD OD'!AG34*'J-PJT VHD 2023 DIFF'!AG34/60)</f>
        <v>0</v>
      </c>
      <c r="AH34" s="10">
        <f>IF('J-PJT VHD 2023 DIFF'!AH34&gt;0,'J- Induced VHD OD'!AH34*'J-PJT VHD 2023 DIFF'!AH34/60,-'J- Induced VHD OD'!AH34*'J-PJT VHD 2023 DIFF'!AH34/60)</f>
        <v>0</v>
      </c>
      <c r="AI34" s="10">
        <f>IF('J-PJT VHD 2023 DIFF'!AI34&gt;0,'J- Induced VHD OD'!AI34*'J-PJT VHD 2023 DIFF'!AI34/60,-'J- Induced VHD OD'!AI34*'J-PJT VHD 2023 DIFF'!AI34/60)</f>
        <v>0</v>
      </c>
      <c r="AJ34" s="10">
        <f>IF('J-PJT VHD 2023 DIFF'!AJ34&gt;0,'J- Induced VHD OD'!AJ34*'J-PJT VHD 2023 DIFF'!AJ34/60,-'J- Induced VHD OD'!AJ34*'J-PJT VHD 2023 DIFF'!AJ34/60)</f>
        <v>0</v>
      </c>
      <c r="AK34" s="10">
        <f>IF('J-PJT VHD 2023 DIFF'!AK34&gt;0,'J- Induced VHD OD'!AK34*'J-PJT VHD 2023 DIFF'!AK34/60,-'J- Induced VHD OD'!AK34*'J-PJT VHD 2023 DIFF'!AK34/60)</f>
        <v>0</v>
      </c>
      <c r="AL34" s="10">
        <f>IF('J-PJT VHD 2023 DIFF'!AL34&gt;0,'J- Induced VHD OD'!AL34*'J-PJT VHD 2023 DIFF'!AL34/60,-'J- Induced VHD OD'!AL34*'J-PJT VHD 2023 DIFF'!AL34/60)</f>
        <v>0</v>
      </c>
      <c r="AM34" s="10">
        <f>IF('J-PJT VHD 2023 DIFF'!AM34&gt;0,'J- Induced VHD OD'!AM34*'J-PJT VHD 2023 DIFF'!AM34/60,-'J- Induced VHD OD'!AM34*'J-PJT VHD 2023 DIFF'!AM34/60)</f>
        <v>0</v>
      </c>
      <c r="AN34" s="10">
        <f>IF('J-PJT VHD 2023 DIFF'!AN34&gt;0,'J- Induced VHD OD'!AN34*'J-PJT VHD 2023 DIFF'!AN34/60,-'J- Induced VHD OD'!AN34*'J-PJT VHD 2023 DIFF'!AN34/60)</f>
        <v>0</v>
      </c>
      <c r="AO34" s="10">
        <f>IF('J-PJT VHD 2023 DIFF'!AO34&gt;0,'J- Induced VHD OD'!AO34*'J-PJT VHD 2023 DIFF'!AO34/60,-'J- Induced VHD OD'!AO34*'J-PJT VHD 2023 DIFF'!AO34/60)</f>
        <v>0</v>
      </c>
    </row>
    <row r="35" spans="1:41" x14ac:dyDescent="0.25">
      <c r="A35" s="5">
        <v>92</v>
      </c>
      <c r="B35" s="24" t="s">
        <v>39</v>
      </c>
      <c r="C35" s="20">
        <f t="shared" si="1"/>
        <v>-0.1565888139200754</v>
      </c>
      <c r="D35" s="10">
        <f>IF('J-PJT VHD 2023 DIFF'!D35&gt;0,'J- Induced VHD OD'!D35*'J-PJT VHD 2023 DIFF'!D35/60,-'J- Induced VHD OD'!D35*'J-PJT VHD 2023 DIFF'!D35/60)</f>
        <v>4.1244628545272208E-2</v>
      </c>
      <c r="E35" s="10">
        <f>IF('J-PJT VHD 2023 DIFF'!E35&gt;0,'J- Induced VHD OD'!E35*'J-PJT VHD 2023 DIFF'!E35/60,-'J- Induced VHD OD'!E35*'J-PJT VHD 2023 DIFF'!E35/60)</f>
        <v>-8.5223358085452741E-2</v>
      </c>
      <c r="F35" s="10">
        <f>IF('J-PJT VHD 2023 DIFF'!F35&gt;0,'J- Induced VHD OD'!F35*'J-PJT VHD 2023 DIFF'!F35/60,-'J- Induced VHD OD'!F35*'J-PJT VHD 2023 DIFF'!F35/60)</f>
        <v>0</v>
      </c>
      <c r="G35" s="10">
        <f>IF('J-PJT VHD 2023 DIFF'!G35&gt;0,'J- Induced VHD OD'!G35*'J-PJT VHD 2023 DIFF'!G35/60,-'J- Induced VHD OD'!G35*'J-PJT VHD 2023 DIFF'!G35/60)</f>
        <v>1.4758751875370828E-2</v>
      </c>
      <c r="H35" s="10">
        <f>IF('J-PJT VHD 2023 DIFF'!H35&gt;0,'J- Induced VHD OD'!H35*'J-PJT VHD 2023 DIFF'!H35/60,-'J- Induced VHD OD'!H35*'J-PJT VHD 2023 DIFF'!H35/60)</f>
        <v>1.777475851981183E-3</v>
      </c>
      <c r="I35" s="10">
        <f>IF('J-PJT VHD 2023 DIFF'!I35&gt;0,'J- Induced VHD OD'!I35*'J-PJT VHD 2023 DIFF'!I35/60,-'J- Induced VHD OD'!I35*'J-PJT VHD 2023 DIFF'!I35/60)</f>
        <v>-5.0289543382695832E-2</v>
      </c>
      <c r="J35" s="10">
        <f>IF('J-PJT VHD 2023 DIFF'!J35&gt;0,'J- Induced VHD OD'!J35*'J-PJT VHD 2023 DIFF'!J35/60,-'J- Induced VHD OD'!J35*'J-PJT VHD 2023 DIFF'!J35/60)</f>
        <v>1.9249146016902086E-2</v>
      </c>
      <c r="K35" s="10">
        <f>IF('J-PJT VHD 2023 DIFF'!K35&gt;0,'J- Induced VHD OD'!K35*'J-PJT VHD 2023 DIFF'!K35/60,-'J- Induced VHD OD'!K35*'J-PJT VHD 2023 DIFF'!K35/60)</f>
        <v>-1.2215417094518425E-2</v>
      </c>
      <c r="L35" s="10">
        <f>IF('J-PJT VHD 2023 DIFF'!L35&gt;0,'J- Induced VHD OD'!L35*'J-PJT VHD 2023 DIFF'!L35/60,-'J- Induced VHD OD'!L35*'J-PJT VHD 2023 DIFF'!L35/60)</f>
        <v>0</v>
      </c>
      <c r="M35" s="10">
        <f>IF('J-PJT VHD 2023 DIFF'!M35&gt;0,'J- Induced VHD OD'!M35*'J-PJT VHD 2023 DIFF'!M35/60,-'J- Induced VHD OD'!M35*'J-PJT VHD 2023 DIFF'!M35/60)</f>
        <v>-3.7798815488105361E-2</v>
      </c>
      <c r="N35" s="10">
        <f>IF('J-PJT VHD 2023 DIFF'!N35&gt;0,'J- Induced VHD OD'!N35*'J-PJT VHD 2023 DIFF'!N35/60,-'J- Induced VHD OD'!N35*'J-PJT VHD 2023 DIFF'!N35/60)</f>
        <v>0</v>
      </c>
      <c r="O35" s="10">
        <f>IF('J-PJT VHD 2023 DIFF'!O35&gt;0,'J- Induced VHD OD'!O35*'J-PJT VHD 2023 DIFF'!O35/60,-'J- Induced VHD OD'!O35*'J-PJT VHD 2023 DIFF'!O35/60)</f>
        <v>0</v>
      </c>
      <c r="P35" s="10">
        <f>IF('J-PJT VHD 2023 DIFF'!P35&gt;0,'J- Induced VHD OD'!P35*'J-PJT VHD 2023 DIFF'!P35/60,-'J- Induced VHD OD'!P35*'J-PJT VHD 2023 DIFF'!P35/60)</f>
        <v>0</v>
      </c>
      <c r="Q35" s="10">
        <f>IF('J-PJT VHD 2023 DIFF'!Q35&gt;0,'J- Induced VHD OD'!Q35*'J-PJT VHD 2023 DIFF'!Q35/60,-'J- Induced VHD OD'!Q35*'J-PJT VHD 2023 DIFF'!Q35/60)</f>
        <v>0</v>
      </c>
      <c r="R35" s="10">
        <f>IF('J-PJT VHD 2023 DIFF'!R35&gt;0,'J- Induced VHD OD'!R35*'J-PJT VHD 2023 DIFF'!R35/60,-'J- Induced VHD OD'!R35*'J-PJT VHD 2023 DIFF'!R35/60)</f>
        <v>0</v>
      </c>
      <c r="S35" s="10">
        <f>IF('J-PJT VHD 2023 DIFF'!S35&gt;0,'J- Induced VHD OD'!S35*'J-PJT VHD 2023 DIFF'!S35/60,-'J- Induced VHD OD'!S35*'J-PJT VHD 2023 DIFF'!S35/60)</f>
        <v>8.7794563061831976E-2</v>
      </c>
      <c r="T35" s="10">
        <f>IF('J-PJT VHD 2023 DIFF'!T35&gt;0,'J- Induced VHD OD'!T35*'J-PJT VHD 2023 DIFF'!T35/60,-'J- Induced VHD OD'!T35*'J-PJT VHD 2023 DIFF'!T35/60)</f>
        <v>-0.533107769642158</v>
      </c>
      <c r="U35" s="10">
        <f>IF('J-PJT VHD 2023 DIFF'!U35&gt;0,'J- Induced VHD OD'!U35*'J-PJT VHD 2023 DIFF'!U35/60,-'J- Induced VHD OD'!U35*'J-PJT VHD 2023 DIFF'!U35/60)</f>
        <v>0</v>
      </c>
      <c r="V35" s="10">
        <f>IF('J-PJT VHD 2023 DIFF'!V35&gt;0,'J- Induced VHD OD'!V35*'J-PJT VHD 2023 DIFF'!V35/60,-'J- Induced VHD OD'!V35*'J-PJT VHD 2023 DIFF'!V35/60)</f>
        <v>0</v>
      </c>
      <c r="W35" s="10">
        <f>IF('J-PJT VHD 2023 DIFF'!W35&gt;0,'J- Induced VHD OD'!W35*'J-PJT VHD 2023 DIFF'!W35/60,-'J- Induced VHD OD'!W35*'J-PJT VHD 2023 DIFF'!W35/60)</f>
        <v>1.0428813287830204E-2</v>
      </c>
      <c r="X35" s="10">
        <f>IF('J-PJT VHD 2023 DIFF'!X35&gt;0,'J- Induced VHD OD'!X35*'J-PJT VHD 2023 DIFF'!X35/60,-'J- Induced VHD OD'!X35*'J-PJT VHD 2023 DIFF'!X35/60)</f>
        <v>-1.1399535357012209E-5</v>
      </c>
      <c r="Y35" s="10">
        <f>IF('J-PJT VHD 2023 DIFF'!Y35&gt;0,'J- Induced VHD OD'!Y35*'J-PJT VHD 2023 DIFF'!Y35/60,-'J- Induced VHD OD'!Y35*'J-PJT VHD 2023 DIFF'!Y35/60)</f>
        <v>4.8985264882348209E-2</v>
      </c>
      <c r="Z35" s="10">
        <f>IF('J-PJT VHD 2023 DIFF'!Z35&gt;0,'J- Induced VHD OD'!Z35*'J-PJT VHD 2023 DIFF'!Z35/60,-'J- Induced VHD OD'!Z35*'J-PJT VHD 2023 DIFF'!Z35/60)</f>
        <v>0</v>
      </c>
      <c r="AA35" s="10">
        <f>IF('J-PJT VHD 2023 DIFF'!AA35&gt;0,'J- Induced VHD OD'!AA35*'J-PJT VHD 2023 DIFF'!AA35/60,-'J- Induced VHD OD'!AA35*'J-PJT VHD 2023 DIFF'!AA35/60)</f>
        <v>0</v>
      </c>
      <c r="AB35" s="10">
        <f>IF('J-PJT VHD 2023 DIFF'!AB35&gt;0,'J- Induced VHD OD'!AB35*'J-PJT VHD 2023 DIFF'!AB35/60,-'J- Induced VHD OD'!AB35*'J-PJT VHD 2023 DIFF'!AB35/60)</f>
        <v>-2.1967502918782859E-2</v>
      </c>
      <c r="AC35" s="10">
        <f>IF('J-PJT VHD 2023 DIFF'!AC35&gt;0,'J- Induced VHD OD'!AC35*'J-PJT VHD 2023 DIFF'!AC35/60,-'J- Induced VHD OD'!AC35*'J-PJT VHD 2023 DIFF'!AC35/60)</f>
        <v>0</v>
      </c>
      <c r="AD35" s="10">
        <f>IF('J-PJT VHD 2023 DIFF'!AD35&gt;0,'J- Induced VHD OD'!AD35*'J-PJT VHD 2023 DIFF'!AD35/60,-'J- Induced VHD OD'!AD35*'J-PJT VHD 2023 DIFF'!AD35/60)</f>
        <v>0</v>
      </c>
      <c r="AE35" s="10">
        <f>IF('J-PJT VHD 2023 DIFF'!AE35&gt;0,'J- Induced VHD OD'!AE35*'J-PJT VHD 2023 DIFF'!AE35/60,-'J- Induced VHD OD'!AE35*'J-PJT VHD 2023 DIFF'!AE35/60)</f>
        <v>0</v>
      </c>
      <c r="AF35" s="10">
        <f>IF('J-PJT VHD 2023 DIFF'!AF35&gt;0,'J- Induced VHD OD'!AF35*'J-PJT VHD 2023 DIFF'!AF35/60,-'J- Induced VHD OD'!AF35*'J-PJT VHD 2023 DIFF'!AF35/60)</f>
        <v>0.2784753168249911</v>
      </c>
      <c r="AG35" s="10">
        <f>IF('J-PJT VHD 2023 DIFF'!AG35&gt;0,'J- Induced VHD OD'!AG35*'J-PJT VHD 2023 DIFF'!AG35/60,-'J- Induced VHD OD'!AG35*'J-PJT VHD 2023 DIFF'!AG35/60)</f>
        <v>8.1311031880467108E-2</v>
      </c>
      <c r="AH35" s="10">
        <f>IF('J-PJT VHD 2023 DIFF'!AH35&gt;0,'J- Induced VHD OD'!AH35*'J-PJT VHD 2023 DIFF'!AH35/60,-'J- Induced VHD OD'!AH35*'J-PJT VHD 2023 DIFF'!AH35/60)</f>
        <v>0</v>
      </c>
      <c r="AI35" s="10">
        <f>IF('J-PJT VHD 2023 DIFF'!AI35&gt;0,'J- Induced VHD OD'!AI35*'J-PJT VHD 2023 DIFF'!AI35/60,-'J- Induced VHD OD'!AI35*'J-PJT VHD 2023 DIFF'!AI35/60)</f>
        <v>0</v>
      </c>
      <c r="AJ35" s="10">
        <f>IF('J-PJT VHD 2023 DIFF'!AJ35&gt;0,'J- Induced VHD OD'!AJ35*'J-PJT VHD 2023 DIFF'!AJ35/60,-'J- Induced VHD OD'!AJ35*'J-PJT VHD 2023 DIFF'!AJ35/60)</f>
        <v>0</v>
      </c>
      <c r="AK35" s="10">
        <f>IF('J-PJT VHD 2023 DIFF'!AK35&gt;0,'J- Induced VHD OD'!AK35*'J-PJT VHD 2023 DIFF'!AK35/60,-'J- Induced VHD OD'!AK35*'J-PJT VHD 2023 DIFF'!AK35/60)</f>
        <v>0</v>
      </c>
      <c r="AL35" s="10">
        <f>IF('J-PJT VHD 2023 DIFF'!AL35&gt;0,'J- Induced VHD OD'!AL35*'J-PJT VHD 2023 DIFF'!AL35/60,-'J- Induced VHD OD'!AL35*'J-PJT VHD 2023 DIFF'!AL35/60)</f>
        <v>0</v>
      </c>
      <c r="AM35" s="10">
        <f>IF('J-PJT VHD 2023 DIFF'!AM35&gt;0,'J- Induced VHD OD'!AM35*'J-PJT VHD 2023 DIFF'!AM35/60,-'J- Induced VHD OD'!AM35*'J-PJT VHD 2023 DIFF'!AM35/60)</f>
        <v>0</v>
      </c>
      <c r="AN35" s="10">
        <f>IF('J-PJT VHD 2023 DIFF'!AN35&gt;0,'J- Induced VHD OD'!AN35*'J-PJT VHD 2023 DIFF'!AN35/60,-'J- Induced VHD OD'!AN35*'J-PJT VHD 2023 DIFF'!AN35/60)</f>
        <v>0</v>
      </c>
      <c r="AO35" s="10">
        <f>IF('J-PJT VHD 2023 DIFF'!AO35&gt;0,'J- Induced VHD OD'!AO35*'J-PJT VHD 2023 DIFF'!AO35/60,-'J- Induced VHD OD'!AO35*'J-PJT VHD 2023 DIFF'!AO35/60)</f>
        <v>0</v>
      </c>
    </row>
    <row r="36" spans="1:41" x14ac:dyDescent="0.25">
      <c r="A36" s="5">
        <v>93</v>
      </c>
      <c r="B36" s="24" t="s">
        <v>29</v>
      </c>
      <c r="C36" s="20">
        <f t="shared" si="1"/>
        <v>1.453202548760769E-3</v>
      </c>
      <c r="D36" s="10">
        <f>IF('J-PJT VHD 2023 DIFF'!D36&gt;0,'J- Induced VHD OD'!D36*'J-PJT VHD 2023 DIFF'!D36/60,-'J- Induced VHD OD'!D36*'J-PJT VHD 2023 DIFF'!D36/60)</f>
        <v>0</v>
      </c>
      <c r="E36" s="10">
        <f>IF('J-PJT VHD 2023 DIFF'!E36&gt;0,'J- Induced VHD OD'!E36*'J-PJT VHD 2023 DIFF'!E36/60,-'J- Induced VHD OD'!E36*'J-PJT VHD 2023 DIFF'!E36/60)</f>
        <v>0</v>
      </c>
      <c r="F36" s="10">
        <f>IF('J-PJT VHD 2023 DIFF'!F36&gt;0,'J- Induced VHD OD'!F36*'J-PJT VHD 2023 DIFF'!F36/60,-'J- Induced VHD OD'!F36*'J-PJT VHD 2023 DIFF'!F36/60)</f>
        <v>0</v>
      </c>
      <c r="G36" s="10">
        <f>IF('J-PJT VHD 2023 DIFF'!G36&gt;0,'J- Induced VHD OD'!G36*'J-PJT VHD 2023 DIFF'!G36/60,-'J- Induced VHD OD'!G36*'J-PJT VHD 2023 DIFF'!G36/60)</f>
        <v>0</v>
      </c>
      <c r="H36" s="10">
        <f>IF('J-PJT VHD 2023 DIFF'!H36&gt;0,'J- Induced VHD OD'!H36*'J-PJT VHD 2023 DIFF'!H36/60,-'J- Induced VHD OD'!H36*'J-PJT VHD 2023 DIFF'!H36/60)</f>
        <v>0</v>
      </c>
      <c r="I36" s="10">
        <f>IF('J-PJT VHD 2023 DIFF'!I36&gt;0,'J- Induced VHD OD'!I36*'J-PJT VHD 2023 DIFF'!I36/60,-'J- Induced VHD OD'!I36*'J-PJT VHD 2023 DIFF'!I36/60)</f>
        <v>0</v>
      </c>
      <c r="J36" s="10">
        <f>IF('J-PJT VHD 2023 DIFF'!J36&gt;0,'J- Induced VHD OD'!J36*'J-PJT VHD 2023 DIFF'!J36/60,-'J- Induced VHD OD'!J36*'J-PJT VHD 2023 DIFF'!J36/60)</f>
        <v>1.453202548760769E-3</v>
      </c>
      <c r="K36" s="10">
        <f>IF('J-PJT VHD 2023 DIFF'!K36&gt;0,'J- Induced VHD OD'!K36*'J-PJT VHD 2023 DIFF'!K36/60,-'J- Induced VHD OD'!K36*'J-PJT VHD 2023 DIFF'!K36/60)</f>
        <v>0</v>
      </c>
      <c r="L36" s="10">
        <f>IF('J-PJT VHD 2023 DIFF'!L36&gt;0,'J- Induced VHD OD'!L36*'J-PJT VHD 2023 DIFF'!L36/60,-'J- Induced VHD OD'!L36*'J-PJT VHD 2023 DIFF'!L36/60)</f>
        <v>0</v>
      </c>
      <c r="M36" s="10">
        <f>IF('J-PJT VHD 2023 DIFF'!M36&gt;0,'J- Induced VHD OD'!M36*'J-PJT VHD 2023 DIFF'!M36/60,-'J- Induced VHD OD'!M36*'J-PJT VHD 2023 DIFF'!M36/60)</f>
        <v>0</v>
      </c>
      <c r="N36" s="10">
        <f>IF('J-PJT VHD 2023 DIFF'!N36&gt;0,'J- Induced VHD OD'!N36*'J-PJT VHD 2023 DIFF'!N36/60,-'J- Induced VHD OD'!N36*'J-PJT VHD 2023 DIFF'!N36/60)</f>
        <v>0</v>
      </c>
      <c r="O36" s="10">
        <f>IF('J-PJT VHD 2023 DIFF'!O36&gt;0,'J- Induced VHD OD'!O36*'J-PJT VHD 2023 DIFF'!O36/60,-'J- Induced VHD OD'!O36*'J-PJT VHD 2023 DIFF'!O36/60)</f>
        <v>0</v>
      </c>
      <c r="P36" s="10">
        <f>IF('J-PJT VHD 2023 DIFF'!P36&gt;0,'J- Induced VHD OD'!P36*'J-PJT VHD 2023 DIFF'!P36/60,-'J- Induced VHD OD'!P36*'J-PJT VHD 2023 DIFF'!P36/60)</f>
        <v>0</v>
      </c>
      <c r="Q36" s="10">
        <f>IF('J-PJT VHD 2023 DIFF'!Q36&gt;0,'J- Induced VHD OD'!Q36*'J-PJT VHD 2023 DIFF'!Q36/60,-'J- Induced VHD OD'!Q36*'J-PJT VHD 2023 DIFF'!Q36/60)</f>
        <v>0</v>
      </c>
      <c r="R36" s="10">
        <f>IF('J-PJT VHD 2023 DIFF'!R36&gt;0,'J- Induced VHD OD'!R36*'J-PJT VHD 2023 DIFF'!R36/60,-'J- Induced VHD OD'!R36*'J-PJT VHD 2023 DIFF'!R36/60)</f>
        <v>0</v>
      </c>
      <c r="S36" s="10">
        <f>IF('J-PJT VHD 2023 DIFF'!S36&gt;0,'J- Induced VHD OD'!S36*'J-PJT VHD 2023 DIFF'!S36/60,-'J- Induced VHD OD'!S36*'J-PJT VHD 2023 DIFF'!S36/60)</f>
        <v>0</v>
      </c>
      <c r="T36" s="10">
        <f>IF('J-PJT VHD 2023 DIFF'!T36&gt;0,'J- Induced VHD OD'!T36*'J-PJT VHD 2023 DIFF'!T36/60,-'J- Induced VHD OD'!T36*'J-PJT VHD 2023 DIFF'!T36/60)</f>
        <v>0</v>
      </c>
      <c r="U36" s="10">
        <f>IF('J-PJT VHD 2023 DIFF'!U36&gt;0,'J- Induced VHD OD'!U36*'J-PJT VHD 2023 DIFF'!U36/60,-'J- Induced VHD OD'!U36*'J-PJT VHD 2023 DIFF'!U36/60)</f>
        <v>0</v>
      </c>
      <c r="V36" s="10">
        <f>IF('J-PJT VHD 2023 DIFF'!V36&gt;0,'J- Induced VHD OD'!V36*'J-PJT VHD 2023 DIFF'!V36/60,-'J- Induced VHD OD'!V36*'J-PJT VHD 2023 DIFF'!V36/60)</f>
        <v>0</v>
      </c>
      <c r="W36" s="10">
        <f>IF('J-PJT VHD 2023 DIFF'!W36&gt;0,'J- Induced VHD OD'!W36*'J-PJT VHD 2023 DIFF'!W36/60,-'J- Induced VHD OD'!W36*'J-PJT VHD 2023 DIFF'!W36/60)</f>
        <v>0</v>
      </c>
      <c r="X36" s="10">
        <f>IF('J-PJT VHD 2023 DIFF'!X36&gt;0,'J- Induced VHD OD'!X36*'J-PJT VHD 2023 DIFF'!X36/60,-'J- Induced VHD OD'!X36*'J-PJT VHD 2023 DIFF'!X36/60)</f>
        <v>0</v>
      </c>
      <c r="Y36" s="10">
        <f>IF('J-PJT VHD 2023 DIFF'!Y36&gt;0,'J- Induced VHD OD'!Y36*'J-PJT VHD 2023 DIFF'!Y36/60,-'J- Induced VHD OD'!Y36*'J-PJT VHD 2023 DIFF'!Y36/60)</f>
        <v>0</v>
      </c>
      <c r="Z36" s="10">
        <f>IF('J-PJT VHD 2023 DIFF'!Z36&gt;0,'J- Induced VHD OD'!Z36*'J-PJT VHD 2023 DIFF'!Z36/60,-'J- Induced VHD OD'!Z36*'J-PJT VHD 2023 DIFF'!Z36/60)</f>
        <v>0</v>
      </c>
      <c r="AA36" s="10">
        <f>IF('J-PJT VHD 2023 DIFF'!AA36&gt;0,'J- Induced VHD OD'!AA36*'J-PJT VHD 2023 DIFF'!AA36/60,-'J- Induced VHD OD'!AA36*'J-PJT VHD 2023 DIFF'!AA36/60)</f>
        <v>0</v>
      </c>
      <c r="AB36" s="10">
        <f>IF('J-PJT VHD 2023 DIFF'!AB36&gt;0,'J- Induced VHD OD'!AB36*'J-PJT VHD 2023 DIFF'!AB36/60,-'J- Induced VHD OD'!AB36*'J-PJT VHD 2023 DIFF'!AB36/60)</f>
        <v>0</v>
      </c>
      <c r="AC36" s="10">
        <f>IF('J-PJT VHD 2023 DIFF'!AC36&gt;0,'J- Induced VHD OD'!AC36*'J-PJT VHD 2023 DIFF'!AC36/60,-'J- Induced VHD OD'!AC36*'J-PJT VHD 2023 DIFF'!AC36/60)</f>
        <v>0</v>
      </c>
      <c r="AD36" s="10">
        <f>IF('J-PJT VHD 2023 DIFF'!AD36&gt;0,'J- Induced VHD OD'!AD36*'J-PJT VHD 2023 DIFF'!AD36/60,-'J- Induced VHD OD'!AD36*'J-PJT VHD 2023 DIFF'!AD36/60)</f>
        <v>0</v>
      </c>
      <c r="AE36" s="10">
        <f>IF('J-PJT VHD 2023 DIFF'!AE36&gt;0,'J- Induced VHD OD'!AE36*'J-PJT VHD 2023 DIFF'!AE36/60,-'J- Induced VHD OD'!AE36*'J-PJT VHD 2023 DIFF'!AE36/60)</f>
        <v>0</v>
      </c>
      <c r="AF36" s="10">
        <f>IF('J-PJT VHD 2023 DIFF'!AF36&gt;0,'J- Induced VHD OD'!AF36*'J-PJT VHD 2023 DIFF'!AF36/60,-'J- Induced VHD OD'!AF36*'J-PJT VHD 2023 DIFF'!AF36/60)</f>
        <v>0</v>
      </c>
      <c r="AG36" s="10">
        <f>IF('J-PJT VHD 2023 DIFF'!AG36&gt;0,'J- Induced VHD OD'!AG36*'J-PJT VHD 2023 DIFF'!AG36/60,-'J- Induced VHD OD'!AG36*'J-PJT VHD 2023 DIFF'!AG36/60)</f>
        <v>0</v>
      </c>
      <c r="AH36" s="10">
        <f>IF('J-PJT VHD 2023 DIFF'!AH36&gt;0,'J- Induced VHD OD'!AH36*'J-PJT VHD 2023 DIFF'!AH36/60,-'J- Induced VHD OD'!AH36*'J-PJT VHD 2023 DIFF'!AH36/60)</f>
        <v>0</v>
      </c>
      <c r="AI36" s="10">
        <f>IF('J-PJT VHD 2023 DIFF'!AI36&gt;0,'J- Induced VHD OD'!AI36*'J-PJT VHD 2023 DIFF'!AI36/60,-'J- Induced VHD OD'!AI36*'J-PJT VHD 2023 DIFF'!AI36/60)</f>
        <v>0</v>
      </c>
      <c r="AJ36" s="10">
        <f>IF('J-PJT VHD 2023 DIFF'!AJ36&gt;0,'J- Induced VHD OD'!AJ36*'J-PJT VHD 2023 DIFF'!AJ36/60,-'J- Induced VHD OD'!AJ36*'J-PJT VHD 2023 DIFF'!AJ36/60)</f>
        <v>0</v>
      </c>
      <c r="AK36" s="10">
        <f>IF('J-PJT VHD 2023 DIFF'!AK36&gt;0,'J- Induced VHD OD'!AK36*'J-PJT VHD 2023 DIFF'!AK36/60,-'J- Induced VHD OD'!AK36*'J-PJT VHD 2023 DIFF'!AK36/60)</f>
        <v>0</v>
      </c>
      <c r="AL36" s="10">
        <f>IF('J-PJT VHD 2023 DIFF'!AL36&gt;0,'J- Induced VHD OD'!AL36*'J-PJT VHD 2023 DIFF'!AL36/60,-'J- Induced VHD OD'!AL36*'J-PJT VHD 2023 DIFF'!AL36/60)</f>
        <v>0</v>
      </c>
      <c r="AM36" s="10">
        <f>IF('J-PJT VHD 2023 DIFF'!AM36&gt;0,'J- Induced VHD OD'!AM36*'J-PJT VHD 2023 DIFF'!AM36/60,-'J- Induced VHD OD'!AM36*'J-PJT VHD 2023 DIFF'!AM36/60)</f>
        <v>0</v>
      </c>
      <c r="AN36" s="10">
        <f>IF('J-PJT VHD 2023 DIFF'!AN36&gt;0,'J- Induced VHD OD'!AN36*'J-PJT VHD 2023 DIFF'!AN36/60,-'J- Induced VHD OD'!AN36*'J-PJT VHD 2023 DIFF'!AN36/60)</f>
        <v>0</v>
      </c>
      <c r="AO36" s="10">
        <f>IF('J-PJT VHD 2023 DIFF'!AO36&gt;0,'J- Induced VHD OD'!AO36*'J-PJT VHD 2023 DIFF'!AO36/60,-'J- Induced VHD OD'!AO36*'J-PJT VHD 2023 DIFF'!AO36/60)</f>
        <v>0</v>
      </c>
    </row>
    <row r="37" spans="1:41" x14ac:dyDescent="0.25">
      <c r="A37" s="5">
        <v>94</v>
      </c>
      <c r="B37" s="24" t="s">
        <v>31</v>
      </c>
      <c r="C37" s="20">
        <f t="shared" si="1"/>
        <v>7.6218243444285498</v>
      </c>
      <c r="D37" s="10">
        <f>IF('J-PJT VHD 2023 DIFF'!D37&gt;0,'J- Induced VHD OD'!D37*'J-PJT VHD 2023 DIFF'!D37/60,-'J- Induced VHD OD'!D37*'J-PJT VHD 2023 DIFF'!D37/60)</f>
        <v>-2.9656525792413446E-3</v>
      </c>
      <c r="E37" s="10">
        <f>IF('J-PJT VHD 2023 DIFF'!E37&gt;0,'J- Induced VHD OD'!E37*'J-PJT VHD 2023 DIFF'!E37/60,-'J- Induced VHD OD'!E37*'J-PJT VHD 2023 DIFF'!E37/60)</f>
        <v>0</v>
      </c>
      <c r="F37" s="10">
        <f>IF('J-PJT VHD 2023 DIFF'!F37&gt;0,'J- Induced VHD OD'!F37*'J-PJT VHD 2023 DIFF'!F37/60,-'J- Induced VHD OD'!F37*'J-PJT VHD 2023 DIFF'!F37/60)</f>
        <v>0</v>
      </c>
      <c r="G37" s="10">
        <f>IF('J-PJT VHD 2023 DIFF'!G37&gt;0,'J- Induced VHD OD'!G37*'J-PJT VHD 2023 DIFF'!G37/60,-'J- Induced VHD OD'!G37*'J-PJT VHD 2023 DIFF'!G37/60)</f>
        <v>1.028721745768311E-2</v>
      </c>
      <c r="H37" s="10">
        <f>IF('J-PJT VHD 2023 DIFF'!H37&gt;0,'J- Induced VHD OD'!H37*'J-PJT VHD 2023 DIFF'!H37/60,-'J- Induced VHD OD'!H37*'J-PJT VHD 2023 DIFF'!H37/60)</f>
        <v>0</v>
      </c>
      <c r="I37" s="10">
        <f>IF('J-PJT VHD 2023 DIFF'!I37&gt;0,'J- Induced VHD OD'!I37*'J-PJT VHD 2023 DIFF'!I37/60,-'J- Induced VHD OD'!I37*'J-PJT VHD 2023 DIFF'!I37/60)</f>
        <v>0</v>
      </c>
      <c r="J37" s="10">
        <f>IF('J-PJT VHD 2023 DIFF'!J37&gt;0,'J- Induced VHD OD'!J37*'J-PJT VHD 2023 DIFF'!J37/60,-'J- Induced VHD OD'!J37*'J-PJT VHD 2023 DIFF'!J37/60)</f>
        <v>0</v>
      </c>
      <c r="K37" s="10">
        <f>IF('J-PJT VHD 2023 DIFF'!K37&gt;0,'J- Induced VHD OD'!K37*'J-PJT VHD 2023 DIFF'!K37/60,-'J- Induced VHD OD'!K37*'J-PJT VHD 2023 DIFF'!K37/60)</f>
        <v>0</v>
      </c>
      <c r="L37" s="10">
        <f>IF('J-PJT VHD 2023 DIFF'!L37&gt;0,'J- Induced VHD OD'!L37*'J-PJT VHD 2023 DIFF'!L37/60,-'J- Induced VHD OD'!L37*'J-PJT VHD 2023 DIFF'!L37/60)</f>
        <v>0</v>
      </c>
      <c r="M37" s="10">
        <f>IF('J-PJT VHD 2023 DIFF'!M37&gt;0,'J- Induced VHD OD'!M37*'J-PJT VHD 2023 DIFF'!M37/60,-'J- Induced VHD OD'!M37*'J-PJT VHD 2023 DIFF'!M37/60)</f>
        <v>0</v>
      </c>
      <c r="N37" s="10">
        <f>IF('J-PJT VHD 2023 DIFF'!N37&gt;0,'J- Induced VHD OD'!N37*'J-PJT VHD 2023 DIFF'!N37/60,-'J- Induced VHD OD'!N37*'J-PJT VHD 2023 DIFF'!N37/60)</f>
        <v>0</v>
      </c>
      <c r="O37" s="10">
        <f>IF('J-PJT VHD 2023 DIFF'!O37&gt;0,'J- Induced VHD OD'!O37*'J-PJT VHD 2023 DIFF'!O37/60,-'J- Induced VHD OD'!O37*'J-PJT VHD 2023 DIFF'!O37/60)</f>
        <v>0</v>
      </c>
      <c r="P37" s="10">
        <f>IF('J-PJT VHD 2023 DIFF'!P37&gt;0,'J- Induced VHD OD'!P37*'J-PJT VHD 2023 DIFF'!P37/60,-'J- Induced VHD OD'!P37*'J-PJT VHD 2023 DIFF'!P37/60)</f>
        <v>0</v>
      </c>
      <c r="Q37" s="10">
        <f>IF('J-PJT VHD 2023 DIFF'!Q37&gt;0,'J- Induced VHD OD'!Q37*'J-PJT VHD 2023 DIFF'!Q37/60,-'J- Induced VHD OD'!Q37*'J-PJT VHD 2023 DIFF'!Q37/60)</f>
        <v>0</v>
      </c>
      <c r="R37" s="10">
        <f>IF('J-PJT VHD 2023 DIFF'!R37&gt;0,'J- Induced VHD OD'!R37*'J-PJT VHD 2023 DIFF'!R37/60,-'J- Induced VHD OD'!R37*'J-PJT VHD 2023 DIFF'!R37/60)</f>
        <v>0</v>
      </c>
      <c r="S37" s="10">
        <f>IF('J-PJT VHD 2023 DIFF'!S37&gt;0,'J- Induced VHD OD'!S37*'J-PJT VHD 2023 DIFF'!S37/60,-'J- Induced VHD OD'!S37*'J-PJT VHD 2023 DIFF'!S37/60)</f>
        <v>0</v>
      </c>
      <c r="T37" s="10">
        <f>IF('J-PJT VHD 2023 DIFF'!T37&gt;0,'J- Induced VHD OD'!T37*'J-PJT VHD 2023 DIFF'!T37/60,-'J- Induced VHD OD'!T37*'J-PJT VHD 2023 DIFF'!T37/60)</f>
        <v>3.425549698815046</v>
      </c>
      <c r="U37" s="10">
        <f>IF('J-PJT VHD 2023 DIFF'!U37&gt;0,'J- Induced VHD OD'!U37*'J-PJT VHD 2023 DIFF'!U37/60,-'J- Induced VHD OD'!U37*'J-PJT VHD 2023 DIFF'!U37/60)</f>
        <v>3.8955587275479549E-2</v>
      </c>
      <c r="V37" s="10">
        <f>IF('J-PJT VHD 2023 DIFF'!V37&gt;0,'J- Induced VHD OD'!V37*'J-PJT VHD 2023 DIFF'!V37/60,-'J- Induced VHD OD'!V37*'J-PJT VHD 2023 DIFF'!V37/60)</f>
        <v>2.090762700382216</v>
      </c>
      <c r="W37" s="10">
        <f>IF('J-PJT VHD 2023 DIFF'!W37&gt;0,'J- Induced VHD OD'!W37*'J-PJT VHD 2023 DIFF'!W37/60,-'J- Induced VHD OD'!W37*'J-PJT VHD 2023 DIFF'!W37/60)</f>
        <v>2.059234793077366</v>
      </c>
      <c r="X37" s="10">
        <f>IF('J-PJT VHD 2023 DIFF'!X37&gt;0,'J- Induced VHD OD'!X37*'J-PJT VHD 2023 DIFF'!X37/60,-'J- Induced VHD OD'!X37*'J-PJT VHD 2023 DIFF'!X37/60)</f>
        <v>0</v>
      </c>
      <c r="Y37" s="10">
        <f>IF('J-PJT VHD 2023 DIFF'!Y37&gt;0,'J- Induced VHD OD'!Y37*'J-PJT VHD 2023 DIFF'!Y37/60,-'J- Induced VHD OD'!Y37*'J-PJT VHD 2023 DIFF'!Y37/60)</f>
        <v>0</v>
      </c>
      <c r="Z37" s="10">
        <f>IF('J-PJT VHD 2023 DIFF'!Z37&gt;0,'J- Induced VHD OD'!Z37*'J-PJT VHD 2023 DIFF'!Z37/60,-'J- Induced VHD OD'!Z37*'J-PJT VHD 2023 DIFF'!Z37/60)</f>
        <v>0</v>
      </c>
      <c r="AA37" s="10">
        <f>IF('J-PJT VHD 2023 DIFF'!AA37&gt;0,'J- Induced VHD OD'!AA37*'J-PJT VHD 2023 DIFF'!AA37/60,-'J- Induced VHD OD'!AA37*'J-PJT VHD 2023 DIFF'!AA37/60)</f>
        <v>0</v>
      </c>
      <c r="AB37" s="10">
        <f>IF('J-PJT VHD 2023 DIFF'!AB37&gt;0,'J- Induced VHD OD'!AB37*'J-PJT VHD 2023 DIFF'!AB37/60,-'J- Induced VHD OD'!AB37*'J-PJT VHD 2023 DIFF'!AB37/60)</f>
        <v>0</v>
      </c>
      <c r="AC37" s="10">
        <f>IF('J-PJT VHD 2023 DIFF'!AC37&gt;0,'J- Induced VHD OD'!AC37*'J-PJT VHD 2023 DIFF'!AC37/60,-'J- Induced VHD OD'!AC37*'J-PJT VHD 2023 DIFF'!AC37/60)</f>
        <v>0</v>
      </c>
      <c r="AD37" s="10">
        <f>IF('J-PJT VHD 2023 DIFF'!AD37&gt;0,'J- Induced VHD OD'!AD37*'J-PJT VHD 2023 DIFF'!AD37/60,-'J- Induced VHD OD'!AD37*'J-PJT VHD 2023 DIFF'!AD37/60)</f>
        <v>0</v>
      </c>
      <c r="AE37" s="10">
        <f>IF('J-PJT VHD 2023 DIFF'!AE37&gt;0,'J- Induced VHD OD'!AE37*'J-PJT VHD 2023 DIFF'!AE37/60,-'J- Induced VHD OD'!AE37*'J-PJT VHD 2023 DIFF'!AE37/60)</f>
        <v>0</v>
      </c>
      <c r="AF37" s="10">
        <f>IF('J-PJT VHD 2023 DIFF'!AF37&gt;0,'J- Induced VHD OD'!AF37*'J-PJT VHD 2023 DIFF'!AF37/60,-'J- Induced VHD OD'!AF37*'J-PJT VHD 2023 DIFF'!AF37/60)</f>
        <v>0</v>
      </c>
      <c r="AG37" s="10">
        <f>IF('J-PJT VHD 2023 DIFF'!AG37&gt;0,'J- Induced VHD OD'!AG37*'J-PJT VHD 2023 DIFF'!AG37/60,-'J- Induced VHD OD'!AG37*'J-PJT VHD 2023 DIFF'!AG37/60)</f>
        <v>0</v>
      </c>
      <c r="AH37" s="10">
        <f>IF('J-PJT VHD 2023 DIFF'!AH37&gt;0,'J- Induced VHD OD'!AH37*'J-PJT VHD 2023 DIFF'!AH37/60,-'J- Induced VHD OD'!AH37*'J-PJT VHD 2023 DIFF'!AH37/60)</f>
        <v>0</v>
      </c>
      <c r="AI37" s="10">
        <f>IF('J-PJT VHD 2023 DIFF'!AI37&gt;0,'J- Induced VHD OD'!AI37*'J-PJT VHD 2023 DIFF'!AI37/60,-'J- Induced VHD OD'!AI37*'J-PJT VHD 2023 DIFF'!AI37/60)</f>
        <v>0</v>
      </c>
      <c r="AJ37" s="10">
        <f>IF('J-PJT VHD 2023 DIFF'!AJ37&gt;0,'J- Induced VHD OD'!AJ37*'J-PJT VHD 2023 DIFF'!AJ37/60,-'J- Induced VHD OD'!AJ37*'J-PJT VHD 2023 DIFF'!AJ37/60)</f>
        <v>0</v>
      </c>
      <c r="AK37" s="10">
        <f>IF('J-PJT VHD 2023 DIFF'!AK37&gt;0,'J- Induced VHD OD'!AK37*'J-PJT VHD 2023 DIFF'!AK37/60,-'J- Induced VHD OD'!AK37*'J-PJT VHD 2023 DIFF'!AK37/60)</f>
        <v>0</v>
      </c>
      <c r="AL37" s="10">
        <f>IF('J-PJT VHD 2023 DIFF'!AL37&gt;0,'J- Induced VHD OD'!AL37*'J-PJT VHD 2023 DIFF'!AL37/60,-'J- Induced VHD OD'!AL37*'J-PJT VHD 2023 DIFF'!AL37/60)</f>
        <v>0</v>
      </c>
      <c r="AM37" s="10">
        <f>IF('J-PJT VHD 2023 DIFF'!AM37&gt;0,'J- Induced VHD OD'!AM37*'J-PJT VHD 2023 DIFF'!AM37/60,-'J- Induced VHD OD'!AM37*'J-PJT VHD 2023 DIFF'!AM37/60)</f>
        <v>0</v>
      </c>
      <c r="AN37" s="10">
        <f>IF('J-PJT VHD 2023 DIFF'!AN37&gt;0,'J- Induced VHD OD'!AN37*'J-PJT VHD 2023 DIFF'!AN37/60,-'J- Induced VHD OD'!AN37*'J-PJT VHD 2023 DIFF'!AN37/60)</f>
        <v>0</v>
      </c>
      <c r="AO37" s="10">
        <f>IF('J-PJT VHD 2023 DIFF'!AO37&gt;0,'J- Induced VHD OD'!AO37*'J-PJT VHD 2023 DIFF'!AO37/60,-'J- Induced VHD OD'!AO37*'J-PJT VHD 2023 DIFF'!AO37/60)</f>
        <v>0</v>
      </c>
    </row>
    <row r="38" spans="1:41" x14ac:dyDescent="0.25">
      <c r="A38" s="5">
        <v>95</v>
      </c>
      <c r="B38" s="24" t="s">
        <v>32</v>
      </c>
      <c r="C38" s="20">
        <f t="shared" si="1"/>
        <v>7.6101999436537389</v>
      </c>
      <c r="D38" s="10">
        <f>IF('J-PJT VHD 2023 DIFF'!D38&gt;0,'J- Induced VHD OD'!D38*'J-PJT VHD 2023 DIFF'!D38/60,-'J- Induced VHD OD'!D38*'J-PJT VHD 2023 DIFF'!D38/60)</f>
        <v>2.6317773964264088E-2</v>
      </c>
      <c r="E38" s="10">
        <f>IF('J-PJT VHD 2023 DIFF'!E38&gt;0,'J- Induced VHD OD'!E38*'J-PJT VHD 2023 DIFF'!E38/60,-'J- Induced VHD OD'!E38*'J-PJT VHD 2023 DIFF'!E38/60)</f>
        <v>0.19194601365524425</v>
      </c>
      <c r="F38" s="10">
        <f>IF('J-PJT VHD 2023 DIFF'!F38&gt;0,'J- Induced VHD OD'!F38*'J-PJT VHD 2023 DIFF'!F38/60,-'J- Induced VHD OD'!F38*'J-PJT VHD 2023 DIFF'!F38/60)</f>
        <v>0</v>
      </c>
      <c r="G38" s="10">
        <f>IF('J-PJT VHD 2023 DIFF'!G38&gt;0,'J- Induced VHD OD'!G38*'J-PJT VHD 2023 DIFF'!G38/60,-'J- Induced VHD OD'!G38*'J-PJT VHD 2023 DIFF'!G38/60)</f>
        <v>0</v>
      </c>
      <c r="H38" s="10">
        <f>IF('J-PJT VHD 2023 DIFF'!H38&gt;0,'J- Induced VHD OD'!H38*'J-PJT VHD 2023 DIFF'!H38/60,-'J- Induced VHD OD'!H38*'J-PJT VHD 2023 DIFF'!H38/60)</f>
        <v>0</v>
      </c>
      <c r="I38" s="10">
        <f>IF('J-PJT VHD 2023 DIFF'!I38&gt;0,'J- Induced VHD OD'!I38*'J-PJT VHD 2023 DIFF'!I38/60,-'J- Induced VHD OD'!I38*'J-PJT VHD 2023 DIFF'!I38/60)</f>
        <v>0</v>
      </c>
      <c r="J38" s="10">
        <f>IF('J-PJT VHD 2023 DIFF'!J38&gt;0,'J- Induced VHD OD'!J38*'J-PJT VHD 2023 DIFF'!J38/60,-'J- Induced VHD OD'!J38*'J-PJT VHD 2023 DIFF'!J38/60)</f>
        <v>1.6857267669038271E-2</v>
      </c>
      <c r="K38" s="10">
        <f>IF('J-PJT VHD 2023 DIFF'!K38&gt;0,'J- Induced VHD OD'!K38*'J-PJT VHD 2023 DIFF'!K38/60,-'J- Induced VHD OD'!K38*'J-PJT VHD 2023 DIFF'!K38/60)</f>
        <v>0</v>
      </c>
      <c r="L38" s="10">
        <f>IF('J-PJT VHD 2023 DIFF'!L38&gt;0,'J- Induced VHD OD'!L38*'J-PJT VHD 2023 DIFF'!L38/60,-'J- Induced VHD OD'!L38*'J-PJT VHD 2023 DIFF'!L38/60)</f>
        <v>0</v>
      </c>
      <c r="M38" s="10">
        <f>IF('J-PJT VHD 2023 DIFF'!M38&gt;0,'J- Induced VHD OD'!M38*'J-PJT VHD 2023 DIFF'!M38/60,-'J- Induced VHD OD'!M38*'J-PJT VHD 2023 DIFF'!M38/60)</f>
        <v>0</v>
      </c>
      <c r="N38" s="10">
        <f>IF('J-PJT VHD 2023 DIFF'!N38&gt;0,'J- Induced VHD OD'!N38*'J-PJT VHD 2023 DIFF'!N38/60,-'J- Induced VHD OD'!N38*'J-PJT VHD 2023 DIFF'!N38/60)</f>
        <v>0</v>
      </c>
      <c r="O38" s="10">
        <f>IF('J-PJT VHD 2023 DIFF'!O38&gt;0,'J- Induced VHD OD'!O38*'J-PJT VHD 2023 DIFF'!O38/60,-'J- Induced VHD OD'!O38*'J-PJT VHD 2023 DIFF'!O38/60)</f>
        <v>0</v>
      </c>
      <c r="P38" s="10">
        <f>IF('J-PJT VHD 2023 DIFF'!P38&gt;0,'J- Induced VHD OD'!P38*'J-PJT VHD 2023 DIFF'!P38/60,-'J- Induced VHD OD'!P38*'J-PJT VHD 2023 DIFF'!P38/60)</f>
        <v>0</v>
      </c>
      <c r="Q38" s="10">
        <f>IF('J-PJT VHD 2023 DIFF'!Q38&gt;0,'J- Induced VHD OD'!Q38*'J-PJT VHD 2023 DIFF'!Q38/60,-'J- Induced VHD OD'!Q38*'J-PJT VHD 2023 DIFF'!Q38/60)</f>
        <v>0</v>
      </c>
      <c r="R38" s="10">
        <f>IF('J-PJT VHD 2023 DIFF'!R38&gt;0,'J- Induced VHD OD'!R38*'J-PJT VHD 2023 DIFF'!R38/60,-'J- Induced VHD OD'!R38*'J-PJT VHD 2023 DIFF'!R38/60)</f>
        <v>0</v>
      </c>
      <c r="S38" s="10">
        <f>IF('J-PJT VHD 2023 DIFF'!S38&gt;0,'J- Induced VHD OD'!S38*'J-PJT VHD 2023 DIFF'!S38/60,-'J- Induced VHD OD'!S38*'J-PJT VHD 2023 DIFF'!S38/60)</f>
        <v>0</v>
      </c>
      <c r="T38" s="10">
        <f>IF('J-PJT VHD 2023 DIFF'!T38&gt;0,'J- Induced VHD OD'!T38*'J-PJT VHD 2023 DIFF'!T38/60,-'J- Induced VHD OD'!T38*'J-PJT VHD 2023 DIFF'!T38/60)</f>
        <v>0.23886309198107789</v>
      </c>
      <c r="U38" s="10">
        <f>IF('J-PJT VHD 2023 DIFF'!U38&gt;0,'J- Induced VHD OD'!U38*'J-PJT VHD 2023 DIFF'!U38/60,-'J- Induced VHD OD'!U38*'J-PJT VHD 2023 DIFF'!U38/60)</f>
        <v>0</v>
      </c>
      <c r="V38" s="10">
        <f>IF('J-PJT VHD 2023 DIFF'!V38&gt;0,'J- Induced VHD OD'!V38*'J-PJT VHD 2023 DIFF'!V38/60,-'J- Induced VHD OD'!V38*'J-PJT VHD 2023 DIFF'!V38/60)</f>
        <v>4.9621082141737407</v>
      </c>
      <c r="W38" s="10">
        <f>IF('J-PJT VHD 2023 DIFF'!W38&gt;0,'J- Induced VHD OD'!W38*'J-PJT VHD 2023 DIFF'!W38/60,-'J- Induced VHD OD'!W38*'J-PJT VHD 2023 DIFF'!W38/60)</f>
        <v>2.1741075822103735</v>
      </c>
      <c r="X38" s="10">
        <f>IF('J-PJT VHD 2023 DIFF'!X38&gt;0,'J- Induced VHD OD'!X38*'J-PJT VHD 2023 DIFF'!X38/60,-'J- Induced VHD OD'!X38*'J-PJT VHD 2023 DIFF'!X38/60)</f>
        <v>0</v>
      </c>
      <c r="Y38" s="10">
        <f>IF('J-PJT VHD 2023 DIFF'!Y38&gt;0,'J- Induced VHD OD'!Y38*'J-PJT VHD 2023 DIFF'!Y38/60,-'J- Induced VHD OD'!Y38*'J-PJT VHD 2023 DIFF'!Y38/60)</f>
        <v>0</v>
      </c>
      <c r="Z38" s="10">
        <f>IF('J-PJT VHD 2023 DIFF'!Z38&gt;0,'J- Induced VHD OD'!Z38*'J-PJT VHD 2023 DIFF'!Z38/60,-'J- Induced VHD OD'!Z38*'J-PJT VHD 2023 DIFF'!Z38/60)</f>
        <v>0</v>
      </c>
      <c r="AA38" s="10">
        <f>IF('J-PJT VHD 2023 DIFF'!AA38&gt;0,'J- Induced VHD OD'!AA38*'J-PJT VHD 2023 DIFF'!AA38/60,-'J- Induced VHD OD'!AA38*'J-PJT VHD 2023 DIFF'!AA38/60)</f>
        <v>0</v>
      </c>
      <c r="AB38" s="10">
        <f>IF('J-PJT VHD 2023 DIFF'!AB38&gt;0,'J- Induced VHD OD'!AB38*'J-PJT VHD 2023 DIFF'!AB38/60,-'J- Induced VHD OD'!AB38*'J-PJT VHD 2023 DIFF'!AB38/60)</f>
        <v>0</v>
      </c>
      <c r="AC38" s="10">
        <f>IF('J-PJT VHD 2023 DIFF'!AC38&gt;0,'J- Induced VHD OD'!AC38*'J-PJT VHD 2023 DIFF'!AC38/60,-'J- Induced VHD OD'!AC38*'J-PJT VHD 2023 DIFF'!AC38/60)</f>
        <v>0</v>
      </c>
      <c r="AD38" s="10">
        <f>IF('J-PJT VHD 2023 DIFF'!AD38&gt;0,'J- Induced VHD OD'!AD38*'J-PJT VHD 2023 DIFF'!AD38/60,-'J- Induced VHD OD'!AD38*'J-PJT VHD 2023 DIFF'!AD38/60)</f>
        <v>0</v>
      </c>
      <c r="AE38" s="10">
        <f>IF('J-PJT VHD 2023 DIFF'!AE38&gt;0,'J- Induced VHD OD'!AE38*'J-PJT VHD 2023 DIFF'!AE38/60,-'J- Induced VHD OD'!AE38*'J-PJT VHD 2023 DIFF'!AE38/60)</f>
        <v>0</v>
      </c>
      <c r="AF38" s="10">
        <f>IF('J-PJT VHD 2023 DIFF'!AF38&gt;0,'J- Induced VHD OD'!AF38*'J-PJT VHD 2023 DIFF'!AF38/60,-'J- Induced VHD OD'!AF38*'J-PJT VHD 2023 DIFF'!AF38/60)</f>
        <v>0</v>
      </c>
      <c r="AG38" s="10">
        <f>IF('J-PJT VHD 2023 DIFF'!AG38&gt;0,'J- Induced VHD OD'!AG38*'J-PJT VHD 2023 DIFF'!AG38/60,-'J- Induced VHD OD'!AG38*'J-PJT VHD 2023 DIFF'!AG38/60)</f>
        <v>0</v>
      </c>
      <c r="AH38" s="10">
        <f>IF('J-PJT VHD 2023 DIFF'!AH38&gt;0,'J- Induced VHD OD'!AH38*'J-PJT VHD 2023 DIFF'!AH38/60,-'J- Induced VHD OD'!AH38*'J-PJT VHD 2023 DIFF'!AH38/60)</f>
        <v>0</v>
      </c>
      <c r="AI38" s="10">
        <f>IF('J-PJT VHD 2023 DIFF'!AI38&gt;0,'J- Induced VHD OD'!AI38*'J-PJT VHD 2023 DIFF'!AI38/60,-'J- Induced VHD OD'!AI38*'J-PJT VHD 2023 DIFF'!AI38/60)</f>
        <v>0</v>
      </c>
      <c r="AJ38" s="10">
        <f>IF('J-PJT VHD 2023 DIFF'!AJ38&gt;0,'J- Induced VHD OD'!AJ38*'J-PJT VHD 2023 DIFF'!AJ38/60,-'J- Induced VHD OD'!AJ38*'J-PJT VHD 2023 DIFF'!AJ38/60)</f>
        <v>0</v>
      </c>
      <c r="AK38" s="10">
        <f>IF('J-PJT VHD 2023 DIFF'!AK38&gt;0,'J- Induced VHD OD'!AK38*'J-PJT VHD 2023 DIFF'!AK38/60,-'J- Induced VHD OD'!AK38*'J-PJT VHD 2023 DIFF'!AK38/60)</f>
        <v>0</v>
      </c>
      <c r="AL38" s="10">
        <f>IF('J-PJT VHD 2023 DIFF'!AL38&gt;0,'J- Induced VHD OD'!AL38*'J-PJT VHD 2023 DIFF'!AL38/60,-'J- Induced VHD OD'!AL38*'J-PJT VHD 2023 DIFF'!AL38/60)</f>
        <v>0</v>
      </c>
      <c r="AM38" s="10">
        <f>IF('J-PJT VHD 2023 DIFF'!AM38&gt;0,'J- Induced VHD OD'!AM38*'J-PJT VHD 2023 DIFF'!AM38/60,-'J- Induced VHD OD'!AM38*'J-PJT VHD 2023 DIFF'!AM38/60)</f>
        <v>0</v>
      </c>
      <c r="AN38" s="10">
        <f>IF('J-PJT VHD 2023 DIFF'!AN38&gt;0,'J- Induced VHD OD'!AN38*'J-PJT VHD 2023 DIFF'!AN38/60,-'J- Induced VHD OD'!AN38*'J-PJT VHD 2023 DIFF'!AN38/60)</f>
        <v>0</v>
      </c>
      <c r="AO38" s="10">
        <f>IF('J-PJT VHD 2023 DIFF'!AO38&gt;0,'J- Induced VHD OD'!AO38*'J-PJT VHD 2023 DIFF'!AO38/60,-'J- Induced VHD OD'!AO38*'J-PJT VHD 2023 DIFF'!AO38/60)</f>
        <v>0</v>
      </c>
    </row>
    <row r="39" spans="1:41" x14ac:dyDescent="0.25">
      <c r="A39" s="5">
        <v>96</v>
      </c>
      <c r="B39" s="24" t="s">
        <v>33</v>
      </c>
      <c r="C39" s="20">
        <f t="shared" si="1"/>
        <v>4.2573411612986556</v>
      </c>
      <c r="D39" s="10">
        <f>IF('J-PJT VHD 2023 DIFF'!D39&gt;0,'J- Induced VHD OD'!D39*'J-PJT VHD 2023 DIFF'!D39/60,-'J- Induced VHD OD'!D39*'J-PJT VHD 2023 DIFF'!D39/60)</f>
        <v>0</v>
      </c>
      <c r="E39" s="10">
        <f>IF('J-PJT VHD 2023 DIFF'!E39&gt;0,'J- Induced VHD OD'!E39*'J-PJT VHD 2023 DIFF'!E39/60,-'J- Induced VHD OD'!E39*'J-PJT VHD 2023 DIFF'!E39/60)</f>
        <v>0</v>
      </c>
      <c r="F39" s="10">
        <f>IF('J-PJT VHD 2023 DIFF'!F39&gt;0,'J- Induced VHD OD'!F39*'J-PJT VHD 2023 DIFF'!F39/60,-'J- Induced VHD OD'!F39*'J-PJT VHD 2023 DIFF'!F39/60)</f>
        <v>0</v>
      </c>
      <c r="G39" s="10">
        <f>IF('J-PJT VHD 2023 DIFF'!G39&gt;0,'J- Induced VHD OD'!G39*'J-PJT VHD 2023 DIFF'!G39/60,-'J- Induced VHD OD'!G39*'J-PJT VHD 2023 DIFF'!G39/60)</f>
        <v>1.5066041048326846E-2</v>
      </c>
      <c r="H39" s="10">
        <f>IF('J-PJT VHD 2023 DIFF'!H39&gt;0,'J- Induced VHD OD'!H39*'J-PJT VHD 2023 DIFF'!H39/60,-'J- Induced VHD OD'!H39*'J-PJT VHD 2023 DIFF'!H39/60)</f>
        <v>0</v>
      </c>
      <c r="I39" s="10">
        <f>IF('J-PJT VHD 2023 DIFF'!I39&gt;0,'J- Induced VHD OD'!I39*'J-PJT VHD 2023 DIFF'!I39/60,-'J- Induced VHD OD'!I39*'J-PJT VHD 2023 DIFF'!I39/60)</f>
        <v>0</v>
      </c>
      <c r="J39" s="10">
        <f>IF('J-PJT VHD 2023 DIFF'!J39&gt;0,'J- Induced VHD OD'!J39*'J-PJT VHD 2023 DIFF'!J39/60,-'J- Induced VHD OD'!J39*'J-PJT VHD 2023 DIFF'!J39/60)</f>
        <v>0</v>
      </c>
      <c r="K39" s="10">
        <f>IF('J-PJT VHD 2023 DIFF'!K39&gt;0,'J- Induced VHD OD'!K39*'J-PJT VHD 2023 DIFF'!K39/60,-'J- Induced VHD OD'!K39*'J-PJT VHD 2023 DIFF'!K39/60)</f>
        <v>0</v>
      </c>
      <c r="L39" s="10">
        <f>IF('J-PJT VHD 2023 DIFF'!L39&gt;0,'J- Induced VHD OD'!L39*'J-PJT VHD 2023 DIFF'!L39/60,-'J- Induced VHD OD'!L39*'J-PJT VHD 2023 DIFF'!L39/60)</f>
        <v>0</v>
      </c>
      <c r="M39" s="10">
        <f>IF('J-PJT VHD 2023 DIFF'!M39&gt;0,'J- Induced VHD OD'!M39*'J-PJT VHD 2023 DIFF'!M39/60,-'J- Induced VHD OD'!M39*'J-PJT VHD 2023 DIFF'!M39/60)</f>
        <v>0</v>
      </c>
      <c r="N39" s="10">
        <f>IF('J-PJT VHD 2023 DIFF'!N39&gt;0,'J- Induced VHD OD'!N39*'J-PJT VHD 2023 DIFF'!N39/60,-'J- Induced VHD OD'!N39*'J-PJT VHD 2023 DIFF'!N39/60)</f>
        <v>0</v>
      </c>
      <c r="O39" s="10">
        <f>IF('J-PJT VHD 2023 DIFF'!O39&gt;0,'J- Induced VHD OD'!O39*'J-PJT VHD 2023 DIFF'!O39/60,-'J- Induced VHD OD'!O39*'J-PJT VHD 2023 DIFF'!O39/60)</f>
        <v>0</v>
      </c>
      <c r="P39" s="10">
        <f>IF('J-PJT VHD 2023 DIFF'!P39&gt;0,'J- Induced VHD OD'!P39*'J-PJT VHD 2023 DIFF'!P39/60,-'J- Induced VHD OD'!P39*'J-PJT VHD 2023 DIFF'!P39/60)</f>
        <v>0</v>
      </c>
      <c r="Q39" s="10">
        <f>IF('J-PJT VHD 2023 DIFF'!Q39&gt;0,'J- Induced VHD OD'!Q39*'J-PJT VHD 2023 DIFF'!Q39/60,-'J- Induced VHD OD'!Q39*'J-PJT VHD 2023 DIFF'!Q39/60)</f>
        <v>0</v>
      </c>
      <c r="R39" s="10">
        <f>IF('J-PJT VHD 2023 DIFF'!R39&gt;0,'J- Induced VHD OD'!R39*'J-PJT VHD 2023 DIFF'!R39/60,-'J- Induced VHD OD'!R39*'J-PJT VHD 2023 DIFF'!R39/60)</f>
        <v>0</v>
      </c>
      <c r="S39" s="10">
        <f>IF('J-PJT VHD 2023 DIFF'!S39&gt;0,'J- Induced VHD OD'!S39*'J-PJT VHD 2023 DIFF'!S39/60,-'J- Induced VHD OD'!S39*'J-PJT VHD 2023 DIFF'!S39/60)</f>
        <v>0</v>
      </c>
      <c r="T39" s="10">
        <f>IF('J-PJT VHD 2023 DIFF'!T39&gt;0,'J- Induced VHD OD'!T39*'J-PJT VHD 2023 DIFF'!T39/60,-'J- Induced VHD OD'!T39*'J-PJT VHD 2023 DIFF'!T39/60)</f>
        <v>2.7222998202276529</v>
      </c>
      <c r="U39" s="10">
        <f>IF('J-PJT VHD 2023 DIFF'!U39&gt;0,'J- Induced VHD OD'!U39*'J-PJT VHD 2023 DIFF'!U39/60,-'J- Induced VHD OD'!U39*'J-PJT VHD 2023 DIFF'!U39/60)</f>
        <v>5.6961906237929918E-2</v>
      </c>
      <c r="V39" s="10">
        <f>IF('J-PJT VHD 2023 DIFF'!V39&gt;0,'J- Induced VHD OD'!V39*'J-PJT VHD 2023 DIFF'!V39/60,-'J- Induced VHD OD'!V39*'J-PJT VHD 2023 DIFF'!V39/60)</f>
        <v>0.363110904615148</v>
      </c>
      <c r="W39" s="10">
        <f>IF('J-PJT VHD 2023 DIFF'!W39&gt;0,'J- Induced VHD OD'!W39*'J-PJT VHD 2023 DIFF'!W39/60,-'J- Induced VHD OD'!W39*'J-PJT VHD 2023 DIFF'!W39/60)</f>
        <v>0.21364161077366101</v>
      </c>
      <c r="X39" s="10">
        <f>IF('J-PJT VHD 2023 DIFF'!X39&gt;0,'J- Induced VHD OD'!X39*'J-PJT VHD 2023 DIFF'!X39/60,-'J- Induced VHD OD'!X39*'J-PJT VHD 2023 DIFF'!X39/60)</f>
        <v>5.598854761726748E-2</v>
      </c>
      <c r="Y39" s="10">
        <f>IF('J-PJT VHD 2023 DIFF'!Y39&gt;0,'J- Induced VHD OD'!Y39*'J-PJT VHD 2023 DIFF'!Y39/60,-'J- Induced VHD OD'!Y39*'J-PJT VHD 2023 DIFF'!Y39/60)</f>
        <v>0.27716765274872607</v>
      </c>
      <c r="Z39" s="10">
        <f>IF('J-PJT VHD 2023 DIFF'!Z39&gt;0,'J- Induced VHD OD'!Z39*'J-PJT VHD 2023 DIFF'!Z39/60,-'J- Induced VHD OD'!Z39*'J-PJT VHD 2023 DIFF'!Z39/60)</f>
        <v>0.52558890787605506</v>
      </c>
      <c r="AA39" s="10">
        <f>IF('J-PJT VHD 2023 DIFF'!AA39&gt;0,'J- Induced VHD OD'!AA39*'J-PJT VHD 2023 DIFF'!AA39/60,-'J- Induced VHD OD'!AA39*'J-PJT VHD 2023 DIFF'!AA39/60)</f>
        <v>2.7515770153887988E-2</v>
      </c>
      <c r="AB39" s="10">
        <f>IF('J-PJT VHD 2023 DIFF'!AB39&gt;0,'J- Induced VHD OD'!AB39*'J-PJT VHD 2023 DIFF'!AB39/60,-'J- Induced VHD OD'!AB39*'J-PJT VHD 2023 DIFF'!AB39/60)</f>
        <v>0</v>
      </c>
      <c r="AC39" s="10">
        <f>IF('J-PJT VHD 2023 DIFF'!AC39&gt;0,'J- Induced VHD OD'!AC39*'J-PJT VHD 2023 DIFF'!AC39/60,-'J- Induced VHD OD'!AC39*'J-PJT VHD 2023 DIFF'!AC39/60)</f>
        <v>0</v>
      </c>
      <c r="AD39" s="10">
        <f>IF('J-PJT VHD 2023 DIFF'!AD39&gt;0,'J- Induced VHD OD'!AD39*'J-PJT VHD 2023 DIFF'!AD39/60,-'J- Induced VHD OD'!AD39*'J-PJT VHD 2023 DIFF'!AD39/60)</f>
        <v>0</v>
      </c>
      <c r="AE39" s="10">
        <f>IF('J-PJT VHD 2023 DIFF'!AE39&gt;0,'J- Induced VHD OD'!AE39*'J-PJT VHD 2023 DIFF'!AE39/60,-'J- Induced VHD OD'!AE39*'J-PJT VHD 2023 DIFF'!AE39/60)</f>
        <v>0</v>
      </c>
      <c r="AF39" s="10">
        <f>IF('J-PJT VHD 2023 DIFF'!AF39&gt;0,'J- Induced VHD OD'!AF39*'J-PJT VHD 2023 DIFF'!AF39/60,-'J- Induced VHD OD'!AF39*'J-PJT VHD 2023 DIFF'!AF39/60)</f>
        <v>0</v>
      </c>
      <c r="AG39" s="10">
        <f>IF('J-PJT VHD 2023 DIFF'!AG39&gt;0,'J- Induced VHD OD'!AG39*'J-PJT VHD 2023 DIFF'!AG39/60,-'J- Induced VHD OD'!AG39*'J-PJT VHD 2023 DIFF'!AG39/60)</f>
        <v>0</v>
      </c>
      <c r="AH39" s="10">
        <f>IF('J-PJT VHD 2023 DIFF'!AH39&gt;0,'J- Induced VHD OD'!AH39*'J-PJT VHD 2023 DIFF'!AH39/60,-'J- Induced VHD OD'!AH39*'J-PJT VHD 2023 DIFF'!AH39/60)</f>
        <v>0</v>
      </c>
      <c r="AI39" s="10">
        <f>IF('J-PJT VHD 2023 DIFF'!AI39&gt;0,'J- Induced VHD OD'!AI39*'J-PJT VHD 2023 DIFF'!AI39/60,-'J- Induced VHD OD'!AI39*'J-PJT VHD 2023 DIFF'!AI39/60)</f>
        <v>0</v>
      </c>
      <c r="AJ39" s="10">
        <f>IF('J-PJT VHD 2023 DIFF'!AJ39&gt;0,'J- Induced VHD OD'!AJ39*'J-PJT VHD 2023 DIFF'!AJ39/60,-'J- Induced VHD OD'!AJ39*'J-PJT VHD 2023 DIFF'!AJ39/60)</f>
        <v>0</v>
      </c>
      <c r="AK39" s="10">
        <f>IF('J-PJT VHD 2023 DIFF'!AK39&gt;0,'J- Induced VHD OD'!AK39*'J-PJT VHD 2023 DIFF'!AK39/60,-'J- Induced VHD OD'!AK39*'J-PJT VHD 2023 DIFF'!AK39/60)</f>
        <v>0</v>
      </c>
      <c r="AL39" s="10">
        <f>IF('J-PJT VHD 2023 DIFF'!AL39&gt;0,'J- Induced VHD OD'!AL39*'J-PJT VHD 2023 DIFF'!AL39/60,-'J- Induced VHD OD'!AL39*'J-PJT VHD 2023 DIFF'!AL39/60)</f>
        <v>0</v>
      </c>
      <c r="AM39" s="10">
        <f>IF('J-PJT VHD 2023 DIFF'!AM39&gt;0,'J- Induced VHD OD'!AM39*'J-PJT VHD 2023 DIFF'!AM39/60,-'J- Induced VHD OD'!AM39*'J-PJT VHD 2023 DIFF'!AM39/60)</f>
        <v>0</v>
      </c>
      <c r="AN39" s="10">
        <f>IF('J-PJT VHD 2023 DIFF'!AN39&gt;0,'J- Induced VHD OD'!AN39*'J-PJT VHD 2023 DIFF'!AN39/60,-'J- Induced VHD OD'!AN39*'J-PJT VHD 2023 DIFF'!AN39/60)</f>
        <v>0</v>
      </c>
      <c r="AO39" s="10">
        <f>IF('J-PJT VHD 2023 DIFF'!AO39&gt;0,'J- Induced VHD OD'!AO39*'J-PJT VHD 2023 DIFF'!AO39/60,-'J- Induced VHD OD'!AO39*'J-PJT VHD 2023 DIFF'!AO39/60)</f>
        <v>0</v>
      </c>
    </row>
    <row r="40" spans="1:41" x14ac:dyDescent="0.25">
      <c r="A40" s="5">
        <v>97</v>
      </c>
      <c r="B40" s="24" t="s">
        <v>34</v>
      </c>
      <c r="C40" s="20">
        <f t="shared" si="1"/>
        <v>3.9664382560435009E-2</v>
      </c>
      <c r="D40" s="10">
        <f>IF('J-PJT VHD 2023 DIFF'!D40&gt;0,'J- Induced VHD OD'!D40*'J-PJT VHD 2023 DIFF'!D40/60,-'J- Induced VHD OD'!D40*'J-PJT VHD 2023 DIFF'!D40/60)</f>
        <v>0</v>
      </c>
      <c r="E40" s="10">
        <f>IF('J-PJT VHD 2023 DIFF'!E40&gt;0,'J- Induced VHD OD'!E40*'J-PJT VHD 2023 DIFF'!E40/60,-'J- Induced VHD OD'!E40*'J-PJT VHD 2023 DIFF'!E40/60)</f>
        <v>0</v>
      </c>
      <c r="F40" s="10">
        <f>IF('J-PJT VHD 2023 DIFF'!F40&gt;0,'J- Induced VHD OD'!F40*'J-PJT VHD 2023 DIFF'!F40/60,-'J- Induced VHD OD'!F40*'J-PJT VHD 2023 DIFF'!F40/60)</f>
        <v>0</v>
      </c>
      <c r="G40" s="10">
        <f>IF('J-PJT VHD 2023 DIFF'!G40&gt;0,'J- Induced VHD OD'!G40*'J-PJT VHD 2023 DIFF'!G40/60,-'J- Induced VHD OD'!G40*'J-PJT VHD 2023 DIFF'!G40/60)</f>
        <v>0</v>
      </c>
      <c r="H40" s="10">
        <f>IF('J-PJT VHD 2023 DIFF'!H40&gt;0,'J- Induced VHD OD'!H40*'J-PJT VHD 2023 DIFF'!H40/60,-'J- Induced VHD OD'!H40*'J-PJT VHD 2023 DIFF'!H40/60)</f>
        <v>0</v>
      </c>
      <c r="I40" s="10">
        <f>IF('J-PJT VHD 2023 DIFF'!I40&gt;0,'J- Induced VHD OD'!I40*'J-PJT VHD 2023 DIFF'!I40/60,-'J- Induced VHD OD'!I40*'J-PJT VHD 2023 DIFF'!I40/60)</f>
        <v>0</v>
      </c>
      <c r="J40" s="10">
        <f>IF('J-PJT VHD 2023 DIFF'!J40&gt;0,'J- Induced VHD OD'!J40*'J-PJT VHD 2023 DIFF'!J40/60,-'J- Induced VHD OD'!J40*'J-PJT VHD 2023 DIFF'!J40/60)</f>
        <v>1.5212551608918566E-2</v>
      </c>
      <c r="K40" s="10">
        <f>IF('J-PJT VHD 2023 DIFF'!K40&gt;0,'J- Induced VHD OD'!K40*'J-PJT VHD 2023 DIFF'!K40/60,-'J- Induced VHD OD'!K40*'J-PJT VHD 2023 DIFF'!K40/60)</f>
        <v>0</v>
      </c>
      <c r="L40" s="10">
        <f>IF('J-PJT VHD 2023 DIFF'!L40&gt;0,'J- Induced VHD OD'!L40*'J-PJT VHD 2023 DIFF'!L40/60,-'J- Induced VHD OD'!L40*'J-PJT VHD 2023 DIFF'!L40/60)</f>
        <v>0</v>
      </c>
      <c r="M40" s="10">
        <f>IF('J-PJT VHD 2023 DIFF'!M40&gt;0,'J- Induced VHD OD'!M40*'J-PJT VHD 2023 DIFF'!M40/60,-'J- Induced VHD OD'!M40*'J-PJT VHD 2023 DIFF'!M40/60)</f>
        <v>0</v>
      </c>
      <c r="N40" s="10">
        <f>IF('J-PJT VHD 2023 DIFF'!N40&gt;0,'J- Induced VHD OD'!N40*'J-PJT VHD 2023 DIFF'!N40/60,-'J- Induced VHD OD'!N40*'J-PJT VHD 2023 DIFF'!N40/60)</f>
        <v>0</v>
      </c>
      <c r="O40" s="10">
        <f>IF('J-PJT VHD 2023 DIFF'!O40&gt;0,'J- Induced VHD OD'!O40*'J-PJT VHD 2023 DIFF'!O40/60,-'J- Induced VHD OD'!O40*'J-PJT VHD 2023 DIFF'!O40/60)</f>
        <v>0</v>
      </c>
      <c r="P40" s="10">
        <f>IF('J-PJT VHD 2023 DIFF'!P40&gt;0,'J- Induced VHD OD'!P40*'J-PJT VHD 2023 DIFF'!P40/60,-'J- Induced VHD OD'!P40*'J-PJT VHD 2023 DIFF'!P40/60)</f>
        <v>0</v>
      </c>
      <c r="Q40" s="10">
        <f>IF('J-PJT VHD 2023 DIFF'!Q40&gt;0,'J- Induced VHD OD'!Q40*'J-PJT VHD 2023 DIFF'!Q40/60,-'J- Induced VHD OD'!Q40*'J-PJT VHD 2023 DIFF'!Q40/60)</f>
        <v>0</v>
      </c>
      <c r="R40" s="10">
        <f>IF('J-PJT VHD 2023 DIFF'!R40&gt;0,'J- Induced VHD OD'!R40*'J-PJT VHD 2023 DIFF'!R40/60,-'J- Induced VHD OD'!R40*'J-PJT VHD 2023 DIFF'!R40/60)</f>
        <v>0</v>
      </c>
      <c r="S40" s="10">
        <f>IF('J-PJT VHD 2023 DIFF'!S40&gt;0,'J- Induced VHD OD'!S40*'J-PJT VHD 2023 DIFF'!S40/60,-'J- Induced VHD OD'!S40*'J-PJT VHD 2023 DIFF'!S40/60)</f>
        <v>0</v>
      </c>
      <c r="T40" s="10">
        <f>IF('J-PJT VHD 2023 DIFF'!T40&gt;0,'J- Induced VHD OD'!T40*'J-PJT VHD 2023 DIFF'!T40/60,-'J- Induced VHD OD'!T40*'J-PJT VHD 2023 DIFF'!T40/60)</f>
        <v>0</v>
      </c>
      <c r="U40" s="10">
        <f>IF('J-PJT VHD 2023 DIFF'!U40&gt;0,'J- Induced VHD OD'!U40*'J-PJT VHD 2023 DIFF'!U40/60,-'J- Induced VHD OD'!U40*'J-PJT VHD 2023 DIFF'!U40/60)</f>
        <v>0</v>
      </c>
      <c r="V40" s="10">
        <f>IF('J-PJT VHD 2023 DIFF'!V40&gt;0,'J- Induced VHD OD'!V40*'J-PJT VHD 2023 DIFF'!V40/60,-'J- Induced VHD OD'!V40*'J-PJT VHD 2023 DIFF'!V40/60)</f>
        <v>1.01410208794455E-2</v>
      </c>
      <c r="W40" s="10">
        <f>IF('J-PJT VHD 2023 DIFF'!W40&gt;0,'J- Induced VHD OD'!W40*'J-PJT VHD 2023 DIFF'!W40/60,-'J- Induced VHD OD'!W40*'J-PJT VHD 2023 DIFF'!W40/60)</f>
        <v>5.6699592734341005E-3</v>
      </c>
      <c r="X40" s="10">
        <f>IF('J-PJT VHD 2023 DIFF'!X40&gt;0,'J- Induced VHD OD'!X40*'J-PJT VHD 2023 DIFF'!X40/60,-'J- Induced VHD OD'!X40*'J-PJT VHD 2023 DIFF'!X40/60)</f>
        <v>8.640850798636841E-3</v>
      </c>
      <c r="Y40" s="10">
        <f>IF('J-PJT VHD 2023 DIFF'!Y40&gt;0,'J- Induced VHD OD'!Y40*'J-PJT VHD 2023 DIFF'!Y40/60,-'J- Induced VHD OD'!Y40*'J-PJT VHD 2023 DIFF'!Y40/60)</f>
        <v>0</v>
      </c>
      <c r="Z40" s="10">
        <f>IF('J-PJT VHD 2023 DIFF'!Z40&gt;0,'J- Induced VHD OD'!Z40*'J-PJT VHD 2023 DIFF'!Z40/60,-'J- Induced VHD OD'!Z40*'J-PJT VHD 2023 DIFF'!Z40/60)</f>
        <v>0</v>
      </c>
      <c r="AA40" s="10">
        <f>IF('J-PJT VHD 2023 DIFF'!AA40&gt;0,'J- Induced VHD OD'!AA40*'J-PJT VHD 2023 DIFF'!AA40/60,-'J- Induced VHD OD'!AA40*'J-PJT VHD 2023 DIFF'!AA40/60)</f>
        <v>0</v>
      </c>
      <c r="AB40" s="10">
        <f>IF('J-PJT VHD 2023 DIFF'!AB40&gt;0,'J- Induced VHD OD'!AB40*'J-PJT VHD 2023 DIFF'!AB40/60,-'J- Induced VHD OD'!AB40*'J-PJT VHD 2023 DIFF'!AB40/60)</f>
        <v>0</v>
      </c>
      <c r="AC40" s="10">
        <f>IF('J-PJT VHD 2023 DIFF'!AC40&gt;0,'J- Induced VHD OD'!AC40*'J-PJT VHD 2023 DIFF'!AC40/60,-'J- Induced VHD OD'!AC40*'J-PJT VHD 2023 DIFF'!AC40/60)</f>
        <v>0</v>
      </c>
      <c r="AD40" s="10">
        <f>IF('J-PJT VHD 2023 DIFF'!AD40&gt;0,'J- Induced VHD OD'!AD40*'J-PJT VHD 2023 DIFF'!AD40/60,-'J- Induced VHD OD'!AD40*'J-PJT VHD 2023 DIFF'!AD40/60)</f>
        <v>0</v>
      </c>
      <c r="AE40" s="10">
        <f>IF('J-PJT VHD 2023 DIFF'!AE40&gt;0,'J- Induced VHD OD'!AE40*'J-PJT VHD 2023 DIFF'!AE40/60,-'J- Induced VHD OD'!AE40*'J-PJT VHD 2023 DIFF'!AE40/60)</f>
        <v>0</v>
      </c>
      <c r="AF40" s="10">
        <f>IF('J-PJT VHD 2023 DIFF'!AF40&gt;0,'J- Induced VHD OD'!AF40*'J-PJT VHD 2023 DIFF'!AF40/60,-'J- Induced VHD OD'!AF40*'J-PJT VHD 2023 DIFF'!AF40/60)</f>
        <v>0</v>
      </c>
      <c r="AG40" s="10">
        <f>IF('J-PJT VHD 2023 DIFF'!AG40&gt;0,'J- Induced VHD OD'!AG40*'J-PJT VHD 2023 DIFF'!AG40/60,-'J- Induced VHD OD'!AG40*'J-PJT VHD 2023 DIFF'!AG40/60)</f>
        <v>0</v>
      </c>
      <c r="AH40" s="10">
        <f>IF('J-PJT VHD 2023 DIFF'!AH40&gt;0,'J- Induced VHD OD'!AH40*'J-PJT VHD 2023 DIFF'!AH40/60,-'J- Induced VHD OD'!AH40*'J-PJT VHD 2023 DIFF'!AH40/60)</f>
        <v>0</v>
      </c>
      <c r="AI40" s="10">
        <f>IF('J-PJT VHD 2023 DIFF'!AI40&gt;0,'J- Induced VHD OD'!AI40*'J-PJT VHD 2023 DIFF'!AI40/60,-'J- Induced VHD OD'!AI40*'J-PJT VHD 2023 DIFF'!AI40/60)</f>
        <v>0</v>
      </c>
      <c r="AJ40" s="10">
        <f>IF('J-PJT VHD 2023 DIFF'!AJ40&gt;0,'J- Induced VHD OD'!AJ40*'J-PJT VHD 2023 DIFF'!AJ40/60,-'J- Induced VHD OD'!AJ40*'J-PJT VHD 2023 DIFF'!AJ40/60)</f>
        <v>0</v>
      </c>
      <c r="AK40" s="10">
        <f>IF('J-PJT VHD 2023 DIFF'!AK40&gt;0,'J- Induced VHD OD'!AK40*'J-PJT VHD 2023 DIFF'!AK40/60,-'J- Induced VHD OD'!AK40*'J-PJT VHD 2023 DIFF'!AK40/60)</f>
        <v>0</v>
      </c>
      <c r="AL40" s="10">
        <f>IF('J-PJT VHD 2023 DIFF'!AL40&gt;0,'J- Induced VHD OD'!AL40*'J-PJT VHD 2023 DIFF'!AL40/60,-'J- Induced VHD OD'!AL40*'J-PJT VHD 2023 DIFF'!AL40/60)</f>
        <v>0</v>
      </c>
      <c r="AM40" s="10">
        <f>IF('J-PJT VHD 2023 DIFF'!AM40&gt;0,'J- Induced VHD OD'!AM40*'J-PJT VHD 2023 DIFF'!AM40/60,-'J- Induced VHD OD'!AM40*'J-PJT VHD 2023 DIFF'!AM40/60)</f>
        <v>0</v>
      </c>
      <c r="AN40" s="10">
        <f>IF('J-PJT VHD 2023 DIFF'!AN40&gt;0,'J- Induced VHD OD'!AN40*'J-PJT VHD 2023 DIFF'!AN40/60,-'J- Induced VHD OD'!AN40*'J-PJT VHD 2023 DIFF'!AN40/60)</f>
        <v>0</v>
      </c>
      <c r="AO40" s="10">
        <f>IF('J-PJT VHD 2023 DIFF'!AO40&gt;0,'J- Induced VHD OD'!AO40*'J-PJT VHD 2023 DIFF'!AO40/60,-'J- Induced VHD OD'!AO40*'J-PJT VHD 2023 DIFF'!AO40/60)</f>
        <v>0</v>
      </c>
    </row>
    <row r="41" spans="1:41" x14ac:dyDescent="0.25">
      <c r="A41" s="5">
        <v>98</v>
      </c>
      <c r="B41" s="25" t="s">
        <v>37</v>
      </c>
      <c r="C41" s="20">
        <f t="shared" si="1"/>
        <v>4.751617820039572E-2</v>
      </c>
      <c r="D41" s="10">
        <f>IF('J-PJT VHD 2023 DIFF'!D41&gt;0,'J- Induced VHD OD'!D41*'J-PJT VHD 2023 DIFF'!D41/60,-'J- Induced VHD OD'!D41*'J-PJT VHD 2023 DIFF'!D41/60)</f>
        <v>3.1853556842231551E-3</v>
      </c>
      <c r="E41" s="10">
        <f>IF('J-PJT VHD 2023 DIFF'!E41&gt;0,'J- Induced VHD OD'!E41*'J-PJT VHD 2023 DIFF'!E41/60,-'J- Induced VHD OD'!E41*'J-PJT VHD 2023 DIFF'!E41/60)</f>
        <v>1.095112019647533E-3</v>
      </c>
      <c r="F41" s="10">
        <f>IF('J-PJT VHD 2023 DIFF'!F41&gt;0,'J- Induced VHD OD'!F41*'J-PJT VHD 2023 DIFF'!F41/60,-'J- Induced VHD OD'!F41*'J-PJT VHD 2023 DIFF'!F41/60)</f>
        <v>0</v>
      </c>
      <c r="G41" s="10">
        <f>IF('J-PJT VHD 2023 DIFF'!G41&gt;0,'J- Induced VHD OD'!G41*'J-PJT VHD 2023 DIFF'!G41/60,-'J- Induced VHD OD'!G41*'J-PJT VHD 2023 DIFF'!G41/60)</f>
        <v>0</v>
      </c>
      <c r="H41" s="10">
        <f>IF('J-PJT VHD 2023 DIFF'!H41&gt;0,'J- Induced VHD OD'!H41*'J-PJT VHD 2023 DIFF'!H41/60,-'J- Induced VHD OD'!H41*'J-PJT VHD 2023 DIFF'!H41/60)</f>
        <v>0</v>
      </c>
      <c r="I41" s="10">
        <f>IF('J-PJT VHD 2023 DIFF'!I41&gt;0,'J- Induced VHD OD'!I41*'J-PJT VHD 2023 DIFF'!I41/60,-'J- Induced VHD OD'!I41*'J-PJT VHD 2023 DIFF'!I41/60)</f>
        <v>2.563518228643308E-4</v>
      </c>
      <c r="J41" s="10">
        <f>IF('J-PJT VHD 2023 DIFF'!J41&gt;0,'J- Induced VHD OD'!J41*'J-PJT VHD 2023 DIFF'!J41/60,-'J- Induced VHD OD'!J41*'J-PJT VHD 2023 DIFF'!J41/60)</f>
        <v>0</v>
      </c>
      <c r="K41" s="10">
        <f>IF('J-PJT VHD 2023 DIFF'!K41&gt;0,'J- Induced VHD OD'!K41*'J-PJT VHD 2023 DIFF'!K41/60,-'J- Induced VHD OD'!K41*'J-PJT VHD 2023 DIFF'!K41/60)</f>
        <v>0</v>
      </c>
      <c r="L41" s="10">
        <f>IF('J-PJT VHD 2023 DIFF'!L41&gt;0,'J- Induced VHD OD'!L41*'J-PJT VHD 2023 DIFF'!L41/60,-'J- Induced VHD OD'!L41*'J-PJT VHD 2023 DIFF'!L41/60)</f>
        <v>0</v>
      </c>
      <c r="M41" s="10">
        <f>IF('J-PJT VHD 2023 DIFF'!M41&gt;0,'J- Induced VHD OD'!M41*'J-PJT VHD 2023 DIFF'!M41/60,-'J- Induced VHD OD'!M41*'J-PJT VHD 2023 DIFF'!M41/60)</f>
        <v>-2.9910615062955368E-2</v>
      </c>
      <c r="N41" s="10">
        <f>IF('J-PJT VHD 2023 DIFF'!N41&gt;0,'J- Induced VHD OD'!N41*'J-PJT VHD 2023 DIFF'!N41/60,-'J- Induced VHD OD'!N41*'J-PJT VHD 2023 DIFF'!N41/60)</f>
        <v>0</v>
      </c>
      <c r="O41" s="10">
        <f>IF('J-PJT VHD 2023 DIFF'!O41&gt;0,'J- Induced VHD OD'!O41*'J-PJT VHD 2023 DIFF'!O41/60,-'J- Induced VHD OD'!O41*'J-PJT VHD 2023 DIFF'!O41/60)</f>
        <v>0</v>
      </c>
      <c r="P41" s="10">
        <f>IF('J-PJT VHD 2023 DIFF'!P41&gt;0,'J- Induced VHD OD'!P41*'J-PJT VHD 2023 DIFF'!P41/60,-'J- Induced VHD OD'!P41*'J-PJT VHD 2023 DIFF'!P41/60)</f>
        <v>0</v>
      </c>
      <c r="Q41" s="10">
        <f>IF('J-PJT VHD 2023 DIFF'!Q41&gt;0,'J- Induced VHD OD'!Q41*'J-PJT VHD 2023 DIFF'!Q41/60,-'J- Induced VHD OD'!Q41*'J-PJT VHD 2023 DIFF'!Q41/60)</f>
        <v>0</v>
      </c>
      <c r="R41" s="10">
        <f>IF('J-PJT VHD 2023 DIFF'!R41&gt;0,'J- Induced VHD OD'!R41*'J-PJT VHD 2023 DIFF'!R41/60,-'J- Induced VHD OD'!R41*'J-PJT VHD 2023 DIFF'!R41/60)</f>
        <v>0</v>
      </c>
      <c r="S41" s="10">
        <f>IF('J-PJT VHD 2023 DIFF'!S41&gt;0,'J- Induced VHD OD'!S41*'J-PJT VHD 2023 DIFF'!S41/60,-'J- Induced VHD OD'!S41*'J-PJT VHD 2023 DIFF'!S41/60)</f>
        <v>0</v>
      </c>
      <c r="T41" s="10">
        <f>IF('J-PJT VHD 2023 DIFF'!T41&gt;0,'J- Induced VHD OD'!T41*'J-PJT VHD 2023 DIFF'!T41/60,-'J- Induced VHD OD'!T41*'J-PJT VHD 2023 DIFF'!T41/60)</f>
        <v>0.1408973179218079</v>
      </c>
      <c r="U41" s="10">
        <f>IF('J-PJT VHD 2023 DIFF'!U41&gt;0,'J- Induced VHD OD'!U41*'J-PJT VHD 2023 DIFF'!U41/60,-'J- Induced VHD OD'!U41*'J-PJT VHD 2023 DIFF'!U41/60)</f>
        <v>1.3818114271393324E-2</v>
      </c>
      <c r="V41" s="10">
        <f>IF('J-PJT VHD 2023 DIFF'!V41&gt;0,'J- Induced VHD OD'!V41*'J-PJT VHD 2023 DIFF'!V41/60,-'J- Induced VHD OD'!V41*'J-PJT VHD 2023 DIFF'!V41/60)</f>
        <v>0</v>
      </c>
      <c r="W41" s="10">
        <f>IF('J-PJT VHD 2023 DIFF'!W41&gt;0,'J- Induced VHD OD'!W41*'J-PJT VHD 2023 DIFF'!W41/60,-'J- Induced VHD OD'!W41*'J-PJT VHD 2023 DIFF'!W41/60)</f>
        <v>2.3818022314477702E-4</v>
      </c>
      <c r="X41" s="10">
        <f>IF('J-PJT VHD 2023 DIFF'!X41&gt;0,'J- Induced VHD OD'!X41*'J-PJT VHD 2023 DIFF'!X41/60,-'J- Induced VHD OD'!X41*'J-PJT VHD 2023 DIFF'!X41/60)</f>
        <v>0</v>
      </c>
      <c r="Y41" s="10">
        <f>IF('J-PJT VHD 2023 DIFF'!Y41&gt;0,'J- Induced VHD OD'!Y41*'J-PJT VHD 2023 DIFF'!Y41/60,-'J- Induced VHD OD'!Y41*'J-PJT VHD 2023 DIFF'!Y41/60)</f>
        <v>0</v>
      </c>
      <c r="Z41" s="10">
        <f>IF('J-PJT VHD 2023 DIFF'!Z41&gt;0,'J- Induced VHD OD'!Z41*'J-PJT VHD 2023 DIFF'!Z41/60,-'J- Induced VHD OD'!Z41*'J-PJT VHD 2023 DIFF'!Z41/60)</f>
        <v>0</v>
      </c>
      <c r="AA41" s="10">
        <f>IF('J-PJT VHD 2023 DIFF'!AA41&gt;0,'J- Induced VHD OD'!AA41*'J-PJT VHD 2023 DIFF'!AA41/60,-'J- Induced VHD OD'!AA41*'J-PJT VHD 2023 DIFF'!AA41/60)</f>
        <v>-1.3340221566920385E-5</v>
      </c>
      <c r="AB41" s="10">
        <f>IF('J-PJT VHD 2023 DIFF'!AB41&gt;0,'J- Induced VHD OD'!AB41*'J-PJT VHD 2023 DIFF'!AB41/60,-'J- Induced VHD OD'!AB41*'J-PJT VHD 2023 DIFF'!AB41/60)</f>
        <v>0</v>
      </c>
      <c r="AC41" s="10">
        <f>IF('J-PJT VHD 2023 DIFF'!AC41&gt;0,'J- Induced VHD OD'!AC41*'J-PJT VHD 2023 DIFF'!AC41/60,-'J- Induced VHD OD'!AC41*'J-PJT VHD 2023 DIFF'!AC41/60)</f>
        <v>0</v>
      </c>
      <c r="AD41" s="10">
        <f>IF('J-PJT VHD 2023 DIFF'!AD41&gt;0,'J- Induced VHD OD'!AD41*'J-PJT VHD 2023 DIFF'!AD41/60,-'J- Induced VHD OD'!AD41*'J-PJT VHD 2023 DIFF'!AD41/60)</f>
        <v>0</v>
      </c>
      <c r="AE41" s="10">
        <f>IF('J-PJT VHD 2023 DIFF'!AE41&gt;0,'J- Induced VHD OD'!AE41*'J-PJT VHD 2023 DIFF'!AE41/60,-'J- Induced VHD OD'!AE41*'J-PJT VHD 2023 DIFF'!AE41/60)</f>
        <v>0</v>
      </c>
      <c r="AF41" s="10">
        <f>IF('J-PJT VHD 2023 DIFF'!AF41&gt;0,'J- Induced VHD OD'!AF41*'J-PJT VHD 2023 DIFF'!AF41/60,-'J- Induced VHD OD'!AF41*'J-PJT VHD 2023 DIFF'!AF41/60)</f>
        <v>-8.2050298458163001E-2</v>
      </c>
      <c r="AG41" s="10">
        <f>IF('J-PJT VHD 2023 DIFF'!AG41&gt;0,'J- Induced VHD OD'!AG41*'J-PJT VHD 2023 DIFF'!AG41/60,-'J- Induced VHD OD'!AG41*'J-PJT VHD 2023 DIFF'!AG41/60)</f>
        <v>0</v>
      </c>
      <c r="AH41" s="10">
        <f>IF('J-PJT VHD 2023 DIFF'!AH41&gt;0,'J- Induced VHD OD'!AH41*'J-PJT VHD 2023 DIFF'!AH41/60,-'J- Induced VHD OD'!AH41*'J-PJT VHD 2023 DIFF'!AH41/60)</f>
        <v>0</v>
      </c>
      <c r="AI41" s="10">
        <f>IF('J-PJT VHD 2023 DIFF'!AI41&gt;0,'J- Induced VHD OD'!AI41*'J-PJT VHD 2023 DIFF'!AI41/60,-'J- Induced VHD OD'!AI41*'J-PJT VHD 2023 DIFF'!AI41/60)</f>
        <v>0</v>
      </c>
      <c r="AJ41" s="10">
        <f>IF('J-PJT VHD 2023 DIFF'!AJ41&gt;0,'J- Induced VHD OD'!AJ41*'J-PJT VHD 2023 DIFF'!AJ41/60,-'J- Induced VHD OD'!AJ41*'J-PJT VHD 2023 DIFF'!AJ41/60)</f>
        <v>0</v>
      </c>
      <c r="AK41" s="10">
        <f>IF('J-PJT VHD 2023 DIFF'!AK41&gt;0,'J- Induced VHD OD'!AK41*'J-PJT VHD 2023 DIFF'!AK41/60,-'J- Induced VHD OD'!AK41*'J-PJT VHD 2023 DIFF'!AK41/60)</f>
        <v>0</v>
      </c>
      <c r="AL41" s="10">
        <f>IF('J-PJT VHD 2023 DIFF'!AL41&gt;0,'J- Induced VHD OD'!AL41*'J-PJT VHD 2023 DIFF'!AL41/60,-'J- Induced VHD OD'!AL41*'J-PJT VHD 2023 DIFF'!AL41/60)</f>
        <v>0</v>
      </c>
      <c r="AM41" s="10">
        <f>IF('J-PJT VHD 2023 DIFF'!AM41&gt;0,'J- Induced VHD OD'!AM41*'J-PJT VHD 2023 DIFF'!AM41/60,-'J- Induced VHD OD'!AM41*'J-PJT VHD 2023 DIFF'!AM41/60)</f>
        <v>0</v>
      </c>
      <c r="AN41" s="10">
        <f>IF('J-PJT VHD 2023 DIFF'!AN41&gt;0,'J- Induced VHD OD'!AN41*'J-PJT VHD 2023 DIFF'!AN41/60,-'J- Induced VHD OD'!AN41*'J-PJT VHD 2023 DIFF'!AN41/60)</f>
        <v>0</v>
      </c>
      <c r="AO41" s="10">
        <f>IF('J-PJT VHD 2023 DIFF'!AO41&gt;0,'J- Induced VHD OD'!AO41*'J-PJT VHD 2023 DIFF'!AO41/60,-'J- Induced VHD OD'!AO41*'J-PJT VHD 2023 DIFF'!AO41/60)</f>
        <v>0</v>
      </c>
    </row>
  </sheetData>
  <mergeCells count="2">
    <mergeCell ref="A1:B1"/>
    <mergeCell ref="A2:B2"/>
  </mergeCells>
  <conditionalFormatting sqref="D4:AO41">
    <cfRule type="cellIs" dxfId="17" priority="1" operator="greaterThan">
      <formula>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C11" sqref="C11:C1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7.85546875" customWidth="1"/>
    <col min="4" max="21" width="5.140625" bestFit="1" customWidth="1"/>
    <col min="22" max="22" width="4.28515625" bestFit="1" customWidth="1"/>
    <col min="23" max="29" width="5.140625" bestFit="1" customWidth="1"/>
    <col min="30" max="30" width="6.28515625" customWidth="1"/>
    <col min="31" max="32" width="5.140625" bestFit="1" customWidth="1"/>
    <col min="33" max="33" width="7" customWidth="1"/>
    <col min="34" max="34" width="4.28515625" bestFit="1" customWidth="1"/>
    <col min="35" max="36" width="5.140625" bestFit="1" customWidth="1"/>
    <col min="37" max="38" width="4.28515625" bestFit="1" customWidth="1"/>
    <col min="39" max="39" width="6.2851562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50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55</v>
      </c>
      <c r="B2" s="68" t="s">
        <v>40</v>
      </c>
      <c r="C2" s="19">
        <f>SUMIF(D4:AO41,"&lt;0")</f>
        <v>0</v>
      </c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SUM(D4:AO41)</f>
        <v>1107.5095541831481</v>
      </c>
      <c r="D3" s="13">
        <f>SUM(D4:D41)</f>
        <v>2.3401160390566709</v>
      </c>
      <c r="E3" s="13">
        <f t="shared" ref="E3:AO3" si="0">SUM(E4:E41)</f>
        <v>47.848591816929719</v>
      </c>
      <c r="F3" s="13">
        <f t="shared" si="0"/>
        <v>6.7530674123833085</v>
      </c>
      <c r="G3" s="13">
        <f t="shared" si="0"/>
        <v>5.3440321492963667</v>
      </c>
      <c r="H3" s="13">
        <f t="shared" si="0"/>
        <v>0</v>
      </c>
      <c r="I3" s="13">
        <f t="shared" si="0"/>
        <v>1.6512936160430729</v>
      </c>
      <c r="J3" s="13">
        <f t="shared" si="0"/>
        <v>2.1170827147868896</v>
      </c>
      <c r="K3" s="13">
        <f t="shared" si="0"/>
        <v>61.710876476000415</v>
      </c>
      <c r="L3" s="13">
        <f t="shared" si="0"/>
        <v>18.303784773209298</v>
      </c>
      <c r="M3" s="13">
        <f t="shared" si="0"/>
        <v>0.19494415819643743</v>
      </c>
      <c r="N3" s="13">
        <f t="shared" si="0"/>
        <v>0</v>
      </c>
      <c r="O3" s="13">
        <f t="shared" si="0"/>
        <v>0</v>
      </c>
      <c r="P3" s="13">
        <f t="shared" si="0"/>
        <v>2.9173988227235794</v>
      </c>
      <c r="Q3" s="13">
        <f t="shared" si="0"/>
        <v>0</v>
      </c>
      <c r="R3" s="13">
        <f t="shared" si="0"/>
        <v>0</v>
      </c>
      <c r="S3" s="13">
        <f t="shared" si="0"/>
        <v>4.9651846813985372E-2</v>
      </c>
      <c r="T3" s="13">
        <f t="shared" si="0"/>
        <v>522.4241205768717</v>
      </c>
      <c r="U3" s="13">
        <f t="shared" si="0"/>
        <v>14.025426136419831</v>
      </c>
      <c r="V3" s="13">
        <f t="shared" si="0"/>
        <v>1.1877365448265647</v>
      </c>
      <c r="W3" s="13">
        <f t="shared" si="0"/>
        <v>31.994081415951435</v>
      </c>
      <c r="X3" s="13">
        <f t="shared" si="0"/>
        <v>1.7425550103778178</v>
      </c>
      <c r="Y3" s="13">
        <f t="shared" si="0"/>
        <v>0</v>
      </c>
      <c r="Z3" s="13">
        <f t="shared" si="0"/>
        <v>12.412140440521886</v>
      </c>
      <c r="AA3" s="13">
        <f t="shared" si="0"/>
        <v>0.83548084172642345</v>
      </c>
      <c r="AB3" s="13">
        <f t="shared" si="0"/>
        <v>0</v>
      </c>
      <c r="AC3" s="13">
        <f t="shared" si="0"/>
        <v>137.45051535447777</v>
      </c>
      <c r="AD3" s="13">
        <f t="shared" si="0"/>
        <v>98.839159369864987</v>
      </c>
      <c r="AE3" s="13">
        <f t="shared" si="0"/>
        <v>51.50185818435363</v>
      </c>
      <c r="AF3" s="13">
        <f t="shared" si="0"/>
        <v>14.490569542512421</v>
      </c>
      <c r="AG3" s="13">
        <f t="shared" si="0"/>
        <v>70.209615423945536</v>
      </c>
      <c r="AH3" s="13">
        <f t="shared" si="0"/>
        <v>0</v>
      </c>
      <c r="AI3" s="13">
        <f t="shared" si="0"/>
        <v>1.1654555158584781</v>
      </c>
      <c r="AJ3" s="13">
        <f t="shared" si="0"/>
        <v>0</v>
      </c>
      <c r="AK3" s="13">
        <f t="shared" si="0"/>
        <v>0</v>
      </c>
      <c r="AL3" s="13">
        <f t="shared" si="0"/>
        <v>0</v>
      </c>
      <c r="AM3" s="13">
        <f t="shared" si="0"/>
        <v>0</v>
      </c>
      <c r="AN3" s="13">
        <f t="shared" si="0"/>
        <v>0</v>
      </c>
      <c r="AO3" s="13">
        <f t="shared" si="0"/>
        <v>0</v>
      </c>
    </row>
    <row r="4" spans="1:41" ht="15.75" thickTop="1" x14ac:dyDescent="0.25">
      <c r="A4" s="7">
        <v>11</v>
      </c>
      <c r="B4" s="23" t="s">
        <v>0</v>
      </c>
      <c r="C4" s="20">
        <f>SUM(D4:AO4)</f>
        <v>1.4135952924853656</v>
      </c>
      <c r="D4" s="10">
        <f>IF('J-PJT OV Bez VHD 2023  R1 DIFF'!D4&lt;0,0,IF('J-IAD-VHD OD ELASTIC-MODE SHIFT'!D4&lt;0,0,'J-IAD-VHD OD ELASTIC-MODE SHIFT'!D4*'J-PJT OV Bez VHD 2023  R1 DIFF'!D4/60))</f>
        <v>0</v>
      </c>
      <c r="E4" s="10">
        <f>IF('J-PJT OV Bez VHD 2023  R1 DIFF'!E4&lt;0,0,IF('J-IAD-VHD OD ELASTIC-MODE SHIFT'!E4&lt;0,0,'J-IAD-VHD OD ELASTIC-MODE SHIFT'!E4*'J-PJT OV Bez VHD 2023  R1 DIFF'!E4/60))</f>
        <v>0</v>
      </c>
      <c r="F4" s="10">
        <f>IF('J-PJT OV Bez VHD 2023  R1 DIFF'!F4&lt;0,0,IF('J-IAD-VHD OD ELASTIC-MODE SHIFT'!F4&lt;0,0,'J-IAD-VHD OD ELASTIC-MODE SHIFT'!F4*'J-PJT OV Bez VHD 2023  R1 DIFF'!F4/60))</f>
        <v>0</v>
      </c>
      <c r="G4" s="10">
        <f>IF('J-PJT OV Bez VHD 2023  R1 DIFF'!G4&lt;0,0,IF('J-IAD-VHD OD ELASTIC-MODE SHIFT'!G4&lt;0,0,'J-IAD-VHD OD ELASTIC-MODE SHIFT'!G4*'J-PJT OV Bez VHD 2023  R1 DIFF'!G4/60))</f>
        <v>0</v>
      </c>
      <c r="H4" s="10">
        <f>IF('J-PJT OV Bez VHD 2023  R1 DIFF'!H4&lt;0,0,IF('J-IAD-VHD OD ELASTIC-MODE SHIFT'!H4&lt;0,0,'J-IAD-VHD OD ELASTIC-MODE SHIFT'!H4*'J-PJT OV Bez VHD 2023  R1 DIFF'!H4/60))</f>
        <v>0</v>
      </c>
      <c r="I4" s="10">
        <f>IF('J-PJT OV Bez VHD 2023  R1 DIFF'!I4&lt;0,0,IF('J-IAD-VHD OD ELASTIC-MODE SHIFT'!I4&lt;0,0,'J-IAD-VHD OD ELASTIC-MODE SHIFT'!I4*'J-PJT OV Bez VHD 2023  R1 DIFF'!I4/60))</f>
        <v>0</v>
      </c>
      <c r="J4" s="10">
        <f>IF('J-PJT OV Bez VHD 2023  R1 DIFF'!J4&lt;0,0,IF('J-IAD-VHD OD ELASTIC-MODE SHIFT'!J4&lt;0,0,'J-IAD-VHD OD ELASTIC-MODE SHIFT'!J4*'J-PJT OV Bez VHD 2023  R1 DIFF'!J4/60))</f>
        <v>0</v>
      </c>
      <c r="K4" s="10">
        <f>IF('J-PJT OV Bez VHD 2023  R1 DIFF'!K4&lt;0,0,IF('J-IAD-VHD OD ELASTIC-MODE SHIFT'!K4&lt;0,0,'J-IAD-VHD OD ELASTIC-MODE SHIFT'!K4*'J-PJT OV Bez VHD 2023  R1 DIFF'!K4/60))</f>
        <v>0</v>
      </c>
      <c r="L4" s="10">
        <f>IF('J-PJT OV Bez VHD 2023  R1 DIFF'!L4&lt;0,0,IF('J-IAD-VHD OD ELASTIC-MODE SHIFT'!L4&lt;0,0,'J-IAD-VHD OD ELASTIC-MODE SHIFT'!L4*'J-PJT OV Bez VHD 2023  R1 DIFF'!L4/60))</f>
        <v>0</v>
      </c>
      <c r="M4" s="10">
        <f>IF('J-PJT OV Bez VHD 2023  R1 DIFF'!M4&lt;0,0,IF('J-IAD-VHD OD ELASTIC-MODE SHIFT'!M4&lt;0,0,'J-IAD-VHD OD ELASTIC-MODE SHIFT'!M4*'J-PJT OV Bez VHD 2023  R1 DIFF'!M4/60))</f>
        <v>0</v>
      </c>
      <c r="N4" s="10">
        <f>IF('J-PJT OV Bez VHD 2023  R1 DIFF'!N4&lt;0,0,IF('J-IAD-VHD OD ELASTIC-MODE SHIFT'!N4&lt;0,0,'J-IAD-VHD OD ELASTIC-MODE SHIFT'!N4*'J-PJT OV Bez VHD 2023  R1 DIFF'!N4/60))</f>
        <v>0</v>
      </c>
      <c r="O4" s="10">
        <f>IF('J-PJT OV Bez VHD 2023  R1 DIFF'!O4&lt;0,0,IF('J-IAD-VHD OD ELASTIC-MODE SHIFT'!O4&lt;0,0,'J-IAD-VHD OD ELASTIC-MODE SHIFT'!O4*'J-PJT OV Bez VHD 2023  R1 DIFF'!O4/60))</f>
        <v>0</v>
      </c>
      <c r="P4" s="10">
        <f>IF('J-PJT OV Bez VHD 2023  R1 DIFF'!P4&lt;0,0,IF('J-IAD-VHD OD ELASTIC-MODE SHIFT'!P4&lt;0,0,'J-IAD-VHD OD ELASTIC-MODE SHIFT'!P4*'J-PJT OV Bez VHD 2023  R1 DIFF'!P4/60))</f>
        <v>0</v>
      </c>
      <c r="Q4" s="10">
        <f>IF('J-PJT OV Bez VHD 2023  R1 DIFF'!Q4&lt;0,0,IF('J-IAD-VHD OD ELASTIC-MODE SHIFT'!Q4&lt;0,0,'J-IAD-VHD OD ELASTIC-MODE SHIFT'!Q4*'J-PJT OV Bez VHD 2023  R1 DIFF'!Q4/60))</f>
        <v>0</v>
      </c>
      <c r="R4" s="10">
        <f>IF('J-PJT OV Bez VHD 2023  R1 DIFF'!R4&lt;0,0,IF('J-IAD-VHD OD ELASTIC-MODE SHIFT'!R4&lt;0,0,'J-IAD-VHD OD ELASTIC-MODE SHIFT'!R4*'J-PJT OV Bez VHD 2023  R1 DIFF'!R4/60))</f>
        <v>0</v>
      </c>
      <c r="S4" s="10">
        <f>IF('J-PJT OV Bez VHD 2023  R1 DIFF'!S4&lt;0,0,IF('J-IAD-VHD OD ELASTIC-MODE SHIFT'!S4&lt;0,0,'J-IAD-VHD OD ELASTIC-MODE SHIFT'!S4*'J-PJT OV Bez VHD 2023  R1 DIFF'!S4/60))</f>
        <v>0</v>
      </c>
      <c r="T4" s="10">
        <f>IF('J-PJT OV Bez VHD 2023  R1 DIFF'!T4&lt;0,0,IF('J-IAD-VHD OD ELASTIC-MODE SHIFT'!T4&lt;0,0,'J-IAD-VHD OD ELASTIC-MODE SHIFT'!T4*'J-PJT OV Bez VHD 2023  R1 DIFF'!T4/60))</f>
        <v>0</v>
      </c>
      <c r="U4" s="10">
        <f>IF('J-PJT OV Bez VHD 2023  R1 DIFF'!U4&lt;0,0,IF('J-IAD-VHD OD ELASTIC-MODE SHIFT'!U4&lt;0,0,'J-IAD-VHD OD ELASTIC-MODE SHIFT'!U4*'J-PJT OV Bez VHD 2023  R1 DIFF'!U4/60))</f>
        <v>1.1673598117908723</v>
      </c>
      <c r="V4" s="10">
        <f>IF('J-PJT OV Bez VHD 2023  R1 DIFF'!V4&lt;0,0,IF('J-IAD-VHD OD ELASTIC-MODE SHIFT'!V4&lt;0,0,'J-IAD-VHD OD ELASTIC-MODE SHIFT'!V4*'J-PJT OV Bez VHD 2023  R1 DIFF'!V4/60))</f>
        <v>0</v>
      </c>
      <c r="W4" s="10">
        <f>IF('J-PJT OV Bez VHD 2023  R1 DIFF'!W4&lt;0,0,IF('J-IAD-VHD OD ELASTIC-MODE SHIFT'!W4&lt;0,0,'J-IAD-VHD OD ELASTIC-MODE SHIFT'!W4*'J-PJT OV Bez VHD 2023  R1 DIFF'!W4/60))</f>
        <v>0</v>
      </c>
      <c r="X4" s="10">
        <f>IF('J-PJT OV Bez VHD 2023  R1 DIFF'!X4&lt;0,0,IF('J-IAD-VHD OD ELASTIC-MODE SHIFT'!X4&lt;0,0,'J-IAD-VHD OD ELASTIC-MODE SHIFT'!X4*'J-PJT OV Bez VHD 2023  R1 DIFF'!X4/60))</f>
        <v>0</v>
      </c>
      <c r="Y4" s="10">
        <f>IF('J-PJT OV Bez VHD 2023  R1 DIFF'!Y4&lt;0,0,IF('J-IAD-VHD OD ELASTIC-MODE SHIFT'!Y4&lt;0,0,'J-IAD-VHD OD ELASTIC-MODE SHIFT'!Y4*'J-PJT OV Bez VHD 2023  R1 DIFF'!Y4/60))</f>
        <v>0</v>
      </c>
      <c r="Z4" s="10">
        <f>IF('J-PJT OV Bez VHD 2023  R1 DIFF'!Z4&lt;0,0,IF('J-IAD-VHD OD ELASTIC-MODE SHIFT'!Z4&lt;0,0,'J-IAD-VHD OD ELASTIC-MODE SHIFT'!Z4*'J-PJT OV Bez VHD 2023  R1 DIFF'!Z4/60))</f>
        <v>0</v>
      </c>
      <c r="AA4" s="10">
        <f>IF('J-PJT OV Bez VHD 2023  R1 DIFF'!AA4&lt;0,0,IF('J-IAD-VHD OD ELASTIC-MODE SHIFT'!AA4&lt;0,0,'J-IAD-VHD OD ELASTIC-MODE SHIFT'!AA4*'J-PJT OV Bez VHD 2023  R1 DIFF'!AA4/60))</f>
        <v>0</v>
      </c>
      <c r="AB4" s="10">
        <f>IF('J-PJT OV Bez VHD 2023  R1 DIFF'!AB4&lt;0,0,IF('J-IAD-VHD OD ELASTIC-MODE SHIFT'!AB4&lt;0,0,'J-IAD-VHD OD ELASTIC-MODE SHIFT'!AB4*'J-PJT OV Bez VHD 2023  R1 DIFF'!AB4/60))</f>
        <v>0</v>
      </c>
      <c r="AC4" s="10">
        <f>IF('J-PJT OV Bez VHD 2023  R1 DIFF'!AC4&lt;0,0,IF('J-IAD-VHD OD ELASTIC-MODE SHIFT'!AC4&lt;0,0,'J-IAD-VHD OD ELASTIC-MODE SHIFT'!AC4*'J-PJT OV Bez VHD 2023  R1 DIFF'!AC4/60))</f>
        <v>0</v>
      </c>
      <c r="AD4" s="10">
        <f>IF('J-PJT OV Bez VHD 2023  R1 DIFF'!AD4&lt;0,0,IF('J-IAD-VHD OD ELASTIC-MODE SHIFT'!AD4&lt;0,0,'J-IAD-VHD OD ELASTIC-MODE SHIFT'!AD4*'J-PJT OV Bez VHD 2023  R1 DIFF'!AD4/60))</f>
        <v>0</v>
      </c>
      <c r="AE4" s="10">
        <f>IF('J-PJT OV Bez VHD 2023  R1 DIFF'!AE4&lt;0,0,IF('J-IAD-VHD OD ELASTIC-MODE SHIFT'!AE4&lt;0,0,'J-IAD-VHD OD ELASTIC-MODE SHIFT'!AE4*'J-PJT OV Bez VHD 2023  R1 DIFF'!AE4/60))</f>
        <v>0</v>
      </c>
      <c r="AF4" s="10">
        <f>IF('J-PJT OV Bez VHD 2023  R1 DIFF'!AF4&lt;0,0,IF('J-IAD-VHD OD ELASTIC-MODE SHIFT'!AF4&lt;0,0,'J-IAD-VHD OD ELASTIC-MODE SHIFT'!AF4*'J-PJT OV Bez VHD 2023  R1 DIFF'!AF4/60))</f>
        <v>0</v>
      </c>
      <c r="AG4" s="10">
        <f>IF('J-PJT OV Bez VHD 2023  R1 DIFF'!AG4&lt;0,0,IF('J-IAD-VHD OD ELASTIC-MODE SHIFT'!AG4&lt;0,0,'J-IAD-VHD OD ELASTIC-MODE SHIFT'!AG4*'J-PJT OV Bez VHD 2023  R1 DIFF'!AG4/60))</f>
        <v>0</v>
      </c>
      <c r="AH4" s="10">
        <f>IF('J-PJT OV Bez VHD 2023  R1 DIFF'!AH4&lt;0,0,IF('J-IAD-VHD OD ELASTIC-MODE SHIFT'!AH4&lt;0,0,'J-IAD-VHD OD ELASTIC-MODE SHIFT'!AH4*'J-PJT OV Bez VHD 2023  R1 DIFF'!AH4/60))</f>
        <v>0</v>
      </c>
      <c r="AI4" s="10">
        <f>IF('J-PJT OV Bez VHD 2023  R1 DIFF'!AI4&lt;0,0,IF('J-IAD-VHD OD ELASTIC-MODE SHIFT'!AI4&lt;0,0,'J-IAD-VHD OD ELASTIC-MODE SHIFT'!AI4*'J-PJT OV Bez VHD 2023  R1 DIFF'!AI4/60))</f>
        <v>0.24623548069449322</v>
      </c>
      <c r="AJ4" s="10">
        <f>IF('J-PJT OV Bez VHD 2023  R1 DIFF'!AJ4&lt;0,0,IF('J-IAD-VHD OD ELASTIC-MODE SHIFT'!AJ4&lt;0,0,'J-IAD-VHD OD ELASTIC-MODE SHIFT'!AJ4*'J-PJT OV Bez VHD 2023  R1 DIFF'!AJ4/60))</f>
        <v>0</v>
      </c>
      <c r="AK4" s="10">
        <f>IF('J-PJT OV Bez VHD 2023  R1 DIFF'!AK4&lt;0,0,IF('J-IAD-VHD OD ELASTIC-MODE SHIFT'!AK4&lt;0,0,'J-IAD-VHD OD ELASTIC-MODE SHIFT'!AK4*'J-PJT OV Bez VHD 2023  R1 DIFF'!AK4/60))</f>
        <v>0</v>
      </c>
      <c r="AL4" s="10">
        <f>IF('J-PJT OV Bez VHD 2023  R1 DIFF'!AL4&lt;0,0,IF('J-IAD-VHD OD ELASTIC-MODE SHIFT'!AL4&lt;0,0,'J-IAD-VHD OD ELASTIC-MODE SHIFT'!AL4*'J-PJT OV Bez VHD 2023  R1 DIFF'!AL4/60))</f>
        <v>0</v>
      </c>
      <c r="AM4" s="10">
        <f>IF('J-PJT OV Bez VHD 2023  R1 DIFF'!AM4&lt;0,0,IF('J-IAD-VHD OD ELASTIC-MODE SHIFT'!AM4&lt;0,0,'J-IAD-VHD OD ELASTIC-MODE SHIFT'!AM4*'J-PJT OV Bez VHD 2023  R1 DIFF'!AM4/60))</f>
        <v>0</v>
      </c>
      <c r="AN4" s="10">
        <f>IF('J-PJT OV Bez VHD 2023  R1 DIFF'!AN4&lt;0,0,IF('J-IAD-VHD OD ELASTIC-MODE SHIFT'!AN4&lt;0,0,'J-IAD-VHD OD ELASTIC-MODE SHIFT'!AN4*'J-PJT OV Bez VHD 2023  R1 DIFF'!AN4/60))</f>
        <v>0</v>
      </c>
      <c r="AO4" s="10">
        <f>IF('J-PJT OV Bez VHD 2023  R1 DIFF'!AO4&lt;0,0,IF('J-IAD-VHD OD ELASTIC-MODE SHIFT'!AO4&lt;0,0,'J-IAD-VHD OD ELASTIC-MODE SHIFT'!AO4*'J-PJT OV Bez VHD 2023  R1 DIFF'!AO4/60))</f>
        <v>0</v>
      </c>
    </row>
    <row r="5" spans="1:41" x14ac:dyDescent="0.25">
      <c r="A5" s="5">
        <v>12</v>
      </c>
      <c r="B5" s="24" t="s">
        <v>1</v>
      </c>
      <c r="C5" s="20">
        <f t="shared" ref="C5:C41" si="1">SUM(D5:AO5)</f>
        <v>83.584141743495536</v>
      </c>
      <c r="D5" s="10">
        <f>IF('J-PJT OV Bez VHD 2023  R1 DIFF'!D5&lt;0,0,IF('J-IAD-VHD OD ELASTIC-MODE SHIFT'!D5&lt;0,0,'J-IAD-VHD OD ELASTIC-MODE SHIFT'!D5*'J-PJT OV Bez VHD 2023  R1 DIFF'!D5/60))</f>
        <v>0</v>
      </c>
      <c r="E5" s="10">
        <f>IF('J-PJT OV Bez VHD 2023  R1 DIFF'!E5&lt;0,0,IF('J-IAD-VHD OD ELASTIC-MODE SHIFT'!E5&lt;0,0,'J-IAD-VHD OD ELASTIC-MODE SHIFT'!E5*'J-PJT OV Bez VHD 2023  R1 DIFF'!E5/60))</f>
        <v>0</v>
      </c>
      <c r="F5" s="10">
        <f>IF('J-PJT OV Bez VHD 2023  R1 DIFF'!F5&lt;0,0,IF('J-IAD-VHD OD ELASTIC-MODE SHIFT'!F5&lt;0,0,'J-IAD-VHD OD ELASTIC-MODE SHIFT'!F5*'J-PJT OV Bez VHD 2023  R1 DIFF'!F5/60))</f>
        <v>0</v>
      </c>
      <c r="G5" s="10">
        <f>IF('J-PJT OV Bez VHD 2023  R1 DIFF'!G5&lt;0,0,IF('J-IAD-VHD OD ELASTIC-MODE SHIFT'!G5&lt;0,0,'J-IAD-VHD OD ELASTIC-MODE SHIFT'!G5*'J-PJT OV Bez VHD 2023  R1 DIFF'!G5/60))</f>
        <v>0</v>
      </c>
      <c r="H5" s="10">
        <f>IF('J-PJT OV Bez VHD 2023  R1 DIFF'!H5&lt;0,0,IF('J-IAD-VHD OD ELASTIC-MODE SHIFT'!H5&lt;0,0,'J-IAD-VHD OD ELASTIC-MODE SHIFT'!H5*'J-PJT OV Bez VHD 2023  R1 DIFF'!H5/60))</f>
        <v>0</v>
      </c>
      <c r="I5" s="10">
        <f>IF('J-PJT OV Bez VHD 2023  R1 DIFF'!I5&lt;0,0,IF('J-IAD-VHD OD ELASTIC-MODE SHIFT'!I5&lt;0,0,'J-IAD-VHD OD ELASTIC-MODE SHIFT'!I5*'J-PJT OV Bez VHD 2023  R1 DIFF'!I5/60))</f>
        <v>0</v>
      </c>
      <c r="J5" s="10">
        <f>IF('J-PJT OV Bez VHD 2023  R1 DIFF'!J5&lt;0,0,IF('J-IAD-VHD OD ELASTIC-MODE SHIFT'!J5&lt;0,0,'J-IAD-VHD OD ELASTIC-MODE SHIFT'!J5*'J-PJT OV Bez VHD 2023  R1 DIFF'!J5/60))</f>
        <v>0</v>
      </c>
      <c r="K5" s="10">
        <f>IF('J-PJT OV Bez VHD 2023  R1 DIFF'!K5&lt;0,0,IF('J-IAD-VHD OD ELASTIC-MODE SHIFT'!K5&lt;0,0,'J-IAD-VHD OD ELASTIC-MODE SHIFT'!K5*'J-PJT OV Bez VHD 2023  R1 DIFF'!K5/60))</f>
        <v>5.7667690542202577</v>
      </c>
      <c r="L5" s="10">
        <f>IF('J-PJT OV Bez VHD 2023  R1 DIFF'!L5&lt;0,0,IF('J-IAD-VHD OD ELASTIC-MODE SHIFT'!L5&lt;0,0,'J-IAD-VHD OD ELASTIC-MODE SHIFT'!L5*'J-PJT OV Bez VHD 2023  R1 DIFF'!L5/60))</f>
        <v>1.6450695503545119</v>
      </c>
      <c r="M5" s="10">
        <f>IF('J-PJT OV Bez VHD 2023  R1 DIFF'!M5&lt;0,0,IF('J-IAD-VHD OD ELASTIC-MODE SHIFT'!M5&lt;0,0,'J-IAD-VHD OD ELASTIC-MODE SHIFT'!M5*'J-PJT OV Bez VHD 2023  R1 DIFF'!M5/60))</f>
        <v>0</v>
      </c>
      <c r="N5" s="10">
        <f>IF('J-PJT OV Bez VHD 2023  R1 DIFF'!N5&lt;0,0,IF('J-IAD-VHD OD ELASTIC-MODE SHIFT'!N5&lt;0,0,'J-IAD-VHD OD ELASTIC-MODE SHIFT'!N5*'J-PJT OV Bez VHD 2023  R1 DIFF'!N5/60))</f>
        <v>0</v>
      </c>
      <c r="O5" s="10">
        <f>IF('J-PJT OV Bez VHD 2023  R1 DIFF'!O5&lt;0,0,IF('J-IAD-VHD OD ELASTIC-MODE SHIFT'!O5&lt;0,0,'J-IAD-VHD OD ELASTIC-MODE SHIFT'!O5*'J-PJT OV Bez VHD 2023  R1 DIFF'!O5/60))</f>
        <v>0</v>
      </c>
      <c r="P5" s="10">
        <f>IF('J-PJT OV Bez VHD 2023  R1 DIFF'!P5&lt;0,0,IF('J-IAD-VHD OD ELASTIC-MODE SHIFT'!P5&lt;0,0,'J-IAD-VHD OD ELASTIC-MODE SHIFT'!P5*'J-PJT OV Bez VHD 2023  R1 DIFF'!P5/60))</f>
        <v>0</v>
      </c>
      <c r="Q5" s="10">
        <f>IF('J-PJT OV Bez VHD 2023  R1 DIFF'!Q5&lt;0,0,IF('J-IAD-VHD OD ELASTIC-MODE SHIFT'!Q5&lt;0,0,'J-IAD-VHD OD ELASTIC-MODE SHIFT'!Q5*'J-PJT OV Bez VHD 2023  R1 DIFF'!Q5/60))</f>
        <v>0</v>
      </c>
      <c r="R5" s="10">
        <f>IF('J-PJT OV Bez VHD 2023  R1 DIFF'!R5&lt;0,0,IF('J-IAD-VHD OD ELASTIC-MODE SHIFT'!R5&lt;0,0,'J-IAD-VHD OD ELASTIC-MODE SHIFT'!R5*'J-PJT OV Bez VHD 2023  R1 DIFF'!R5/60))</f>
        <v>0</v>
      </c>
      <c r="S5" s="10">
        <f>IF('J-PJT OV Bez VHD 2023  R1 DIFF'!S5&lt;0,0,IF('J-IAD-VHD OD ELASTIC-MODE SHIFT'!S5&lt;0,0,'J-IAD-VHD OD ELASTIC-MODE SHIFT'!S5*'J-PJT OV Bez VHD 2023  R1 DIFF'!S5/60))</f>
        <v>0</v>
      </c>
      <c r="T5" s="10">
        <f>IF('J-PJT OV Bez VHD 2023  R1 DIFF'!T5&lt;0,0,IF('J-IAD-VHD OD ELASTIC-MODE SHIFT'!T5&lt;0,0,'J-IAD-VHD OD ELASTIC-MODE SHIFT'!T5*'J-PJT OV Bez VHD 2023  R1 DIFF'!T5/60))</f>
        <v>0</v>
      </c>
      <c r="U5" s="10">
        <f>IF('J-PJT OV Bez VHD 2023  R1 DIFF'!U5&lt;0,0,IF('J-IAD-VHD OD ELASTIC-MODE SHIFT'!U5&lt;0,0,'J-IAD-VHD OD ELASTIC-MODE SHIFT'!U5*'J-PJT OV Bez VHD 2023  R1 DIFF'!U5/60))</f>
        <v>0.63926000343041101</v>
      </c>
      <c r="V5" s="10">
        <f>IF('J-PJT OV Bez VHD 2023  R1 DIFF'!V5&lt;0,0,IF('J-IAD-VHD OD ELASTIC-MODE SHIFT'!V5&lt;0,0,'J-IAD-VHD OD ELASTIC-MODE SHIFT'!V5*'J-PJT OV Bez VHD 2023  R1 DIFF'!V5/60))</f>
        <v>0</v>
      </c>
      <c r="W5" s="10">
        <f>IF('J-PJT OV Bez VHD 2023  R1 DIFF'!W5&lt;0,0,IF('J-IAD-VHD OD ELASTIC-MODE SHIFT'!W5&lt;0,0,'J-IAD-VHD OD ELASTIC-MODE SHIFT'!W5*'J-PJT OV Bez VHD 2023  R1 DIFF'!W5/60))</f>
        <v>0</v>
      </c>
      <c r="X5" s="10">
        <f>IF('J-PJT OV Bez VHD 2023  R1 DIFF'!X5&lt;0,0,IF('J-IAD-VHD OD ELASTIC-MODE SHIFT'!X5&lt;0,0,'J-IAD-VHD OD ELASTIC-MODE SHIFT'!X5*'J-PJT OV Bez VHD 2023  R1 DIFF'!X5/60))</f>
        <v>2.631974887787096E-2</v>
      </c>
      <c r="Y5" s="10">
        <f>IF('J-PJT OV Bez VHD 2023  R1 DIFF'!Y5&lt;0,0,IF('J-IAD-VHD OD ELASTIC-MODE SHIFT'!Y5&lt;0,0,'J-IAD-VHD OD ELASTIC-MODE SHIFT'!Y5*'J-PJT OV Bez VHD 2023  R1 DIFF'!Y5/60))</f>
        <v>0</v>
      </c>
      <c r="Z5" s="10">
        <f>IF('J-PJT OV Bez VHD 2023  R1 DIFF'!Z5&lt;0,0,IF('J-IAD-VHD OD ELASTIC-MODE SHIFT'!Z5&lt;0,0,'J-IAD-VHD OD ELASTIC-MODE SHIFT'!Z5*'J-PJT OV Bez VHD 2023  R1 DIFF'!Z5/60))</f>
        <v>5.9052468394994388</v>
      </c>
      <c r="AA5" s="10">
        <f>IF('J-PJT OV Bez VHD 2023  R1 DIFF'!AA5&lt;0,0,IF('J-IAD-VHD OD ELASTIC-MODE SHIFT'!AA5&lt;0,0,'J-IAD-VHD OD ELASTIC-MODE SHIFT'!AA5*'J-PJT OV Bez VHD 2023  R1 DIFF'!AA5/60))</f>
        <v>0</v>
      </c>
      <c r="AB5" s="10">
        <f>IF('J-PJT OV Bez VHD 2023  R1 DIFF'!AB5&lt;0,0,IF('J-IAD-VHD OD ELASTIC-MODE SHIFT'!AB5&lt;0,0,'J-IAD-VHD OD ELASTIC-MODE SHIFT'!AB5*'J-PJT OV Bez VHD 2023  R1 DIFF'!AB5/60))</f>
        <v>0</v>
      </c>
      <c r="AC5" s="10">
        <f>IF('J-PJT OV Bez VHD 2023  R1 DIFF'!AC5&lt;0,0,IF('J-IAD-VHD OD ELASTIC-MODE SHIFT'!AC5&lt;0,0,'J-IAD-VHD OD ELASTIC-MODE SHIFT'!AC5*'J-PJT OV Bez VHD 2023  R1 DIFF'!AC5/60))</f>
        <v>47.614386328493346</v>
      </c>
      <c r="AD5" s="10">
        <f>IF('J-PJT OV Bez VHD 2023  R1 DIFF'!AD5&lt;0,0,IF('J-IAD-VHD OD ELASTIC-MODE SHIFT'!AD5&lt;0,0,'J-IAD-VHD OD ELASTIC-MODE SHIFT'!AD5*'J-PJT OV Bez VHD 2023  R1 DIFF'!AD5/60))</f>
        <v>0</v>
      </c>
      <c r="AE5" s="10">
        <f>IF('J-PJT OV Bez VHD 2023  R1 DIFF'!AE5&lt;0,0,IF('J-IAD-VHD OD ELASTIC-MODE SHIFT'!AE5&lt;0,0,'J-IAD-VHD OD ELASTIC-MODE SHIFT'!AE5*'J-PJT OV Bez VHD 2023  R1 DIFF'!AE5/60))</f>
        <v>19.337446990381444</v>
      </c>
      <c r="AF5" s="10">
        <f>IF('J-PJT OV Bez VHD 2023  R1 DIFF'!AF5&lt;0,0,IF('J-IAD-VHD OD ELASTIC-MODE SHIFT'!AF5&lt;0,0,'J-IAD-VHD OD ELASTIC-MODE SHIFT'!AF5*'J-PJT OV Bez VHD 2023  R1 DIFF'!AF5/60))</f>
        <v>2.6496432282382636</v>
      </c>
      <c r="AG5" s="10">
        <f>IF('J-PJT OV Bez VHD 2023  R1 DIFF'!AG5&lt;0,0,IF('J-IAD-VHD OD ELASTIC-MODE SHIFT'!AG5&lt;0,0,'J-IAD-VHD OD ELASTIC-MODE SHIFT'!AG5*'J-PJT OV Bez VHD 2023  R1 DIFF'!AG5/60))</f>
        <v>0</v>
      </c>
      <c r="AH5" s="10">
        <f>IF('J-PJT OV Bez VHD 2023  R1 DIFF'!AH5&lt;0,0,IF('J-IAD-VHD OD ELASTIC-MODE SHIFT'!AH5&lt;0,0,'J-IAD-VHD OD ELASTIC-MODE SHIFT'!AH5*'J-PJT OV Bez VHD 2023  R1 DIFF'!AH5/60))</f>
        <v>0</v>
      </c>
      <c r="AI5" s="10">
        <f>IF('J-PJT OV Bez VHD 2023  R1 DIFF'!AI5&lt;0,0,IF('J-IAD-VHD OD ELASTIC-MODE SHIFT'!AI5&lt;0,0,'J-IAD-VHD OD ELASTIC-MODE SHIFT'!AI5*'J-PJT OV Bez VHD 2023  R1 DIFF'!AI5/60))</f>
        <v>0</v>
      </c>
      <c r="AJ5" s="10">
        <f>IF('J-PJT OV Bez VHD 2023  R1 DIFF'!AJ5&lt;0,0,IF('J-IAD-VHD OD ELASTIC-MODE SHIFT'!AJ5&lt;0,0,'J-IAD-VHD OD ELASTIC-MODE SHIFT'!AJ5*'J-PJT OV Bez VHD 2023  R1 DIFF'!AJ5/60))</f>
        <v>0</v>
      </c>
      <c r="AK5" s="10">
        <f>IF('J-PJT OV Bez VHD 2023  R1 DIFF'!AK5&lt;0,0,IF('J-IAD-VHD OD ELASTIC-MODE SHIFT'!AK5&lt;0,0,'J-IAD-VHD OD ELASTIC-MODE SHIFT'!AK5*'J-PJT OV Bez VHD 2023  R1 DIFF'!AK5/60))</f>
        <v>0</v>
      </c>
      <c r="AL5" s="10">
        <f>IF('J-PJT OV Bez VHD 2023  R1 DIFF'!AL5&lt;0,0,IF('J-IAD-VHD OD ELASTIC-MODE SHIFT'!AL5&lt;0,0,'J-IAD-VHD OD ELASTIC-MODE SHIFT'!AL5*'J-PJT OV Bez VHD 2023  R1 DIFF'!AL5/60))</f>
        <v>0</v>
      </c>
      <c r="AM5" s="10">
        <f>IF('J-PJT OV Bez VHD 2023  R1 DIFF'!AM5&lt;0,0,IF('J-IAD-VHD OD ELASTIC-MODE SHIFT'!AM5&lt;0,0,'J-IAD-VHD OD ELASTIC-MODE SHIFT'!AM5*'J-PJT OV Bez VHD 2023  R1 DIFF'!AM5/60))</f>
        <v>0</v>
      </c>
      <c r="AN5" s="10">
        <f>IF('J-PJT OV Bez VHD 2023  R1 DIFF'!AN5&lt;0,0,IF('J-IAD-VHD OD ELASTIC-MODE SHIFT'!AN5&lt;0,0,'J-IAD-VHD OD ELASTIC-MODE SHIFT'!AN5*'J-PJT OV Bez VHD 2023  R1 DIFF'!AN5/60))</f>
        <v>0</v>
      </c>
      <c r="AO5" s="10">
        <f>IF('J-PJT OV Bez VHD 2023  R1 DIFF'!AO5&lt;0,0,IF('J-IAD-VHD OD ELASTIC-MODE SHIFT'!AO5&lt;0,0,'J-IAD-VHD OD ELASTIC-MODE SHIFT'!AO5*'J-PJT OV Bez VHD 2023  R1 DIFF'!AO5/60))</f>
        <v>0</v>
      </c>
    </row>
    <row r="6" spans="1:41" x14ac:dyDescent="0.25">
      <c r="A6" s="5">
        <v>21</v>
      </c>
      <c r="B6" s="24" t="s">
        <v>2</v>
      </c>
      <c r="C6" s="20">
        <f t="shared" si="1"/>
        <v>49.124746935610084</v>
      </c>
      <c r="D6" s="10">
        <f>IF('J-PJT OV Bez VHD 2023  R1 DIFF'!D6&lt;0,0,IF('J-IAD-VHD OD ELASTIC-MODE SHIFT'!D6&lt;0,0,'J-IAD-VHD OD ELASTIC-MODE SHIFT'!D6*'J-PJT OV Bez VHD 2023  R1 DIFF'!D6/60))</f>
        <v>0</v>
      </c>
      <c r="E6" s="10">
        <f>IF('J-PJT OV Bez VHD 2023  R1 DIFF'!E6&lt;0,0,IF('J-IAD-VHD OD ELASTIC-MODE SHIFT'!E6&lt;0,0,'J-IAD-VHD OD ELASTIC-MODE SHIFT'!E6*'J-PJT OV Bez VHD 2023  R1 DIFF'!E6/60))</f>
        <v>0</v>
      </c>
      <c r="F6" s="10">
        <f>IF('J-PJT OV Bez VHD 2023  R1 DIFF'!F6&lt;0,0,IF('J-IAD-VHD OD ELASTIC-MODE SHIFT'!F6&lt;0,0,'J-IAD-VHD OD ELASTIC-MODE SHIFT'!F6*'J-PJT OV Bez VHD 2023  R1 DIFF'!F6/60))</f>
        <v>0</v>
      </c>
      <c r="G6" s="10">
        <f>IF('J-PJT OV Bez VHD 2023  R1 DIFF'!G6&lt;0,0,IF('J-IAD-VHD OD ELASTIC-MODE SHIFT'!G6&lt;0,0,'J-IAD-VHD OD ELASTIC-MODE SHIFT'!G6*'J-PJT OV Bez VHD 2023  R1 DIFF'!G6/60))</f>
        <v>0</v>
      </c>
      <c r="H6" s="10">
        <f>IF('J-PJT OV Bez VHD 2023  R1 DIFF'!H6&lt;0,0,IF('J-IAD-VHD OD ELASTIC-MODE SHIFT'!H6&lt;0,0,'J-IAD-VHD OD ELASTIC-MODE SHIFT'!H6*'J-PJT OV Bez VHD 2023  R1 DIFF'!H6/60))</f>
        <v>0</v>
      </c>
      <c r="I6" s="10">
        <f>IF('J-PJT OV Bez VHD 2023  R1 DIFF'!I6&lt;0,0,IF('J-IAD-VHD OD ELASTIC-MODE SHIFT'!I6&lt;0,0,'J-IAD-VHD OD ELASTIC-MODE SHIFT'!I6*'J-PJT OV Bez VHD 2023  R1 DIFF'!I6/60))</f>
        <v>0</v>
      </c>
      <c r="J6" s="10">
        <f>IF('J-PJT OV Bez VHD 2023  R1 DIFF'!J6&lt;0,0,IF('J-IAD-VHD OD ELASTIC-MODE SHIFT'!J6&lt;0,0,'J-IAD-VHD OD ELASTIC-MODE SHIFT'!J6*'J-PJT OV Bez VHD 2023  R1 DIFF'!J6/60))</f>
        <v>2.1170827147868896</v>
      </c>
      <c r="K6" s="10">
        <f>IF('J-PJT OV Bez VHD 2023  R1 DIFF'!K6&lt;0,0,IF('J-IAD-VHD OD ELASTIC-MODE SHIFT'!K6&lt;0,0,'J-IAD-VHD OD ELASTIC-MODE SHIFT'!K6*'J-PJT OV Bez VHD 2023  R1 DIFF'!K6/60))</f>
        <v>3.5535328731944165</v>
      </c>
      <c r="L6" s="10">
        <f>IF('J-PJT OV Bez VHD 2023  R1 DIFF'!L6&lt;0,0,IF('J-IAD-VHD OD ELASTIC-MODE SHIFT'!L6&lt;0,0,'J-IAD-VHD OD ELASTIC-MODE SHIFT'!L6*'J-PJT OV Bez VHD 2023  R1 DIFF'!L6/60))</f>
        <v>1.2520348876148324</v>
      </c>
      <c r="M6" s="10">
        <f>IF('J-PJT OV Bez VHD 2023  R1 DIFF'!M6&lt;0,0,IF('J-IAD-VHD OD ELASTIC-MODE SHIFT'!M6&lt;0,0,'J-IAD-VHD OD ELASTIC-MODE SHIFT'!M6*'J-PJT OV Bez VHD 2023  R1 DIFF'!M6/60))</f>
        <v>0</v>
      </c>
      <c r="N6" s="10">
        <f>IF('J-PJT OV Bez VHD 2023  R1 DIFF'!N6&lt;0,0,IF('J-IAD-VHD OD ELASTIC-MODE SHIFT'!N6&lt;0,0,'J-IAD-VHD OD ELASTIC-MODE SHIFT'!N6*'J-PJT OV Bez VHD 2023  R1 DIFF'!N6/60))</f>
        <v>0</v>
      </c>
      <c r="O6" s="10">
        <f>IF('J-PJT OV Bez VHD 2023  R1 DIFF'!O6&lt;0,0,IF('J-IAD-VHD OD ELASTIC-MODE SHIFT'!O6&lt;0,0,'J-IAD-VHD OD ELASTIC-MODE SHIFT'!O6*'J-PJT OV Bez VHD 2023  R1 DIFF'!O6/60))</f>
        <v>0</v>
      </c>
      <c r="P6" s="10">
        <f>IF('J-PJT OV Bez VHD 2023  R1 DIFF'!P6&lt;0,0,IF('J-IAD-VHD OD ELASTIC-MODE SHIFT'!P6&lt;0,0,'J-IAD-VHD OD ELASTIC-MODE SHIFT'!P6*'J-PJT OV Bez VHD 2023  R1 DIFF'!P6/60))</f>
        <v>0.77085949019887101</v>
      </c>
      <c r="Q6" s="10">
        <f>IF('J-PJT OV Bez VHD 2023  R1 DIFF'!Q6&lt;0,0,IF('J-IAD-VHD OD ELASTIC-MODE SHIFT'!Q6&lt;0,0,'J-IAD-VHD OD ELASTIC-MODE SHIFT'!Q6*'J-PJT OV Bez VHD 2023  R1 DIFF'!Q6/60))</f>
        <v>0</v>
      </c>
      <c r="R6" s="10">
        <f>IF('J-PJT OV Bez VHD 2023  R1 DIFF'!R6&lt;0,0,IF('J-IAD-VHD OD ELASTIC-MODE SHIFT'!R6&lt;0,0,'J-IAD-VHD OD ELASTIC-MODE SHIFT'!R6*'J-PJT OV Bez VHD 2023  R1 DIFF'!R6/60))</f>
        <v>0</v>
      </c>
      <c r="S6" s="10">
        <f>IF('J-PJT OV Bez VHD 2023  R1 DIFF'!S6&lt;0,0,IF('J-IAD-VHD OD ELASTIC-MODE SHIFT'!S6&lt;0,0,'J-IAD-VHD OD ELASTIC-MODE SHIFT'!S6*'J-PJT OV Bez VHD 2023  R1 DIFF'!S6/60))</f>
        <v>0</v>
      </c>
      <c r="T6" s="10">
        <f>IF('J-PJT OV Bez VHD 2023  R1 DIFF'!T6&lt;0,0,IF('J-IAD-VHD OD ELASTIC-MODE SHIFT'!T6&lt;0,0,'J-IAD-VHD OD ELASTIC-MODE SHIFT'!T6*'J-PJT OV Bez VHD 2023  R1 DIFF'!T6/60))</f>
        <v>2.4354060772858137</v>
      </c>
      <c r="U6" s="10">
        <f>IF('J-PJT OV Bez VHD 2023  R1 DIFF'!U6&lt;0,0,IF('J-IAD-VHD OD ELASTIC-MODE SHIFT'!U6&lt;0,0,'J-IAD-VHD OD ELASTIC-MODE SHIFT'!U6*'J-PJT OV Bez VHD 2023  R1 DIFF'!U6/60))</f>
        <v>5.0420775881131039</v>
      </c>
      <c r="V6" s="10">
        <f>IF('J-PJT OV Bez VHD 2023  R1 DIFF'!V6&lt;0,0,IF('J-IAD-VHD OD ELASTIC-MODE SHIFT'!V6&lt;0,0,'J-IAD-VHD OD ELASTIC-MODE SHIFT'!V6*'J-PJT OV Bez VHD 2023  R1 DIFF'!V6/60))</f>
        <v>8.3797796487883255E-2</v>
      </c>
      <c r="W6" s="10">
        <f>IF('J-PJT OV Bez VHD 2023  R1 DIFF'!W6&lt;0,0,IF('J-IAD-VHD OD ELASTIC-MODE SHIFT'!W6&lt;0,0,'J-IAD-VHD OD ELASTIC-MODE SHIFT'!W6*'J-PJT OV Bez VHD 2023  R1 DIFF'!W6/60))</f>
        <v>0</v>
      </c>
      <c r="X6" s="10">
        <f>IF('J-PJT OV Bez VHD 2023  R1 DIFF'!X6&lt;0,0,IF('J-IAD-VHD OD ELASTIC-MODE SHIFT'!X6&lt;0,0,'J-IAD-VHD OD ELASTIC-MODE SHIFT'!X6*'J-PJT OV Bez VHD 2023  R1 DIFF'!X6/60))</f>
        <v>0</v>
      </c>
      <c r="Y6" s="10">
        <f>IF('J-PJT OV Bez VHD 2023  R1 DIFF'!Y6&lt;0,0,IF('J-IAD-VHD OD ELASTIC-MODE SHIFT'!Y6&lt;0,0,'J-IAD-VHD OD ELASTIC-MODE SHIFT'!Y6*'J-PJT OV Bez VHD 2023  R1 DIFF'!Y6/60))</f>
        <v>0</v>
      </c>
      <c r="Z6" s="10">
        <f>IF('J-PJT OV Bez VHD 2023  R1 DIFF'!Z6&lt;0,0,IF('J-IAD-VHD OD ELASTIC-MODE SHIFT'!Z6&lt;0,0,'J-IAD-VHD OD ELASTIC-MODE SHIFT'!Z6*'J-PJT OV Bez VHD 2023  R1 DIFF'!Z6/60))</f>
        <v>5.6418607730099293</v>
      </c>
      <c r="AA6" s="10">
        <f>IF('J-PJT OV Bez VHD 2023  R1 DIFF'!AA6&lt;0,0,IF('J-IAD-VHD OD ELASTIC-MODE SHIFT'!AA6&lt;0,0,'J-IAD-VHD OD ELASTIC-MODE SHIFT'!AA6*'J-PJT OV Bez VHD 2023  R1 DIFF'!AA6/60))</f>
        <v>0</v>
      </c>
      <c r="AB6" s="10">
        <f>IF('J-PJT OV Bez VHD 2023  R1 DIFF'!AB6&lt;0,0,IF('J-IAD-VHD OD ELASTIC-MODE SHIFT'!AB6&lt;0,0,'J-IAD-VHD OD ELASTIC-MODE SHIFT'!AB6*'J-PJT OV Bez VHD 2023  R1 DIFF'!AB6/60))</f>
        <v>0</v>
      </c>
      <c r="AC6" s="10">
        <f>IF('J-PJT OV Bez VHD 2023  R1 DIFF'!AC6&lt;0,0,IF('J-IAD-VHD OD ELASTIC-MODE SHIFT'!AC6&lt;0,0,'J-IAD-VHD OD ELASTIC-MODE SHIFT'!AC6*'J-PJT OV Bez VHD 2023  R1 DIFF'!AC6/60))</f>
        <v>28.183069160481093</v>
      </c>
      <c r="AD6" s="10">
        <f>IF('J-PJT OV Bez VHD 2023  R1 DIFF'!AD6&lt;0,0,IF('J-IAD-VHD OD ELASTIC-MODE SHIFT'!AD6&lt;0,0,'J-IAD-VHD OD ELASTIC-MODE SHIFT'!AD6*'J-PJT OV Bez VHD 2023  R1 DIFF'!AD6/60))</f>
        <v>0</v>
      </c>
      <c r="AE6" s="10">
        <f>IF('J-PJT OV Bez VHD 2023  R1 DIFF'!AE6&lt;0,0,IF('J-IAD-VHD OD ELASTIC-MODE SHIFT'!AE6&lt;0,0,'J-IAD-VHD OD ELASTIC-MODE SHIFT'!AE6*'J-PJT OV Bez VHD 2023  R1 DIFF'!AE6/60))</f>
        <v>0</v>
      </c>
      <c r="AF6" s="10">
        <f>IF('J-PJT OV Bez VHD 2023  R1 DIFF'!AF6&lt;0,0,IF('J-IAD-VHD OD ELASTIC-MODE SHIFT'!AF6&lt;0,0,'J-IAD-VHD OD ELASTIC-MODE SHIFT'!AF6*'J-PJT OV Bez VHD 2023  R1 DIFF'!AF6/60))</f>
        <v>0</v>
      </c>
      <c r="AG6" s="10">
        <f>IF('J-PJT OV Bez VHD 2023  R1 DIFF'!AG6&lt;0,0,IF('J-IAD-VHD OD ELASTIC-MODE SHIFT'!AG6&lt;0,0,'J-IAD-VHD OD ELASTIC-MODE SHIFT'!AG6*'J-PJT OV Bez VHD 2023  R1 DIFF'!AG6/60))</f>
        <v>4.5025574437253482E-2</v>
      </c>
      <c r="AH6" s="10">
        <f>IF('J-PJT OV Bez VHD 2023  R1 DIFF'!AH6&lt;0,0,IF('J-IAD-VHD OD ELASTIC-MODE SHIFT'!AH6&lt;0,0,'J-IAD-VHD OD ELASTIC-MODE SHIFT'!AH6*'J-PJT OV Bez VHD 2023  R1 DIFF'!AH6/60))</f>
        <v>0</v>
      </c>
      <c r="AI6" s="10">
        <f>IF('J-PJT OV Bez VHD 2023  R1 DIFF'!AI6&lt;0,0,IF('J-IAD-VHD OD ELASTIC-MODE SHIFT'!AI6&lt;0,0,'J-IAD-VHD OD ELASTIC-MODE SHIFT'!AI6*'J-PJT OV Bez VHD 2023  R1 DIFF'!AI6/60))</f>
        <v>0</v>
      </c>
      <c r="AJ6" s="10">
        <f>IF('J-PJT OV Bez VHD 2023  R1 DIFF'!AJ6&lt;0,0,IF('J-IAD-VHD OD ELASTIC-MODE SHIFT'!AJ6&lt;0,0,'J-IAD-VHD OD ELASTIC-MODE SHIFT'!AJ6*'J-PJT OV Bez VHD 2023  R1 DIFF'!AJ6/60))</f>
        <v>0</v>
      </c>
      <c r="AK6" s="10">
        <f>IF('J-PJT OV Bez VHD 2023  R1 DIFF'!AK6&lt;0,0,IF('J-IAD-VHD OD ELASTIC-MODE SHIFT'!AK6&lt;0,0,'J-IAD-VHD OD ELASTIC-MODE SHIFT'!AK6*'J-PJT OV Bez VHD 2023  R1 DIFF'!AK6/60))</f>
        <v>0</v>
      </c>
      <c r="AL6" s="10">
        <f>IF('J-PJT OV Bez VHD 2023  R1 DIFF'!AL6&lt;0,0,IF('J-IAD-VHD OD ELASTIC-MODE SHIFT'!AL6&lt;0,0,'J-IAD-VHD OD ELASTIC-MODE SHIFT'!AL6*'J-PJT OV Bez VHD 2023  R1 DIFF'!AL6/60))</f>
        <v>0</v>
      </c>
      <c r="AM6" s="10">
        <f>IF('J-PJT OV Bez VHD 2023  R1 DIFF'!AM6&lt;0,0,IF('J-IAD-VHD OD ELASTIC-MODE SHIFT'!AM6&lt;0,0,'J-IAD-VHD OD ELASTIC-MODE SHIFT'!AM6*'J-PJT OV Bez VHD 2023  R1 DIFF'!AM6/60))</f>
        <v>0</v>
      </c>
      <c r="AN6" s="10">
        <f>IF('J-PJT OV Bez VHD 2023  R1 DIFF'!AN6&lt;0,0,IF('J-IAD-VHD OD ELASTIC-MODE SHIFT'!AN6&lt;0,0,'J-IAD-VHD OD ELASTIC-MODE SHIFT'!AN6*'J-PJT OV Bez VHD 2023  R1 DIFF'!AN6/60))</f>
        <v>0</v>
      </c>
      <c r="AO6" s="10">
        <f>IF('J-PJT OV Bez VHD 2023  R1 DIFF'!AO6&lt;0,0,IF('J-IAD-VHD OD ELASTIC-MODE SHIFT'!AO6&lt;0,0,'J-IAD-VHD OD ELASTIC-MODE SHIFT'!AO6*'J-PJT OV Bez VHD 2023  R1 DIFF'!AO6/60))</f>
        <v>0</v>
      </c>
    </row>
    <row r="7" spans="1:41" x14ac:dyDescent="0.25">
      <c r="A7" s="5">
        <v>22</v>
      </c>
      <c r="B7" s="24" t="s">
        <v>22</v>
      </c>
      <c r="C7" s="20">
        <f t="shared" si="1"/>
        <v>3.1004801641785513</v>
      </c>
      <c r="D7" s="10">
        <f>IF('J-PJT OV Bez VHD 2023  R1 DIFF'!D7&lt;0,0,IF('J-IAD-VHD OD ELASTIC-MODE SHIFT'!D7&lt;0,0,'J-IAD-VHD OD ELASTIC-MODE SHIFT'!D7*'J-PJT OV Bez VHD 2023  R1 DIFF'!D7/60))</f>
        <v>0</v>
      </c>
      <c r="E7" s="10">
        <f>IF('J-PJT OV Bez VHD 2023  R1 DIFF'!E7&lt;0,0,IF('J-IAD-VHD OD ELASTIC-MODE SHIFT'!E7&lt;0,0,'J-IAD-VHD OD ELASTIC-MODE SHIFT'!E7*'J-PJT OV Bez VHD 2023  R1 DIFF'!E7/60))</f>
        <v>0</v>
      </c>
      <c r="F7" s="10">
        <f>IF('J-PJT OV Bez VHD 2023  R1 DIFF'!F7&lt;0,0,IF('J-IAD-VHD OD ELASTIC-MODE SHIFT'!F7&lt;0,0,'J-IAD-VHD OD ELASTIC-MODE SHIFT'!F7*'J-PJT OV Bez VHD 2023  R1 DIFF'!F7/60))</f>
        <v>0</v>
      </c>
      <c r="G7" s="10">
        <f>IF('J-PJT OV Bez VHD 2023  R1 DIFF'!G7&lt;0,0,IF('J-IAD-VHD OD ELASTIC-MODE SHIFT'!G7&lt;0,0,'J-IAD-VHD OD ELASTIC-MODE SHIFT'!G7*'J-PJT OV Bez VHD 2023  R1 DIFF'!G7/60))</f>
        <v>0</v>
      </c>
      <c r="H7" s="10">
        <f>IF('J-PJT OV Bez VHD 2023  R1 DIFF'!H7&lt;0,0,IF('J-IAD-VHD OD ELASTIC-MODE SHIFT'!H7&lt;0,0,'J-IAD-VHD OD ELASTIC-MODE SHIFT'!H7*'J-PJT OV Bez VHD 2023  R1 DIFF'!H7/60))</f>
        <v>0</v>
      </c>
      <c r="I7" s="10">
        <f>IF('J-PJT OV Bez VHD 2023  R1 DIFF'!I7&lt;0,0,IF('J-IAD-VHD OD ELASTIC-MODE SHIFT'!I7&lt;0,0,'J-IAD-VHD OD ELASTIC-MODE SHIFT'!I7*'J-PJT OV Bez VHD 2023  R1 DIFF'!I7/60))</f>
        <v>1.3690636510580194</v>
      </c>
      <c r="J7" s="10">
        <f>IF('J-PJT OV Bez VHD 2023  R1 DIFF'!J7&lt;0,0,IF('J-IAD-VHD OD ELASTIC-MODE SHIFT'!J7&lt;0,0,'J-IAD-VHD OD ELASTIC-MODE SHIFT'!J7*'J-PJT OV Bez VHD 2023  R1 DIFF'!J7/60))</f>
        <v>0</v>
      </c>
      <c r="K7" s="10">
        <f>IF('J-PJT OV Bez VHD 2023  R1 DIFF'!K7&lt;0,0,IF('J-IAD-VHD OD ELASTIC-MODE SHIFT'!K7&lt;0,0,'J-IAD-VHD OD ELASTIC-MODE SHIFT'!K7*'J-PJT OV Bez VHD 2023  R1 DIFF'!K7/60))</f>
        <v>0</v>
      </c>
      <c r="L7" s="10">
        <f>IF('J-PJT OV Bez VHD 2023  R1 DIFF'!L7&lt;0,0,IF('J-IAD-VHD OD ELASTIC-MODE SHIFT'!L7&lt;0,0,'J-IAD-VHD OD ELASTIC-MODE SHIFT'!L7*'J-PJT OV Bez VHD 2023  R1 DIFF'!L7/60))</f>
        <v>0</v>
      </c>
      <c r="M7" s="10">
        <f>IF('J-PJT OV Bez VHD 2023  R1 DIFF'!M7&lt;0,0,IF('J-IAD-VHD OD ELASTIC-MODE SHIFT'!M7&lt;0,0,'J-IAD-VHD OD ELASTIC-MODE SHIFT'!M7*'J-PJT OV Bez VHD 2023  R1 DIFF'!M7/60))</f>
        <v>0</v>
      </c>
      <c r="N7" s="10">
        <f>IF('J-PJT OV Bez VHD 2023  R1 DIFF'!N7&lt;0,0,IF('J-IAD-VHD OD ELASTIC-MODE SHIFT'!N7&lt;0,0,'J-IAD-VHD OD ELASTIC-MODE SHIFT'!N7*'J-PJT OV Bez VHD 2023  R1 DIFF'!N7/60))</f>
        <v>0</v>
      </c>
      <c r="O7" s="10">
        <f>IF('J-PJT OV Bez VHD 2023  R1 DIFF'!O7&lt;0,0,IF('J-IAD-VHD OD ELASTIC-MODE SHIFT'!O7&lt;0,0,'J-IAD-VHD OD ELASTIC-MODE SHIFT'!O7*'J-PJT OV Bez VHD 2023  R1 DIFF'!O7/60))</f>
        <v>0</v>
      </c>
      <c r="P7" s="10">
        <f>IF('J-PJT OV Bez VHD 2023  R1 DIFF'!P7&lt;0,0,IF('J-IAD-VHD OD ELASTIC-MODE SHIFT'!P7&lt;0,0,'J-IAD-VHD OD ELASTIC-MODE SHIFT'!P7*'J-PJT OV Bez VHD 2023  R1 DIFF'!P7/60))</f>
        <v>0</v>
      </c>
      <c r="Q7" s="10">
        <f>IF('J-PJT OV Bez VHD 2023  R1 DIFF'!Q7&lt;0,0,IF('J-IAD-VHD OD ELASTIC-MODE SHIFT'!Q7&lt;0,0,'J-IAD-VHD OD ELASTIC-MODE SHIFT'!Q7*'J-PJT OV Bez VHD 2023  R1 DIFF'!Q7/60))</f>
        <v>0</v>
      </c>
      <c r="R7" s="10">
        <f>IF('J-PJT OV Bez VHD 2023  R1 DIFF'!R7&lt;0,0,IF('J-IAD-VHD OD ELASTIC-MODE SHIFT'!R7&lt;0,0,'J-IAD-VHD OD ELASTIC-MODE SHIFT'!R7*'J-PJT OV Bez VHD 2023  R1 DIFF'!R7/60))</f>
        <v>0</v>
      </c>
      <c r="S7" s="10">
        <f>IF('J-PJT OV Bez VHD 2023  R1 DIFF'!S7&lt;0,0,IF('J-IAD-VHD OD ELASTIC-MODE SHIFT'!S7&lt;0,0,'J-IAD-VHD OD ELASTIC-MODE SHIFT'!S7*'J-PJT OV Bez VHD 2023  R1 DIFF'!S7/60))</f>
        <v>0</v>
      </c>
      <c r="T7" s="10">
        <f>IF('J-PJT OV Bez VHD 2023  R1 DIFF'!T7&lt;0,0,IF('J-IAD-VHD OD ELASTIC-MODE SHIFT'!T7&lt;0,0,'J-IAD-VHD OD ELASTIC-MODE SHIFT'!T7*'J-PJT OV Bez VHD 2023  R1 DIFF'!T7/60))</f>
        <v>0</v>
      </c>
      <c r="U7" s="10">
        <f>IF('J-PJT OV Bez VHD 2023  R1 DIFF'!U7&lt;0,0,IF('J-IAD-VHD OD ELASTIC-MODE SHIFT'!U7&lt;0,0,'J-IAD-VHD OD ELASTIC-MODE SHIFT'!U7*'J-PJT OV Bez VHD 2023  R1 DIFF'!U7/60))</f>
        <v>1.3512664024040582</v>
      </c>
      <c r="V7" s="10">
        <f>IF('J-PJT OV Bez VHD 2023  R1 DIFF'!V7&lt;0,0,IF('J-IAD-VHD OD ELASTIC-MODE SHIFT'!V7&lt;0,0,'J-IAD-VHD OD ELASTIC-MODE SHIFT'!V7*'J-PJT OV Bez VHD 2023  R1 DIFF'!V7/60))</f>
        <v>0</v>
      </c>
      <c r="W7" s="10">
        <f>IF('J-PJT OV Bez VHD 2023  R1 DIFF'!W7&lt;0,0,IF('J-IAD-VHD OD ELASTIC-MODE SHIFT'!W7&lt;0,0,'J-IAD-VHD OD ELASTIC-MODE SHIFT'!W7*'J-PJT OV Bez VHD 2023  R1 DIFF'!W7/60))</f>
        <v>0</v>
      </c>
      <c r="X7" s="10">
        <f>IF('J-PJT OV Bez VHD 2023  R1 DIFF'!X7&lt;0,0,IF('J-IAD-VHD OD ELASTIC-MODE SHIFT'!X7&lt;0,0,'J-IAD-VHD OD ELASTIC-MODE SHIFT'!X7*'J-PJT OV Bez VHD 2023  R1 DIFF'!X7/60))</f>
        <v>0</v>
      </c>
      <c r="Y7" s="10">
        <f>IF('J-PJT OV Bez VHD 2023  R1 DIFF'!Y7&lt;0,0,IF('J-IAD-VHD OD ELASTIC-MODE SHIFT'!Y7&lt;0,0,'J-IAD-VHD OD ELASTIC-MODE SHIFT'!Y7*'J-PJT OV Bez VHD 2023  R1 DIFF'!Y7/60))</f>
        <v>0</v>
      </c>
      <c r="Z7" s="10">
        <f>IF('J-PJT OV Bez VHD 2023  R1 DIFF'!Z7&lt;0,0,IF('J-IAD-VHD OD ELASTIC-MODE SHIFT'!Z7&lt;0,0,'J-IAD-VHD OD ELASTIC-MODE SHIFT'!Z7*'J-PJT OV Bez VHD 2023  R1 DIFF'!Z7/60))</f>
        <v>0</v>
      </c>
      <c r="AA7" s="10">
        <f>IF('J-PJT OV Bez VHD 2023  R1 DIFF'!AA7&lt;0,0,IF('J-IAD-VHD OD ELASTIC-MODE SHIFT'!AA7&lt;0,0,'J-IAD-VHD OD ELASTIC-MODE SHIFT'!AA7*'J-PJT OV Bez VHD 2023  R1 DIFF'!AA7/60))</f>
        <v>0</v>
      </c>
      <c r="AB7" s="10">
        <f>IF('J-PJT OV Bez VHD 2023  R1 DIFF'!AB7&lt;0,0,IF('J-IAD-VHD OD ELASTIC-MODE SHIFT'!AB7&lt;0,0,'J-IAD-VHD OD ELASTIC-MODE SHIFT'!AB7*'J-PJT OV Bez VHD 2023  R1 DIFF'!AB7/60))</f>
        <v>0</v>
      </c>
      <c r="AC7" s="10">
        <f>IF('J-PJT OV Bez VHD 2023  R1 DIFF'!AC7&lt;0,0,IF('J-IAD-VHD OD ELASTIC-MODE SHIFT'!AC7&lt;0,0,'J-IAD-VHD OD ELASTIC-MODE SHIFT'!AC7*'J-PJT OV Bez VHD 2023  R1 DIFF'!AC7/60))</f>
        <v>0.38015011071647359</v>
      </c>
      <c r="AD7" s="10">
        <f>IF('J-PJT OV Bez VHD 2023  R1 DIFF'!AD7&lt;0,0,IF('J-IAD-VHD OD ELASTIC-MODE SHIFT'!AD7&lt;0,0,'J-IAD-VHD OD ELASTIC-MODE SHIFT'!AD7*'J-PJT OV Bez VHD 2023  R1 DIFF'!AD7/60))</f>
        <v>0</v>
      </c>
      <c r="AE7" s="10">
        <f>IF('J-PJT OV Bez VHD 2023  R1 DIFF'!AE7&lt;0,0,IF('J-IAD-VHD OD ELASTIC-MODE SHIFT'!AE7&lt;0,0,'J-IAD-VHD OD ELASTIC-MODE SHIFT'!AE7*'J-PJT OV Bez VHD 2023  R1 DIFF'!AE7/60))</f>
        <v>0</v>
      </c>
      <c r="AF7" s="10">
        <f>IF('J-PJT OV Bez VHD 2023  R1 DIFF'!AF7&lt;0,0,IF('J-IAD-VHD OD ELASTIC-MODE SHIFT'!AF7&lt;0,0,'J-IAD-VHD OD ELASTIC-MODE SHIFT'!AF7*'J-PJT OV Bez VHD 2023  R1 DIFF'!AF7/60))</f>
        <v>0</v>
      </c>
      <c r="AG7" s="10">
        <f>IF('J-PJT OV Bez VHD 2023  R1 DIFF'!AG7&lt;0,0,IF('J-IAD-VHD OD ELASTIC-MODE SHIFT'!AG7&lt;0,0,'J-IAD-VHD OD ELASTIC-MODE SHIFT'!AG7*'J-PJT OV Bez VHD 2023  R1 DIFF'!AG7/60))</f>
        <v>0</v>
      </c>
      <c r="AH7" s="10">
        <f>IF('J-PJT OV Bez VHD 2023  R1 DIFF'!AH7&lt;0,0,IF('J-IAD-VHD OD ELASTIC-MODE SHIFT'!AH7&lt;0,0,'J-IAD-VHD OD ELASTIC-MODE SHIFT'!AH7*'J-PJT OV Bez VHD 2023  R1 DIFF'!AH7/60))</f>
        <v>0</v>
      </c>
      <c r="AI7" s="10">
        <f>IF('J-PJT OV Bez VHD 2023  R1 DIFF'!AI7&lt;0,0,IF('J-IAD-VHD OD ELASTIC-MODE SHIFT'!AI7&lt;0,0,'J-IAD-VHD OD ELASTIC-MODE SHIFT'!AI7*'J-PJT OV Bez VHD 2023  R1 DIFF'!AI7/60))</f>
        <v>0</v>
      </c>
      <c r="AJ7" s="10">
        <f>IF('J-PJT OV Bez VHD 2023  R1 DIFF'!AJ7&lt;0,0,IF('J-IAD-VHD OD ELASTIC-MODE SHIFT'!AJ7&lt;0,0,'J-IAD-VHD OD ELASTIC-MODE SHIFT'!AJ7*'J-PJT OV Bez VHD 2023  R1 DIFF'!AJ7/60))</f>
        <v>0</v>
      </c>
      <c r="AK7" s="10">
        <f>IF('J-PJT OV Bez VHD 2023  R1 DIFF'!AK7&lt;0,0,IF('J-IAD-VHD OD ELASTIC-MODE SHIFT'!AK7&lt;0,0,'J-IAD-VHD OD ELASTIC-MODE SHIFT'!AK7*'J-PJT OV Bez VHD 2023  R1 DIFF'!AK7/60))</f>
        <v>0</v>
      </c>
      <c r="AL7" s="10">
        <f>IF('J-PJT OV Bez VHD 2023  R1 DIFF'!AL7&lt;0,0,IF('J-IAD-VHD OD ELASTIC-MODE SHIFT'!AL7&lt;0,0,'J-IAD-VHD OD ELASTIC-MODE SHIFT'!AL7*'J-PJT OV Bez VHD 2023  R1 DIFF'!AL7/60))</f>
        <v>0</v>
      </c>
      <c r="AM7" s="10">
        <f>IF('J-PJT OV Bez VHD 2023  R1 DIFF'!AM7&lt;0,0,IF('J-IAD-VHD OD ELASTIC-MODE SHIFT'!AM7&lt;0,0,'J-IAD-VHD OD ELASTIC-MODE SHIFT'!AM7*'J-PJT OV Bez VHD 2023  R1 DIFF'!AM7/60))</f>
        <v>0</v>
      </c>
      <c r="AN7" s="10">
        <f>IF('J-PJT OV Bez VHD 2023  R1 DIFF'!AN7&lt;0,0,IF('J-IAD-VHD OD ELASTIC-MODE SHIFT'!AN7&lt;0,0,'J-IAD-VHD OD ELASTIC-MODE SHIFT'!AN7*'J-PJT OV Bez VHD 2023  R1 DIFF'!AN7/60))</f>
        <v>0</v>
      </c>
      <c r="AO7" s="10">
        <f>IF('J-PJT OV Bez VHD 2023  R1 DIFF'!AO7&lt;0,0,IF('J-IAD-VHD OD ELASTIC-MODE SHIFT'!AO7&lt;0,0,'J-IAD-VHD OD ELASTIC-MODE SHIFT'!AO7*'J-PJT OV Bez VHD 2023  R1 DIFF'!AO7/60))</f>
        <v>0</v>
      </c>
    </row>
    <row r="8" spans="1:41" x14ac:dyDescent="0.25">
      <c r="A8" s="5">
        <v>23</v>
      </c>
      <c r="B8" s="24" t="s">
        <v>23</v>
      </c>
      <c r="C8" s="20">
        <f t="shared" si="1"/>
        <v>0</v>
      </c>
      <c r="D8" s="10">
        <f>IF('J-PJT OV Bez VHD 2023  R1 DIFF'!D8&lt;0,0,IF('J-IAD-VHD OD ELASTIC-MODE SHIFT'!D8&lt;0,0,'J-IAD-VHD OD ELASTIC-MODE SHIFT'!D8*'J-PJT OV Bez VHD 2023  R1 DIFF'!D8/60))</f>
        <v>0</v>
      </c>
      <c r="E8" s="10">
        <f>IF('J-PJT OV Bez VHD 2023  R1 DIFF'!E8&lt;0,0,IF('J-IAD-VHD OD ELASTIC-MODE SHIFT'!E8&lt;0,0,'J-IAD-VHD OD ELASTIC-MODE SHIFT'!E8*'J-PJT OV Bez VHD 2023  R1 DIFF'!E8/60))</f>
        <v>0</v>
      </c>
      <c r="F8" s="10">
        <f>IF('J-PJT OV Bez VHD 2023  R1 DIFF'!F8&lt;0,0,IF('J-IAD-VHD OD ELASTIC-MODE SHIFT'!F8&lt;0,0,'J-IAD-VHD OD ELASTIC-MODE SHIFT'!F8*'J-PJT OV Bez VHD 2023  R1 DIFF'!F8/60))</f>
        <v>0</v>
      </c>
      <c r="G8" s="10">
        <f>IF('J-PJT OV Bez VHD 2023  R1 DIFF'!G8&lt;0,0,IF('J-IAD-VHD OD ELASTIC-MODE SHIFT'!G8&lt;0,0,'J-IAD-VHD OD ELASTIC-MODE SHIFT'!G8*'J-PJT OV Bez VHD 2023  R1 DIFF'!G8/60))</f>
        <v>0</v>
      </c>
      <c r="H8" s="10">
        <f>IF('J-PJT OV Bez VHD 2023  R1 DIFF'!H8&lt;0,0,IF('J-IAD-VHD OD ELASTIC-MODE SHIFT'!H8&lt;0,0,'J-IAD-VHD OD ELASTIC-MODE SHIFT'!H8*'J-PJT OV Bez VHD 2023  R1 DIFF'!H8/60))</f>
        <v>0</v>
      </c>
      <c r="I8" s="10">
        <f>IF('J-PJT OV Bez VHD 2023  R1 DIFF'!I8&lt;0,0,IF('J-IAD-VHD OD ELASTIC-MODE SHIFT'!I8&lt;0,0,'J-IAD-VHD OD ELASTIC-MODE SHIFT'!I8*'J-PJT OV Bez VHD 2023  R1 DIFF'!I8/60))</f>
        <v>0</v>
      </c>
      <c r="J8" s="10">
        <f>IF('J-PJT OV Bez VHD 2023  R1 DIFF'!J8&lt;0,0,IF('J-IAD-VHD OD ELASTIC-MODE SHIFT'!J8&lt;0,0,'J-IAD-VHD OD ELASTIC-MODE SHIFT'!J8*'J-PJT OV Bez VHD 2023  R1 DIFF'!J8/60))</f>
        <v>0</v>
      </c>
      <c r="K8" s="10">
        <f>IF('J-PJT OV Bez VHD 2023  R1 DIFF'!K8&lt;0,0,IF('J-IAD-VHD OD ELASTIC-MODE SHIFT'!K8&lt;0,0,'J-IAD-VHD OD ELASTIC-MODE SHIFT'!K8*'J-PJT OV Bez VHD 2023  R1 DIFF'!K8/60))</f>
        <v>0</v>
      </c>
      <c r="L8" s="10">
        <f>IF('J-PJT OV Bez VHD 2023  R1 DIFF'!L8&lt;0,0,IF('J-IAD-VHD OD ELASTIC-MODE SHIFT'!L8&lt;0,0,'J-IAD-VHD OD ELASTIC-MODE SHIFT'!L8*'J-PJT OV Bez VHD 2023  R1 DIFF'!L8/60))</f>
        <v>0</v>
      </c>
      <c r="M8" s="10">
        <f>IF('J-PJT OV Bez VHD 2023  R1 DIFF'!M8&lt;0,0,IF('J-IAD-VHD OD ELASTIC-MODE SHIFT'!M8&lt;0,0,'J-IAD-VHD OD ELASTIC-MODE SHIFT'!M8*'J-PJT OV Bez VHD 2023  R1 DIFF'!M8/60))</f>
        <v>0</v>
      </c>
      <c r="N8" s="10">
        <f>IF('J-PJT OV Bez VHD 2023  R1 DIFF'!N8&lt;0,0,IF('J-IAD-VHD OD ELASTIC-MODE SHIFT'!N8&lt;0,0,'J-IAD-VHD OD ELASTIC-MODE SHIFT'!N8*'J-PJT OV Bez VHD 2023  R1 DIFF'!N8/60))</f>
        <v>0</v>
      </c>
      <c r="O8" s="10">
        <f>IF('J-PJT OV Bez VHD 2023  R1 DIFF'!O8&lt;0,0,IF('J-IAD-VHD OD ELASTIC-MODE SHIFT'!O8&lt;0,0,'J-IAD-VHD OD ELASTIC-MODE SHIFT'!O8*'J-PJT OV Bez VHD 2023  R1 DIFF'!O8/60))</f>
        <v>0</v>
      </c>
      <c r="P8" s="10">
        <f>IF('J-PJT OV Bez VHD 2023  R1 DIFF'!P8&lt;0,0,IF('J-IAD-VHD OD ELASTIC-MODE SHIFT'!P8&lt;0,0,'J-IAD-VHD OD ELASTIC-MODE SHIFT'!P8*'J-PJT OV Bez VHD 2023  R1 DIFF'!P8/60))</f>
        <v>0</v>
      </c>
      <c r="Q8" s="10">
        <f>IF('J-PJT OV Bez VHD 2023  R1 DIFF'!Q8&lt;0,0,IF('J-IAD-VHD OD ELASTIC-MODE SHIFT'!Q8&lt;0,0,'J-IAD-VHD OD ELASTIC-MODE SHIFT'!Q8*'J-PJT OV Bez VHD 2023  R1 DIFF'!Q8/60))</f>
        <v>0</v>
      </c>
      <c r="R8" s="10">
        <f>IF('J-PJT OV Bez VHD 2023  R1 DIFF'!R8&lt;0,0,IF('J-IAD-VHD OD ELASTIC-MODE SHIFT'!R8&lt;0,0,'J-IAD-VHD OD ELASTIC-MODE SHIFT'!R8*'J-PJT OV Bez VHD 2023  R1 DIFF'!R8/60))</f>
        <v>0</v>
      </c>
      <c r="S8" s="10">
        <f>IF('J-PJT OV Bez VHD 2023  R1 DIFF'!S8&lt;0,0,IF('J-IAD-VHD OD ELASTIC-MODE SHIFT'!S8&lt;0,0,'J-IAD-VHD OD ELASTIC-MODE SHIFT'!S8*'J-PJT OV Bez VHD 2023  R1 DIFF'!S8/60))</f>
        <v>0</v>
      </c>
      <c r="T8" s="10">
        <f>IF('J-PJT OV Bez VHD 2023  R1 DIFF'!T8&lt;0,0,IF('J-IAD-VHD OD ELASTIC-MODE SHIFT'!T8&lt;0,0,'J-IAD-VHD OD ELASTIC-MODE SHIFT'!T8*'J-PJT OV Bez VHD 2023  R1 DIFF'!T8/60))</f>
        <v>0</v>
      </c>
      <c r="U8" s="10">
        <f>IF('J-PJT OV Bez VHD 2023  R1 DIFF'!U8&lt;0,0,IF('J-IAD-VHD OD ELASTIC-MODE SHIFT'!U8&lt;0,0,'J-IAD-VHD OD ELASTIC-MODE SHIFT'!U8*'J-PJT OV Bez VHD 2023  R1 DIFF'!U8/60))</f>
        <v>0</v>
      </c>
      <c r="V8" s="10">
        <f>IF('J-PJT OV Bez VHD 2023  R1 DIFF'!V8&lt;0,0,IF('J-IAD-VHD OD ELASTIC-MODE SHIFT'!V8&lt;0,0,'J-IAD-VHD OD ELASTIC-MODE SHIFT'!V8*'J-PJT OV Bez VHD 2023  R1 DIFF'!V8/60))</f>
        <v>0</v>
      </c>
      <c r="W8" s="10">
        <f>IF('J-PJT OV Bez VHD 2023  R1 DIFF'!W8&lt;0,0,IF('J-IAD-VHD OD ELASTIC-MODE SHIFT'!W8&lt;0,0,'J-IAD-VHD OD ELASTIC-MODE SHIFT'!W8*'J-PJT OV Bez VHD 2023  R1 DIFF'!W8/60))</f>
        <v>0</v>
      </c>
      <c r="X8" s="10">
        <f>IF('J-PJT OV Bez VHD 2023  R1 DIFF'!X8&lt;0,0,IF('J-IAD-VHD OD ELASTIC-MODE SHIFT'!X8&lt;0,0,'J-IAD-VHD OD ELASTIC-MODE SHIFT'!X8*'J-PJT OV Bez VHD 2023  R1 DIFF'!X8/60))</f>
        <v>0</v>
      </c>
      <c r="Y8" s="10">
        <f>IF('J-PJT OV Bez VHD 2023  R1 DIFF'!Y8&lt;0,0,IF('J-IAD-VHD OD ELASTIC-MODE SHIFT'!Y8&lt;0,0,'J-IAD-VHD OD ELASTIC-MODE SHIFT'!Y8*'J-PJT OV Bez VHD 2023  R1 DIFF'!Y8/60))</f>
        <v>0</v>
      </c>
      <c r="Z8" s="10">
        <f>IF('J-PJT OV Bez VHD 2023  R1 DIFF'!Z8&lt;0,0,IF('J-IAD-VHD OD ELASTIC-MODE SHIFT'!Z8&lt;0,0,'J-IAD-VHD OD ELASTIC-MODE SHIFT'!Z8*'J-PJT OV Bez VHD 2023  R1 DIFF'!Z8/60))</f>
        <v>0</v>
      </c>
      <c r="AA8" s="10">
        <f>IF('J-PJT OV Bez VHD 2023  R1 DIFF'!AA8&lt;0,0,IF('J-IAD-VHD OD ELASTIC-MODE SHIFT'!AA8&lt;0,0,'J-IAD-VHD OD ELASTIC-MODE SHIFT'!AA8*'J-PJT OV Bez VHD 2023  R1 DIFF'!AA8/60))</f>
        <v>0</v>
      </c>
      <c r="AB8" s="10">
        <f>IF('J-PJT OV Bez VHD 2023  R1 DIFF'!AB8&lt;0,0,IF('J-IAD-VHD OD ELASTIC-MODE SHIFT'!AB8&lt;0,0,'J-IAD-VHD OD ELASTIC-MODE SHIFT'!AB8*'J-PJT OV Bez VHD 2023  R1 DIFF'!AB8/60))</f>
        <v>0</v>
      </c>
      <c r="AC8" s="10">
        <f>IF('J-PJT OV Bez VHD 2023  R1 DIFF'!AC8&lt;0,0,IF('J-IAD-VHD OD ELASTIC-MODE SHIFT'!AC8&lt;0,0,'J-IAD-VHD OD ELASTIC-MODE SHIFT'!AC8*'J-PJT OV Bez VHD 2023  R1 DIFF'!AC8/60))</f>
        <v>0</v>
      </c>
      <c r="AD8" s="10">
        <f>IF('J-PJT OV Bez VHD 2023  R1 DIFF'!AD8&lt;0,0,IF('J-IAD-VHD OD ELASTIC-MODE SHIFT'!AD8&lt;0,0,'J-IAD-VHD OD ELASTIC-MODE SHIFT'!AD8*'J-PJT OV Bez VHD 2023  R1 DIFF'!AD8/60))</f>
        <v>0</v>
      </c>
      <c r="AE8" s="10">
        <f>IF('J-PJT OV Bez VHD 2023  R1 DIFF'!AE8&lt;0,0,IF('J-IAD-VHD OD ELASTIC-MODE SHIFT'!AE8&lt;0,0,'J-IAD-VHD OD ELASTIC-MODE SHIFT'!AE8*'J-PJT OV Bez VHD 2023  R1 DIFF'!AE8/60))</f>
        <v>0</v>
      </c>
      <c r="AF8" s="10">
        <f>IF('J-PJT OV Bez VHD 2023  R1 DIFF'!AF8&lt;0,0,IF('J-IAD-VHD OD ELASTIC-MODE SHIFT'!AF8&lt;0,0,'J-IAD-VHD OD ELASTIC-MODE SHIFT'!AF8*'J-PJT OV Bez VHD 2023  R1 DIFF'!AF8/60))</f>
        <v>0</v>
      </c>
      <c r="AG8" s="10">
        <f>IF('J-PJT OV Bez VHD 2023  R1 DIFF'!AG8&lt;0,0,IF('J-IAD-VHD OD ELASTIC-MODE SHIFT'!AG8&lt;0,0,'J-IAD-VHD OD ELASTIC-MODE SHIFT'!AG8*'J-PJT OV Bez VHD 2023  R1 DIFF'!AG8/60))</f>
        <v>0</v>
      </c>
      <c r="AH8" s="10">
        <f>IF('J-PJT OV Bez VHD 2023  R1 DIFF'!AH8&lt;0,0,IF('J-IAD-VHD OD ELASTIC-MODE SHIFT'!AH8&lt;0,0,'J-IAD-VHD OD ELASTIC-MODE SHIFT'!AH8*'J-PJT OV Bez VHD 2023  R1 DIFF'!AH8/60))</f>
        <v>0</v>
      </c>
      <c r="AI8" s="10">
        <f>IF('J-PJT OV Bez VHD 2023  R1 DIFF'!AI8&lt;0,0,IF('J-IAD-VHD OD ELASTIC-MODE SHIFT'!AI8&lt;0,0,'J-IAD-VHD OD ELASTIC-MODE SHIFT'!AI8*'J-PJT OV Bez VHD 2023  R1 DIFF'!AI8/60))</f>
        <v>0</v>
      </c>
      <c r="AJ8" s="10">
        <f>IF('J-PJT OV Bez VHD 2023  R1 DIFF'!AJ8&lt;0,0,IF('J-IAD-VHD OD ELASTIC-MODE SHIFT'!AJ8&lt;0,0,'J-IAD-VHD OD ELASTIC-MODE SHIFT'!AJ8*'J-PJT OV Bez VHD 2023  R1 DIFF'!AJ8/60))</f>
        <v>0</v>
      </c>
      <c r="AK8" s="10">
        <f>IF('J-PJT OV Bez VHD 2023  R1 DIFF'!AK8&lt;0,0,IF('J-IAD-VHD OD ELASTIC-MODE SHIFT'!AK8&lt;0,0,'J-IAD-VHD OD ELASTIC-MODE SHIFT'!AK8*'J-PJT OV Bez VHD 2023  R1 DIFF'!AK8/60))</f>
        <v>0</v>
      </c>
      <c r="AL8" s="10">
        <f>IF('J-PJT OV Bez VHD 2023  R1 DIFF'!AL8&lt;0,0,IF('J-IAD-VHD OD ELASTIC-MODE SHIFT'!AL8&lt;0,0,'J-IAD-VHD OD ELASTIC-MODE SHIFT'!AL8*'J-PJT OV Bez VHD 2023  R1 DIFF'!AL8/60))</f>
        <v>0</v>
      </c>
      <c r="AM8" s="10">
        <f>IF('J-PJT OV Bez VHD 2023  R1 DIFF'!AM8&lt;0,0,IF('J-IAD-VHD OD ELASTIC-MODE SHIFT'!AM8&lt;0,0,'J-IAD-VHD OD ELASTIC-MODE SHIFT'!AM8*'J-PJT OV Bez VHD 2023  R1 DIFF'!AM8/60))</f>
        <v>0</v>
      </c>
      <c r="AN8" s="10">
        <f>IF('J-PJT OV Bez VHD 2023  R1 DIFF'!AN8&lt;0,0,IF('J-IAD-VHD OD ELASTIC-MODE SHIFT'!AN8&lt;0,0,'J-IAD-VHD OD ELASTIC-MODE SHIFT'!AN8*'J-PJT OV Bez VHD 2023  R1 DIFF'!AN8/60))</f>
        <v>0</v>
      </c>
      <c r="AO8" s="10">
        <f>IF('J-PJT OV Bez VHD 2023  R1 DIFF'!AO8&lt;0,0,IF('J-IAD-VHD OD ELASTIC-MODE SHIFT'!AO8&lt;0,0,'J-IAD-VHD OD ELASTIC-MODE SHIFT'!AO8*'J-PJT OV Bez VHD 2023  R1 DIFF'!AO8/60))</f>
        <v>0</v>
      </c>
    </row>
    <row r="9" spans="1:41" x14ac:dyDescent="0.25">
      <c r="A9" s="5">
        <v>24</v>
      </c>
      <c r="B9" s="24" t="s">
        <v>24</v>
      </c>
      <c r="C9" s="20">
        <f t="shared" si="1"/>
        <v>11.585350042951163</v>
      </c>
      <c r="D9" s="10">
        <f>IF('J-PJT OV Bez VHD 2023  R1 DIFF'!D9&lt;0,0,IF('J-IAD-VHD OD ELASTIC-MODE SHIFT'!D9&lt;0,0,'J-IAD-VHD OD ELASTIC-MODE SHIFT'!D9*'J-PJT OV Bez VHD 2023  R1 DIFF'!D9/60))</f>
        <v>0</v>
      </c>
      <c r="E9" s="10">
        <f>IF('J-PJT OV Bez VHD 2023  R1 DIFF'!E9&lt;0,0,IF('J-IAD-VHD OD ELASTIC-MODE SHIFT'!E9&lt;0,0,'J-IAD-VHD OD ELASTIC-MODE SHIFT'!E9*'J-PJT OV Bez VHD 2023  R1 DIFF'!E9/60))</f>
        <v>0</v>
      </c>
      <c r="F9" s="10">
        <f>IF('J-PJT OV Bez VHD 2023  R1 DIFF'!F9&lt;0,0,IF('J-IAD-VHD OD ELASTIC-MODE SHIFT'!F9&lt;0,0,'J-IAD-VHD OD ELASTIC-MODE SHIFT'!F9*'J-PJT OV Bez VHD 2023  R1 DIFF'!F9/60))</f>
        <v>0</v>
      </c>
      <c r="G9" s="10">
        <f>IF('J-PJT OV Bez VHD 2023  R1 DIFF'!G9&lt;0,0,IF('J-IAD-VHD OD ELASTIC-MODE SHIFT'!G9&lt;0,0,'J-IAD-VHD OD ELASTIC-MODE SHIFT'!G9*'J-PJT OV Bez VHD 2023  R1 DIFF'!G9/60))</f>
        <v>0</v>
      </c>
      <c r="H9" s="10">
        <f>IF('J-PJT OV Bez VHD 2023  R1 DIFF'!H9&lt;0,0,IF('J-IAD-VHD OD ELASTIC-MODE SHIFT'!H9&lt;0,0,'J-IAD-VHD OD ELASTIC-MODE SHIFT'!H9*'J-PJT OV Bez VHD 2023  R1 DIFF'!H9/60))</f>
        <v>0</v>
      </c>
      <c r="I9" s="10">
        <f>IF('J-PJT OV Bez VHD 2023  R1 DIFF'!I9&lt;0,0,IF('J-IAD-VHD OD ELASTIC-MODE SHIFT'!I9&lt;0,0,'J-IAD-VHD OD ELASTIC-MODE SHIFT'!I9*'J-PJT OV Bez VHD 2023  R1 DIFF'!I9/60))</f>
        <v>0</v>
      </c>
      <c r="J9" s="10">
        <f>IF('J-PJT OV Bez VHD 2023  R1 DIFF'!J9&lt;0,0,IF('J-IAD-VHD OD ELASTIC-MODE SHIFT'!J9&lt;0,0,'J-IAD-VHD OD ELASTIC-MODE SHIFT'!J9*'J-PJT OV Bez VHD 2023  R1 DIFF'!J9/60))</f>
        <v>0</v>
      </c>
      <c r="K9" s="10">
        <f>IF('J-PJT OV Bez VHD 2023  R1 DIFF'!K9&lt;0,0,IF('J-IAD-VHD OD ELASTIC-MODE SHIFT'!K9&lt;0,0,'J-IAD-VHD OD ELASTIC-MODE SHIFT'!K9*'J-PJT OV Bez VHD 2023  R1 DIFF'!K9/60))</f>
        <v>0</v>
      </c>
      <c r="L9" s="10">
        <f>IF('J-PJT OV Bez VHD 2023  R1 DIFF'!L9&lt;0,0,IF('J-IAD-VHD OD ELASTIC-MODE SHIFT'!L9&lt;0,0,'J-IAD-VHD OD ELASTIC-MODE SHIFT'!L9*'J-PJT OV Bez VHD 2023  R1 DIFF'!L9/60))</f>
        <v>0</v>
      </c>
      <c r="M9" s="10">
        <f>IF('J-PJT OV Bez VHD 2023  R1 DIFF'!M9&lt;0,0,IF('J-IAD-VHD OD ELASTIC-MODE SHIFT'!M9&lt;0,0,'J-IAD-VHD OD ELASTIC-MODE SHIFT'!M9*'J-PJT OV Bez VHD 2023  R1 DIFF'!M9/60))</f>
        <v>0</v>
      </c>
      <c r="N9" s="10">
        <f>IF('J-PJT OV Bez VHD 2023  R1 DIFF'!N9&lt;0,0,IF('J-IAD-VHD OD ELASTIC-MODE SHIFT'!N9&lt;0,0,'J-IAD-VHD OD ELASTIC-MODE SHIFT'!N9*'J-PJT OV Bez VHD 2023  R1 DIFF'!N9/60))</f>
        <v>0</v>
      </c>
      <c r="O9" s="10">
        <f>IF('J-PJT OV Bez VHD 2023  R1 DIFF'!O9&lt;0,0,IF('J-IAD-VHD OD ELASTIC-MODE SHIFT'!O9&lt;0,0,'J-IAD-VHD OD ELASTIC-MODE SHIFT'!O9*'J-PJT OV Bez VHD 2023  R1 DIFF'!O9/60))</f>
        <v>0</v>
      </c>
      <c r="P9" s="10">
        <f>IF('J-PJT OV Bez VHD 2023  R1 DIFF'!P9&lt;0,0,IF('J-IAD-VHD OD ELASTIC-MODE SHIFT'!P9&lt;0,0,'J-IAD-VHD OD ELASTIC-MODE SHIFT'!P9*'J-PJT OV Bez VHD 2023  R1 DIFF'!P9/60))</f>
        <v>0</v>
      </c>
      <c r="Q9" s="10">
        <f>IF('J-PJT OV Bez VHD 2023  R1 DIFF'!Q9&lt;0,0,IF('J-IAD-VHD OD ELASTIC-MODE SHIFT'!Q9&lt;0,0,'J-IAD-VHD OD ELASTIC-MODE SHIFT'!Q9*'J-PJT OV Bez VHD 2023  R1 DIFF'!Q9/60))</f>
        <v>0</v>
      </c>
      <c r="R9" s="10">
        <f>IF('J-PJT OV Bez VHD 2023  R1 DIFF'!R9&lt;0,0,IF('J-IAD-VHD OD ELASTIC-MODE SHIFT'!R9&lt;0,0,'J-IAD-VHD OD ELASTIC-MODE SHIFT'!R9*'J-PJT OV Bez VHD 2023  R1 DIFF'!R9/60))</f>
        <v>0</v>
      </c>
      <c r="S9" s="10">
        <f>IF('J-PJT OV Bez VHD 2023  R1 DIFF'!S9&lt;0,0,IF('J-IAD-VHD OD ELASTIC-MODE SHIFT'!S9&lt;0,0,'J-IAD-VHD OD ELASTIC-MODE SHIFT'!S9*'J-PJT OV Bez VHD 2023  R1 DIFF'!S9/60))</f>
        <v>0</v>
      </c>
      <c r="T9" s="10">
        <f>IF('J-PJT OV Bez VHD 2023  R1 DIFF'!T9&lt;0,0,IF('J-IAD-VHD OD ELASTIC-MODE SHIFT'!T9&lt;0,0,'J-IAD-VHD OD ELASTIC-MODE SHIFT'!T9*'J-PJT OV Bez VHD 2023  R1 DIFF'!T9/60))</f>
        <v>0</v>
      </c>
      <c r="U9" s="10">
        <f>IF('J-PJT OV Bez VHD 2023  R1 DIFF'!U9&lt;0,0,IF('J-IAD-VHD OD ELASTIC-MODE SHIFT'!U9&lt;0,0,'J-IAD-VHD OD ELASTIC-MODE SHIFT'!U9*'J-PJT OV Bez VHD 2023  R1 DIFF'!U9/60))</f>
        <v>0</v>
      </c>
      <c r="V9" s="10">
        <f>IF('J-PJT OV Bez VHD 2023  R1 DIFF'!V9&lt;0,0,IF('J-IAD-VHD OD ELASTIC-MODE SHIFT'!V9&lt;0,0,'J-IAD-VHD OD ELASTIC-MODE SHIFT'!V9*'J-PJT OV Bez VHD 2023  R1 DIFF'!V9/60))</f>
        <v>0</v>
      </c>
      <c r="W9" s="10">
        <f>IF('J-PJT OV Bez VHD 2023  R1 DIFF'!W9&lt;0,0,IF('J-IAD-VHD OD ELASTIC-MODE SHIFT'!W9&lt;0,0,'J-IAD-VHD OD ELASTIC-MODE SHIFT'!W9*'J-PJT OV Bez VHD 2023  R1 DIFF'!W9/60))</f>
        <v>6.2832098065360664E-2</v>
      </c>
      <c r="X9" s="10">
        <f>IF('J-PJT OV Bez VHD 2023  R1 DIFF'!X9&lt;0,0,IF('J-IAD-VHD OD ELASTIC-MODE SHIFT'!X9&lt;0,0,'J-IAD-VHD OD ELASTIC-MODE SHIFT'!X9*'J-PJT OV Bez VHD 2023  R1 DIFF'!X9/60))</f>
        <v>0</v>
      </c>
      <c r="Y9" s="10">
        <f>IF('J-PJT OV Bez VHD 2023  R1 DIFF'!Y9&lt;0,0,IF('J-IAD-VHD OD ELASTIC-MODE SHIFT'!Y9&lt;0,0,'J-IAD-VHD OD ELASTIC-MODE SHIFT'!Y9*'J-PJT OV Bez VHD 2023  R1 DIFF'!Y9/60))</f>
        <v>0</v>
      </c>
      <c r="Z9" s="10">
        <f>IF('J-PJT OV Bez VHD 2023  R1 DIFF'!Z9&lt;0,0,IF('J-IAD-VHD OD ELASTIC-MODE SHIFT'!Z9&lt;0,0,'J-IAD-VHD OD ELASTIC-MODE SHIFT'!Z9*'J-PJT OV Bez VHD 2023  R1 DIFF'!Z9/60))</f>
        <v>0</v>
      </c>
      <c r="AA9" s="10">
        <f>IF('J-PJT OV Bez VHD 2023  R1 DIFF'!AA9&lt;0,0,IF('J-IAD-VHD OD ELASTIC-MODE SHIFT'!AA9&lt;0,0,'J-IAD-VHD OD ELASTIC-MODE SHIFT'!AA9*'J-PJT OV Bez VHD 2023  R1 DIFF'!AA9/60))</f>
        <v>0</v>
      </c>
      <c r="AB9" s="10">
        <f>IF('J-PJT OV Bez VHD 2023  R1 DIFF'!AB9&lt;0,0,IF('J-IAD-VHD OD ELASTIC-MODE SHIFT'!AB9&lt;0,0,'J-IAD-VHD OD ELASTIC-MODE SHIFT'!AB9*'J-PJT OV Bez VHD 2023  R1 DIFF'!AB9/60))</f>
        <v>0</v>
      </c>
      <c r="AC9" s="10">
        <f>IF('J-PJT OV Bez VHD 2023  R1 DIFF'!AC9&lt;0,0,IF('J-IAD-VHD OD ELASTIC-MODE SHIFT'!AC9&lt;0,0,'J-IAD-VHD OD ELASTIC-MODE SHIFT'!AC9*'J-PJT OV Bez VHD 2023  R1 DIFF'!AC9/60))</f>
        <v>10.603297909721817</v>
      </c>
      <c r="AD9" s="10">
        <f>IF('J-PJT OV Bez VHD 2023  R1 DIFF'!AD9&lt;0,0,IF('J-IAD-VHD OD ELASTIC-MODE SHIFT'!AD9&lt;0,0,'J-IAD-VHD OD ELASTIC-MODE SHIFT'!AD9*'J-PJT OV Bez VHD 2023  R1 DIFF'!AD9/60))</f>
        <v>0</v>
      </c>
      <c r="AE9" s="10">
        <f>IF('J-PJT OV Bez VHD 2023  R1 DIFF'!AE9&lt;0,0,IF('J-IAD-VHD OD ELASTIC-MODE SHIFT'!AE9&lt;0,0,'J-IAD-VHD OD ELASTIC-MODE SHIFT'!AE9*'J-PJT OV Bez VHD 2023  R1 DIFF'!AE9/60))</f>
        <v>0</v>
      </c>
      <c r="AF9" s="10">
        <f>IF('J-PJT OV Bez VHD 2023  R1 DIFF'!AF9&lt;0,0,IF('J-IAD-VHD OD ELASTIC-MODE SHIFT'!AF9&lt;0,0,'J-IAD-VHD OD ELASTIC-MODE SHIFT'!AF9*'J-PJT OV Bez VHD 2023  R1 DIFF'!AF9/60))</f>
        <v>0</v>
      </c>
      <c r="AG9" s="10">
        <f>IF('J-PJT OV Bez VHD 2023  R1 DIFF'!AG9&lt;0,0,IF('J-IAD-VHD OD ELASTIC-MODE SHIFT'!AG9&lt;0,0,'J-IAD-VHD OD ELASTIC-MODE SHIFT'!AG9*'J-PJT OV Bez VHD 2023  R1 DIFF'!AG9/60))</f>
        <v>0</v>
      </c>
      <c r="AH9" s="10">
        <f>IF('J-PJT OV Bez VHD 2023  R1 DIFF'!AH9&lt;0,0,IF('J-IAD-VHD OD ELASTIC-MODE SHIFT'!AH9&lt;0,0,'J-IAD-VHD OD ELASTIC-MODE SHIFT'!AH9*'J-PJT OV Bez VHD 2023  R1 DIFF'!AH9/60))</f>
        <v>0</v>
      </c>
      <c r="AI9" s="10">
        <f>IF('J-PJT OV Bez VHD 2023  R1 DIFF'!AI9&lt;0,0,IF('J-IAD-VHD OD ELASTIC-MODE SHIFT'!AI9&lt;0,0,'J-IAD-VHD OD ELASTIC-MODE SHIFT'!AI9*'J-PJT OV Bez VHD 2023  R1 DIFF'!AI9/60))</f>
        <v>0.91922003516398487</v>
      </c>
      <c r="AJ9" s="10">
        <f>IF('J-PJT OV Bez VHD 2023  R1 DIFF'!AJ9&lt;0,0,IF('J-IAD-VHD OD ELASTIC-MODE SHIFT'!AJ9&lt;0,0,'J-IAD-VHD OD ELASTIC-MODE SHIFT'!AJ9*'J-PJT OV Bez VHD 2023  R1 DIFF'!AJ9/60))</f>
        <v>0</v>
      </c>
      <c r="AK9" s="10">
        <f>IF('J-PJT OV Bez VHD 2023  R1 DIFF'!AK9&lt;0,0,IF('J-IAD-VHD OD ELASTIC-MODE SHIFT'!AK9&lt;0,0,'J-IAD-VHD OD ELASTIC-MODE SHIFT'!AK9*'J-PJT OV Bez VHD 2023  R1 DIFF'!AK9/60))</f>
        <v>0</v>
      </c>
      <c r="AL9" s="10">
        <f>IF('J-PJT OV Bez VHD 2023  R1 DIFF'!AL9&lt;0,0,IF('J-IAD-VHD OD ELASTIC-MODE SHIFT'!AL9&lt;0,0,'J-IAD-VHD OD ELASTIC-MODE SHIFT'!AL9*'J-PJT OV Bez VHD 2023  R1 DIFF'!AL9/60))</f>
        <v>0</v>
      </c>
      <c r="AM9" s="10">
        <f>IF('J-PJT OV Bez VHD 2023  R1 DIFF'!AM9&lt;0,0,IF('J-IAD-VHD OD ELASTIC-MODE SHIFT'!AM9&lt;0,0,'J-IAD-VHD OD ELASTIC-MODE SHIFT'!AM9*'J-PJT OV Bez VHD 2023  R1 DIFF'!AM9/60))</f>
        <v>0</v>
      </c>
      <c r="AN9" s="10">
        <f>IF('J-PJT OV Bez VHD 2023  R1 DIFF'!AN9&lt;0,0,IF('J-IAD-VHD OD ELASTIC-MODE SHIFT'!AN9&lt;0,0,'J-IAD-VHD OD ELASTIC-MODE SHIFT'!AN9*'J-PJT OV Bez VHD 2023  R1 DIFF'!AN9/60))</f>
        <v>0</v>
      </c>
      <c r="AO9" s="10">
        <f>IF('J-PJT OV Bez VHD 2023  R1 DIFF'!AO9&lt;0,0,IF('J-IAD-VHD OD ELASTIC-MODE SHIFT'!AO9&lt;0,0,'J-IAD-VHD OD ELASTIC-MODE SHIFT'!AO9*'J-PJT OV Bez VHD 2023  R1 DIFF'!AO9/60))</f>
        <v>0</v>
      </c>
    </row>
    <row r="10" spans="1:41" x14ac:dyDescent="0.25">
      <c r="A10" s="5">
        <v>25</v>
      </c>
      <c r="B10" s="24" t="s">
        <v>3</v>
      </c>
      <c r="C10" s="20">
        <f t="shared" si="1"/>
        <v>6.7460605958138729</v>
      </c>
      <c r="D10" s="10">
        <f>IF('J-PJT OV Bez VHD 2023  R1 DIFF'!D10&lt;0,0,IF('J-IAD-VHD OD ELASTIC-MODE SHIFT'!D10&lt;0,0,'J-IAD-VHD OD ELASTIC-MODE SHIFT'!D10*'J-PJT OV Bez VHD 2023  R1 DIFF'!D10/60))</f>
        <v>0</v>
      </c>
      <c r="E10" s="10">
        <f>IF('J-PJT OV Bez VHD 2023  R1 DIFF'!E10&lt;0,0,IF('J-IAD-VHD OD ELASTIC-MODE SHIFT'!E10&lt;0,0,'J-IAD-VHD OD ELASTIC-MODE SHIFT'!E10*'J-PJT OV Bez VHD 2023  R1 DIFF'!E10/60))</f>
        <v>0</v>
      </c>
      <c r="F10" s="10">
        <f>IF('J-PJT OV Bez VHD 2023  R1 DIFF'!F10&lt;0,0,IF('J-IAD-VHD OD ELASTIC-MODE SHIFT'!F10&lt;0,0,'J-IAD-VHD OD ELASTIC-MODE SHIFT'!F10*'J-PJT OV Bez VHD 2023  R1 DIFF'!F10/60))</f>
        <v>0</v>
      </c>
      <c r="G10" s="10">
        <f>IF('J-PJT OV Bez VHD 2023  R1 DIFF'!G10&lt;0,0,IF('J-IAD-VHD OD ELASTIC-MODE SHIFT'!G10&lt;0,0,'J-IAD-VHD OD ELASTIC-MODE SHIFT'!G10*'J-PJT OV Bez VHD 2023  R1 DIFF'!G10/60))</f>
        <v>0</v>
      </c>
      <c r="H10" s="10">
        <f>IF('J-PJT OV Bez VHD 2023  R1 DIFF'!H10&lt;0,0,IF('J-IAD-VHD OD ELASTIC-MODE SHIFT'!H10&lt;0,0,'J-IAD-VHD OD ELASTIC-MODE SHIFT'!H10*'J-PJT OV Bez VHD 2023  R1 DIFF'!H10/60))</f>
        <v>0</v>
      </c>
      <c r="I10" s="10">
        <f>IF('J-PJT OV Bez VHD 2023  R1 DIFF'!I10&lt;0,0,IF('J-IAD-VHD OD ELASTIC-MODE SHIFT'!I10&lt;0,0,'J-IAD-VHD OD ELASTIC-MODE SHIFT'!I10*'J-PJT OV Bez VHD 2023  R1 DIFF'!I10/60))</f>
        <v>0</v>
      </c>
      <c r="J10" s="10">
        <f>IF('J-PJT OV Bez VHD 2023  R1 DIFF'!J10&lt;0,0,IF('J-IAD-VHD OD ELASTIC-MODE SHIFT'!J10&lt;0,0,'J-IAD-VHD OD ELASTIC-MODE SHIFT'!J10*'J-PJT OV Bez VHD 2023  R1 DIFF'!J10/60))</f>
        <v>0</v>
      </c>
      <c r="K10" s="10">
        <f>IF('J-PJT OV Bez VHD 2023  R1 DIFF'!K10&lt;0,0,IF('J-IAD-VHD OD ELASTIC-MODE SHIFT'!K10&lt;0,0,'J-IAD-VHD OD ELASTIC-MODE SHIFT'!K10*'J-PJT OV Bez VHD 2023  R1 DIFF'!K10/60))</f>
        <v>0</v>
      </c>
      <c r="L10" s="10">
        <f>IF('J-PJT OV Bez VHD 2023  R1 DIFF'!L10&lt;0,0,IF('J-IAD-VHD OD ELASTIC-MODE SHIFT'!L10&lt;0,0,'J-IAD-VHD OD ELASTIC-MODE SHIFT'!L10*'J-PJT OV Bez VHD 2023  R1 DIFF'!L10/60))</f>
        <v>0.44193523111326327</v>
      </c>
      <c r="M10" s="10">
        <f>IF('J-PJT OV Bez VHD 2023  R1 DIFF'!M10&lt;0,0,IF('J-IAD-VHD OD ELASTIC-MODE SHIFT'!M10&lt;0,0,'J-IAD-VHD OD ELASTIC-MODE SHIFT'!M10*'J-PJT OV Bez VHD 2023  R1 DIFF'!M10/60))</f>
        <v>0</v>
      </c>
      <c r="N10" s="10">
        <f>IF('J-PJT OV Bez VHD 2023  R1 DIFF'!N10&lt;0,0,IF('J-IAD-VHD OD ELASTIC-MODE SHIFT'!N10&lt;0,0,'J-IAD-VHD OD ELASTIC-MODE SHIFT'!N10*'J-PJT OV Bez VHD 2023  R1 DIFF'!N10/60))</f>
        <v>0</v>
      </c>
      <c r="O10" s="10">
        <f>IF('J-PJT OV Bez VHD 2023  R1 DIFF'!O10&lt;0,0,IF('J-IAD-VHD OD ELASTIC-MODE SHIFT'!O10&lt;0,0,'J-IAD-VHD OD ELASTIC-MODE SHIFT'!O10*'J-PJT OV Bez VHD 2023  R1 DIFF'!O10/60))</f>
        <v>0</v>
      </c>
      <c r="P10" s="10">
        <f>IF('J-PJT OV Bez VHD 2023  R1 DIFF'!P10&lt;0,0,IF('J-IAD-VHD OD ELASTIC-MODE SHIFT'!P10&lt;0,0,'J-IAD-VHD OD ELASTIC-MODE SHIFT'!P10*'J-PJT OV Bez VHD 2023  R1 DIFF'!P10/60))</f>
        <v>0</v>
      </c>
      <c r="Q10" s="10">
        <f>IF('J-PJT OV Bez VHD 2023  R1 DIFF'!Q10&lt;0,0,IF('J-IAD-VHD OD ELASTIC-MODE SHIFT'!Q10&lt;0,0,'J-IAD-VHD OD ELASTIC-MODE SHIFT'!Q10*'J-PJT OV Bez VHD 2023  R1 DIFF'!Q10/60))</f>
        <v>0</v>
      </c>
      <c r="R10" s="10">
        <f>IF('J-PJT OV Bez VHD 2023  R1 DIFF'!R10&lt;0,0,IF('J-IAD-VHD OD ELASTIC-MODE SHIFT'!R10&lt;0,0,'J-IAD-VHD OD ELASTIC-MODE SHIFT'!R10*'J-PJT OV Bez VHD 2023  R1 DIFF'!R10/60))</f>
        <v>0</v>
      </c>
      <c r="S10" s="10">
        <f>IF('J-PJT OV Bez VHD 2023  R1 DIFF'!S10&lt;0,0,IF('J-IAD-VHD OD ELASTIC-MODE SHIFT'!S10&lt;0,0,'J-IAD-VHD OD ELASTIC-MODE SHIFT'!S10*'J-PJT OV Bez VHD 2023  R1 DIFF'!S10/60))</f>
        <v>0</v>
      </c>
      <c r="T10" s="10">
        <f>IF('J-PJT OV Bez VHD 2023  R1 DIFF'!T10&lt;0,0,IF('J-IAD-VHD OD ELASTIC-MODE SHIFT'!T10&lt;0,0,'J-IAD-VHD OD ELASTIC-MODE SHIFT'!T10*'J-PJT OV Bez VHD 2023  R1 DIFF'!T10/60))</f>
        <v>4.1354825726631192</v>
      </c>
      <c r="U10" s="10">
        <f>IF('J-PJT OV Bez VHD 2023  R1 DIFF'!U10&lt;0,0,IF('J-IAD-VHD OD ELASTIC-MODE SHIFT'!U10&lt;0,0,'J-IAD-VHD OD ELASTIC-MODE SHIFT'!U10*'J-PJT OV Bez VHD 2023  R1 DIFF'!U10/60))</f>
        <v>0</v>
      </c>
      <c r="V10" s="10">
        <f>IF('J-PJT OV Bez VHD 2023  R1 DIFF'!V10&lt;0,0,IF('J-IAD-VHD OD ELASTIC-MODE SHIFT'!V10&lt;0,0,'J-IAD-VHD OD ELASTIC-MODE SHIFT'!V10*'J-PJT OV Bez VHD 2023  R1 DIFF'!V10/60))</f>
        <v>0</v>
      </c>
      <c r="W10" s="10">
        <f>IF('J-PJT OV Bez VHD 2023  R1 DIFF'!W10&lt;0,0,IF('J-IAD-VHD OD ELASTIC-MODE SHIFT'!W10&lt;0,0,'J-IAD-VHD OD ELASTIC-MODE SHIFT'!W10*'J-PJT OV Bez VHD 2023  R1 DIFF'!W10/60))</f>
        <v>0</v>
      </c>
      <c r="X10" s="10">
        <f>IF('J-PJT OV Bez VHD 2023  R1 DIFF'!X10&lt;0,0,IF('J-IAD-VHD OD ELASTIC-MODE SHIFT'!X10&lt;0,0,'J-IAD-VHD OD ELASTIC-MODE SHIFT'!X10*'J-PJT OV Bez VHD 2023  R1 DIFF'!X10/60))</f>
        <v>0</v>
      </c>
      <c r="Y10" s="10">
        <f>IF('J-PJT OV Bez VHD 2023  R1 DIFF'!Y10&lt;0,0,IF('J-IAD-VHD OD ELASTIC-MODE SHIFT'!Y10&lt;0,0,'J-IAD-VHD OD ELASTIC-MODE SHIFT'!Y10*'J-PJT OV Bez VHD 2023  R1 DIFF'!Y10/60))</f>
        <v>0</v>
      </c>
      <c r="Z10" s="10">
        <f>IF('J-PJT OV Bez VHD 2023  R1 DIFF'!Z10&lt;0,0,IF('J-IAD-VHD OD ELASTIC-MODE SHIFT'!Z10&lt;0,0,'J-IAD-VHD OD ELASTIC-MODE SHIFT'!Z10*'J-PJT OV Bez VHD 2023  R1 DIFF'!Z10/60))</f>
        <v>0.35839108789941521</v>
      </c>
      <c r="AA10" s="10">
        <f>IF('J-PJT OV Bez VHD 2023  R1 DIFF'!AA10&lt;0,0,IF('J-IAD-VHD OD ELASTIC-MODE SHIFT'!AA10&lt;0,0,'J-IAD-VHD OD ELASTIC-MODE SHIFT'!AA10*'J-PJT OV Bez VHD 2023  R1 DIFF'!AA10/60))</f>
        <v>0</v>
      </c>
      <c r="AB10" s="10">
        <f>IF('J-PJT OV Bez VHD 2023  R1 DIFF'!AB10&lt;0,0,IF('J-IAD-VHD OD ELASTIC-MODE SHIFT'!AB10&lt;0,0,'J-IAD-VHD OD ELASTIC-MODE SHIFT'!AB10*'J-PJT OV Bez VHD 2023  R1 DIFF'!AB10/60))</f>
        <v>0</v>
      </c>
      <c r="AC10" s="10">
        <f>IF('J-PJT OV Bez VHD 2023  R1 DIFF'!AC10&lt;0,0,IF('J-IAD-VHD OD ELASTIC-MODE SHIFT'!AC10&lt;0,0,'J-IAD-VHD OD ELASTIC-MODE SHIFT'!AC10*'J-PJT OV Bez VHD 2023  R1 DIFF'!AC10/60))</f>
        <v>1.8102517041380746</v>
      </c>
      <c r="AD10" s="10">
        <f>IF('J-PJT OV Bez VHD 2023  R1 DIFF'!AD10&lt;0,0,IF('J-IAD-VHD OD ELASTIC-MODE SHIFT'!AD10&lt;0,0,'J-IAD-VHD OD ELASTIC-MODE SHIFT'!AD10*'J-PJT OV Bez VHD 2023  R1 DIFF'!AD10/60))</f>
        <v>0</v>
      </c>
      <c r="AE10" s="10">
        <f>IF('J-PJT OV Bez VHD 2023  R1 DIFF'!AE10&lt;0,0,IF('J-IAD-VHD OD ELASTIC-MODE SHIFT'!AE10&lt;0,0,'J-IAD-VHD OD ELASTIC-MODE SHIFT'!AE10*'J-PJT OV Bez VHD 2023  R1 DIFF'!AE10/60))</f>
        <v>0</v>
      </c>
      <c r="AF10" s="10">
        <f>IF('J-PJT OV Bez VHD 2023  R1 DIFF'!AF10&lt;0,0,IF('J-IAD-VHD OD ELASTIC-MODE SHIFT'!AF10&lt;0,0,'J-IAD-VHD OD ELASTIC-MODE SHIFT'!AF10*'J-PJT OV Bez VHD 2023  R1 DIFF'!AF10/60))</f>
        <v>0</v>
      </c>
      <c r="AG10" s="10">
        <f>IF('J-PJT OV Bez VHD 2023  R1 DIFF'!AG10&lt;0,0,IF('J-IAD-VHD OD ELASTIC-MODE SHIFT'!AG10&lt;0,0,'J-IAD-VHD OD ELASTIC-MODE SHIFT'!AG10*'J-PJT OV Bez VHD 2023  R1 DIFF'!AG10/60))</f>
        <v>0</v>
      </c>
      <c r="AH10" s="10">
        <f>IF('J-PJT OV Bez VHD 2023  R1 DIFF'!AH10&lt;0,0,IF('J-IAD-VHD OD ELASTIC-MODE SHIFT'!AH10&lt;0,0,'J-IAD-VHD OD ELASTIC-MODE SHIFT'!AH10*'J-PJT OV Bez VHD 2023  R1 DIFF'!AH10/60))</f>
        <v>0</v>
      </c>
      <c r="AI10" s="10">
        <f>IF('J-PJT OV Bez VHD 2023  R1 DIFF'!AI10&lt;0,0,IF('J-IAD-VHD OD ELASTIC-MODE SHIFT'!AI10&lt;0,0,'J-IAD-VHD OD ELASTIC-MODE SHIFT'!AI10*'J-PJT OV Bez VHD 2023  R1 DIFF'!AI10/60))</f>
        <v>0</v>
      </c>
      <c r="AJ10" s="10">
        <f>IF('J-PJT OV Bez VHD 2023  R1 DIFF'!AJ10&lt;0,0,IF('J-IAD-VHD OD ELASTIC-MODE SHIFT'!AJ10&lt;0,0,'J-IAD-VHD OD ELASTIC-MODE SHIFT'!AJ10*'J-PJT OV Bez VHD 2023  R1 DIFF'!AJ10/60))</f>
        <v>0</v>
      </c>
      <c r="AK10" s="10">
        <f>IF('J-PJT OV Bez VHD 2023  R1 DIFF'!AK10&lt;0,0,IF('J-IAD-VHD OD ELASTIC-MODE SHIFT'!AK10&lt;0,0,'J-IAD-VHD OD ELASTIC-MODE SHIFT'!AK10*'J-PJT OV Bez VHD 2023  R1 DIFF'!AK10/60))</f>
        <v>0</v>
      </c>
      <c r="AL10" s="10">
        <f>IF('J-PJT OV Bez VHD 2023  R1 DIFF'!AL10&lt;0,0,IF('J-IAD-VHD OD ELASTIC-MODE SHIFT'!AL10&lt;0,0,'J-IAD-VHD OD ELASTIC-MODE SHIFT'!AL10*'J-PJT OV Bez VHD 2023  R1 DIFF'!AL10/60))</f>
        <v>0</v>
      </c>
      <c r="AM10" s="10">
        <f>IF('J-PJT OV Bez VHD 2023  R1 DIFF'!AM10&lt;0,0,IF('J-IAD-VHD OD ELASTIC-MODE SHIFT'!AM10&lt;0,0,'J-IAD-VHD OD ELASTIC-MODE SHIFT'!AM10*'J-PJT OV Bez VHD 2023  R1 DIFF'!AM10/60))</f>
        <v>0</v>
      </c>
      <c r="AN10" s="10">
        <f>IF('J-PJT OV Bez VHD 2023  R1 DIFF'!AN10&lt;0,0,IF('J-IAD-VHD OD ELASTIC-MODE SHIFT'!AN10&lt;0,0,'J-IAD-VHD OD ELASTIC-MODE SHIFT'!AN10*'J-PJT OV Bez VHD 2023  R1 DIFF'!AN10/60))</f>
        <v>0</v>
      </c>
      <c r="AO10" s="10">
        <f>IF('J-PJT OV Bez VHD 2023  R1 DIFF'!AO10&lt;0,0,IF('J-IAD-VHD OD ELASTIC-MODE SHIFT'!AO10&lt;0,0,'J-IAD-VHD OD ELASTIC-MODE SHIFT'!AO10*'J-PJT OV Bez VHD 2023  R1 DIFF'!AO10/60))</f>
        <v>0</v>
      </c>
    </row>
    <row r="11" spans="1:41" x14ac:dyDescent="0.25">
      <c r="A11" s="5">
        <v>31</v>
      </c>
      <c r="B11" s="24" t="s">
        <v>14</v>
      </c>
      <c r="C11" s="20">
        <f t="shared" si="1"/>
        <v>102.43494360887874</v>
      </c>
      <c r="D11" s="10">
        <f>IF('J-PJT OV Bez VHD 2023  R1 DIFF'!D11&lt;0,0,IF('J-IAD-VHD OD ELASTIC-MODE SHIFT'!D11&lt;0,0,'J-IAD-VHD OD ELASTIC-MODE SHIFT'!D11*'J-PJT OV Bez VHD 2023  R1 DIFF'!D11/60))</f>
        <v>0</v>
      </c>
      <c r="E11" s="10">
        <f>IF('J-PJT OV Bez VHD 2023  R1 DIFF'!E11&lt;0,0,IF('J-IAD-VHD OD ELASTIC-MODE SHIFT'!E11&lt;0,0,'J-IAD-VHD OD ELASTIC-MODE SHIFT'!E11*'J-PJT OV Bez VHD 2023  R1 DIFF'!E11/60))</f>
        <v>0</v>
      </c>
      <c r="F11" s="10">
        <f>IF('J-PJT OV Bez VHD 2023  R1 DIFF'!F11&lt;0,0,IF('J-IAD-VHD OD ELASTIC-MODE SHIFT'!F11&lt;0,0,'J-IAD-VHD OD ELASTIC-MODE SHIFT'!F11*'J-PJT OV Bez VHD 2023  R1 DIFF'!F11/60))</f>
        <v>0</v>
      </c>
      <c r="G11" s="10">
        <f>IF('J-PJT OV Bez VHD 2023  R1 DIFF'!G11&lt;0,0,IF('J-IAD-VHD OD ELASTIC-MODE SHIFT'!G11&lt;0,0,'J-IAD-VHD OD ELASTIC-MODE SHIFT'!G11*'J-PJT OV Bez VHD 2023  R1 DIFF'!G11/60))</f>
        <v>0</v>
      </c>
      <c r="H11" s="10">
        <f>IF('J-PJT OV Bez VHD 2023  R1 DIFF'!H11&lt;0,0,IF('J-IAD-VHD OD ELASTIC-MODE SHIFT'!H11&lt;0,0,'J-IAD-VHD OD ELASTIC-MODE SHIFT'!H11*'J-PJT OV Bez VHD 2023  R1 DIFF'!H11/60))</f>
        <v>0</v>
      </c>
      <c r="I11" s="10">
        <f>IF('J-PJT OV Bez VHD 2023  R1 DIFF'!I11&lt;0,0,IF('J-IAD-VHD OD ELASTIC-MODE SHIFT'!I11&lt;0,0,'J-IAD-VHD OD ELASTIC-MODE SHIFT'!I11*'J-PJT OV Bez VHD 2023  R1 DIFF'!I11/60))</f>
        <v>0</v>
      </c>
      <c r="J11" s="10">
        <f>IF('J-PJT OV Bez VHD 2023  R1 DIFF'!J11&lt;0,0,IF('J-IAD-VHD OD ELASTIC-MODE SHIFT'!J11&lt;0,0,'J-IAD-VHD OD ELASTIC-MODE SHIFT'!J11*'J-PJT OV Bez VHD 2023  R1 DIFF'!J11/60))</f>
        <v>0</v>
      </c>
      <c r="K11" s="10">
        <f>IF('J-PJT OV Bez VHD 2023  R1 DIFF'!K11&lt;0,0,IF('J-IAD-VHD OD ELASTIC-MODE SHIFT'!K11&lt;0,0,'J-IAD-VHD OD ELASTIC-MODE SHIFT'!K11*'J-PJT OV Bez VHD 2023  R1 DIFF'!K11/60))</f>
        <v>0</v>
      </c>
      <c r="L11" s="10">
        <f>IF('J-PJT OV Bez VHD 2023  R1 DIFF'!L11&lt;0,0,IF('J-IAD-VHD OD ELASTIC-MODE SHIFT'!L11&lt;0,0,'J-IAD-VHD OD ELASTIC-MODE SHIFT'!L11*'J-PJT OV Bez VHD 2023  R1 DIFF'!L11/60))</f>
        <v>0</v>
      </c>
      <c r="M11" s="10">
        <f>IF('J-PJT OV Bez VHD 2023  R1 DIFF'!M11&lt;0,0,IF('J-IAD-VHD OD ELASTIC-MODE SHIFT'!M11&lt;0,0,'J-IAD-VHD OD ELASTIC-MODE SHIFT'!M11*'J-PJT OV Bez VHD 2023  R1 DIFF'!M11/60))</f>
        <v>0</v>
      </c>
      <c r="N11" s="10">
        <f>IF('J-PJT OV Bez VHD 2023  R1 DIFF'!N11&lt;0,0,IF('J-IAD-VHD OD ELASTIC-MODE SHIFT'!N11&lt;0,0,'J-IAD-VHD OD ELASTIC-MODE SHIFT'!N11*'J-PJT OV Bez VHD 2023  R1 DIFF'!N11/60))</f>
        <v>0</v>
      </c>
      <c r="O11" s="10">
        <f>IF('J-PJT OV Bez VHD 2023  R1 DIFF'!O11&lt;0,0,IF('J-IAD-VHD OD ELASTIC-MODE SHIFT'!O11&lt;0,0,'J-IAD-VHD OD ELASTIC-MODE SHIFT'!O11*'J-PJT OV Bez VHD 2023  R1 DIFF'!O11/60))</f>
        <v>0</v>
      </c>
      <c r="P11" s="10">
        <f>IF('J-PJT OV Bez VHD 2023  R1 DIFF'!P11&lt;0,0,IF('J-IAD-VHD OD ELASTIC-MODE SHIFT'!P11&lt;0,0,'J-IAD-VHD OD ELASTIC-MODE SHIFT'!P11*'J-PJT OV Bez VHD 2023  R1 DIFF'!P11/60))</f>
        <v>0</v>
      </c>
      <c r="Q11" s="10">
        <f>IF('J-PJT OV Bez VHD 2023  R1 DIFF'!Q11&lt;0,0,IF('J-IAD-VHD OD ELASTIC-MODE SHIFT'!Q11&lt;0,0,'J-IAD-VHD OD ELASTIC-MODE SHIFT'!Q11*'J-PJT OV Bez VHD 2023  R1 DIFF'!Q11/60))</f>
        <v>0</v>
      </c>
      <c r="R11" s="10">
        <f>IF('J-PJT OV Bez VHD 2023  R1 DIFF'!R11&lt;0,0,IF('J-IAD-VHD OD ELASTIC-MODE SHIFT'!R11&lt;0,0,'J-IAD-VHD OD ELASTIC-MODE SHIFT'!R11*'J-PJT OV Bez VHD 2023  R1 DIFF'!R11/60))</f>
        <v>0</v>
      </c>
      <c r="S11" s="10">
        <f>IF('J-PJT OV Bez VHD 2023  R1 DIFF'!S11&lt;0,0,IF('J-IAD-VHD OD ELASTIC-MODE SHIFT'!S11&lt;0,0,'J-IAD-VHD OD ELASTIC-MODE SHIFT'!S11*'J-PJT OV Bez VHD 2023  R1 DIFF'!S11/60))</f>
        <v>0</v>
      </c>
      <c r="T11" s="10">
        <f>IF('J-PJT OV Bez VHD 2023  R1 DIFF'!T11&lt;0,0,IF('J-IAD-VHD OD ELASTIC-MODE SHIFT'!T11&lt;0,0,'J-IAD-VHD OD ELASTIC-MODE SHIFT'!T11*'J-PJT OV Bez VHD 2023  R1 DIFF'!T11/60))</f>
        <v>100.29054443852843</v>
      </c>
      <c r="U11" s="10">
        <f>IF('J-PJT OV Bez VHD 2023  R1 DIFF'!U11&lt;0,0,IF('J-IAD-VHD OD ELASTIC-MODE SHIFT'!U11&lt;0,0,'J-IAD-VHD OD ELASTIC-MODE SHIFT'!U11*'J-PJT OV Bez VHD 2023  R1 DIFF'!U11/60))</f>
        <v>1.1139183974653699</v>
      </c>
      <c r="V11" s="10">
        <f>IF('J-PJT OV Bez VHD 2023  R1 DIFF'!V11&lt;0,0,IF('J-IAD-VHD OD ELASTIC-MODE SHIFT'!V11&lt;0,0,'J-IAD-VHD OD ELASTIC-MODE SHIFT'!V11*'J-PJT OV Bez VHD 2023  R1 DIFF'!V11/60))</f>
        <v>0</v>
      </c>
      <c r="W11" s="10">
        <f>IF('J-PJT OV Bez VHD 2023  R1 DIFF'!W11&lt;0,0,IF('J-IAD-VHD OD ELASTIC-MODE SHIFT'!W11&lt;0,0,'J-IAD-VHD OD ELASTIC-MODE SHIFT'!W11*'J-PJT OV Bez VHD 2023  R1 DIFF'!W11/60))</f>
        <v>1.0304807728849423</v>
      </c>
      <c r="X11" s="10">
        <f>IF('J-PJT OV Bez VHD 2023  R1 DIFF'!X11&lt;0,0,IF('J-IAD-VHD OD ELASTIC-MODE SHIFT'!X11&lt;0,0,'J-IAD-VHD OD ELASTIC-MODE SHIFT'!X11*'J-PJT OV Bez VHD 2023  R1 DIFF'!X11/60))</f>
        <v>0</v>
      </c>
      <c r="Y11" s="10">
        <f>IF('J-PJT OV Bez VHD 2023  R1 DIFF'!Y11&lt;0,0,IF('J-IAD-VHD OD ELASTIC-MODE SHIFT'!Y11&lt;0,0,'J-IAD-VHD OD ELASTIC-MODE SHIFT'!Y11*'J-PJT OV Bez VHD 2023  R1 DIFF'!Y11/60))</f>
        <v>0</v>
      </c>
      <c r="Z11" s="10">
        <f>IF('J-PJT OV Bez VHD 2023  R1 DIFF'!Z11&lt;0,0,IF('J-IAD-VHD OD ELASTIC-MODE SHIFT'!Z11&lt;0,0,'J-IAD-VHD OD ELASTIC-MODE SHIFT'!Z11*'J-PJT OV Bez VHD 2023  R1 DIFF'!Z11/60))</f>
        <v>0</v>
      </c>
      <c r="AA11" s="10">
        <f>IF('J-PJT OV Bez VHD 2023  R1 DIFF'!AA11&lt;0,0,IF('J-IAD-VHD OD ELASTIC-MODE SHIFT'!AA11&lt;0,0,'J-IAD-VHD OD ELASTIC-MODE SHIFT'!AA11*'J-PJT OV Bez VHD 2023  R1 DIFF'!AA11/60))</f>
        <v>0</v>
      </c>
      <c r="AB11" s="10">
        <f>IF('J-PJT OV Bez VHD 2023  R1 DIFF'!AB11&lt;0,0,IF('J-IAD-VHD OD ELASTIC-MODE SHIFT'!AB11&lt;0,0,'J-IAD-VHD OD ELASTIC-MODE SHIFT'!AB11*'J-PJT OV Bez VHD 2023  R1 DIFF'!AB11/60))</f>
        <v>0</v>
      </c>
      <c r="AC11" s="10">
        <f>IF('J-PJT OV Bez VHD 2023  R1 DIFF'!AC11&lt;0,0,IF('J-IAD-VHD OD ELASTIC-MODE SHIFT'!AC11&lt;0,0,'J-IAD-VHD OD ELASTIC-MODE SHIFT'!AC11*'J-PJT OV Bez VHD 2023  R1 DIFF'!AC11/60))</f>
        <v>0</v>
      </c>
      <c r="AD11" s="10">
        <f>IF('J-PJT OV Bez VHD 2023  R1 DIFF'!AD11&lt;0,0,IF('J-IAD-VHD OD ELASTIC-MODE SHIFT'!AD11&lt;0,0,'J-IAD-VHD OD ELASTIC-MODE SHIFT'!AD11*'J-PJT OV Bez VHD 2023  R1 DIFF'!AD11/60))</f>
        <v>0</v>
      </c>
      <c r="AE11" s="10">
        <f>IF('J-PJT OV Bez VHD 2023  R1 DIFF'!AE11&lt;0,0,IF('J-IAD-VHD OD ELASTIC-MODE SHIFT'!AE11&lt;0,0,'J-IAD-VHD OD ELASTIC-MODE SHIFT'!AE11*'J-PJT OV Bez VHD 2023  R1 DIFF'!AE11/60))</f>
        <v>0</v>
      </c>
      <c r="AF11" s="10">
        <f>IF('J-PJT OV Bez VHD 2023  R1 DIFF'!AF11&lt;0,0,IF('J-IAD-VHD OD ELASTIC-MODE SHIFT'!AF11&lt;0,0,'J-IAD-VHD OD ELASTIC-MODE SHIFT'!AF11*'J-PJT OV Bez VHD 2023  R1 DIFF'!AF11/60))</f>
        <v>0</v>
      </c>
      <c r="AG11" s="10">
        <f>IF('J-PJT OV Bez VHD 2023  R1 DIFF'!AG11&lt;0,0,IF('J-IAD-VHD OD ELASTIC-MODE SHIFT'!AG11&lt;0,0,'J-IAD-VHD OD ELASTIC-MODE SHIFT'!AG11*'J-PJT OV Bez VHD 2023  R1 DIFF'!AG11/60))</f>
        <v>0</v>
      </c>
      <c r="AH11" s="10">
        <f>IF('J-PJT OV Bez VHD 2023  R1 DIFF'!AH11&lt;0,0,IF('J-IAD-VHD OD ELASTIC-MODE SHIFT'!AH11&lt;0,0,'J-IAD-VHD OD ELASTIC-MODE SHIFT'!AH11*'J-PJT OV Bez VHD 2023  R1 DIFF'!AH11/60))</f>
        <v>0</v>
      </c>
      <c r="AI11" s="10">
        <f>IF('J-PJT OV Bez VHD 2023  R1 DIFF'!AI11&lt;0,0,IF('J-IAD-VHD OD ELASTIC-MODE SHIFT'!AI11&lt;0,0,'J-IAD-VHD OD ELASTIC-MODE SHIFT'!AI11*'J-PJT OV Bez VHD 2023  R1 DIFF'!AI11/60))</f>
        <v>0</v>
      </c>
      <c r="AJ11" s="10">
        <f>IF('J-PJT OV Bez VHD 2023  R1 DIFF'!AJ11&lt;0,0,IF('J-IAD-VHD OD ELASTIC-MODE SHIFT'!AJ11&lt;0,0,'J-IAD-VHD OD ELASTIC-MODE SHIFT'!AJ11*'J-PJT OV Bez VHD 2023  R1 DIFF'!AJ11/60))</f>
        <v>0</v>
      </c>
      <c r="AK11" s="10">
        <f>IF('J-PJT OV Bez VHD 2023  R1 DIFF'!AK11&lt;0,0,IF('J-IAD-VHD OD ELASTIC-MODE SHIFT'!AK11&lt;0,0,'J-IAD-VHD OD ELASTIC-MODE SHIFT'!AK11*'J-PJT OV Bez VHD 2023  R1 DIFF'!AK11/60))</f>
        <v>0</v>
      </c>
      <c r="AL11" s="10">
        <f>IF('J-PJT OV Bez VHD 2023  R1 DIFF'!AL11&lt;0,0,IF('J-IAD-VHD OD ELASTIC-MODE SHIFT'!AL11&lt;0,0,'J-IAD-VHD OD ELASTIC-MODE SHIFT'!AL11*'J-PJT OV Bez VHD 2023  R1 DIFF'!AL11/60))</f>
        <v>0</v>
      </c>
      <c r="AM11" s="10">
        <f>IF('J-PJT OV Bez VHD 2023  R1 DIFF'!AM11&lt;0,0,IF('J-IAD-VHD OD ELASTIC-MODE SHIFT'!AM11&lt;0,0,'J-IAD-VHD OD ELASTIC-MODE SHIFT'!AM11*'J-PJT OV Bez VHD 2023  R1 DIFF'!AM11/60))</f>
        <v>0</v>
      </c>
      <c r="AN11" s="10">
        <f>IF('J-PJT OV Bez VHD 2023  R1 DIFF'!AN11&lt;0,0,IF('J-IAD-VHD OD ELASTIC-MODE SHIFT'!AN11&lt;0,0,'J-IAD-VHD OD ELASTIC-MODE SHIFT'!AN11*'J-PJT OV Bez VHD 2023  R1 DIFF'!AN11/60))</f>
        <v>0</v>
      </c>
      <c r="AO11" s="10">
        <f>IF('J-PJT OV Bez VHD 2023  R1 DIFF'!AO11&lt;0,0,IF('J-IAD-VHD OD ELASTIC-MODE SHIFT'!AO11&lt;0,0,'J-IAD-VHD OD ELASTIC-MODE SHIFT'!AO11*'J-PJT OV Bez VHD 2023  R1 DIFF'!AO11/60))</f>
        <v>0</v>
      </c>
    </row>
    <row r="12" spans="1:41" x14ac:dyDescent="0.25">
      <c r="A12" s="5">
        <v>32</v>
      </c>
      <c r="B12" s="24" t="s">
        <v>15</v>
      </c>
      <c r="C12" s="20">
        <f t="shared" si="1"/>
        <v>13.996907429484821</v>
      </c>
      <c r="D12" s="10">
        <f>IF('J-PJT OV Bez VHD 2023  R1 DIFF'!D12&lt;0,0,IF('J-IAD-VHD OD ELASTIC-MODE SHIFT'!D12&lt;0,0,'J-IAD-VHD OD ELASTIC-MODE SHIFT'!D12*'J-PJT OV Bez VHD 2023  R1 DIFF'!D12/60))</f>
        <v>0</v>
      </c>
      <c r="E12" s="10">
        <f>IF('J-PJT OV Bez VHD 2023  R1 DIFF'!E12&lt;0,0,IF('J-IAD-VHD OD ELASTIC-MODE SHIFT'!E12&lt;0,0,'J-IAD-VHD OD ELASTIC-MODE SHIFT'!E12*'J-PJT OV Bez VHD 2023  R1 DIFF'!E12/60))</f>
        <v>0</v>
      </c>
      <c r="F12" s="10">
        <f>IF('J-PJT OV Bez VHD 2023  R1 DIFF'!F12&lt;0,0,IF('J-IAD-VHD OD ELASTIC-MODE SHIFT'!F12&lt;0,0,'J-IAD-VHD OD ELASTIC-MODE SHIFT'!F12*'J-PJT OV Bez VHD 2023  R1 DIFF'!F12/60))</f>
        <v>5.2182850533561448E-2</v>
      </c>
      <c r="G12" s="10">
        <f>IF('J-PJT OV Bez VHD 2023  R1 DIFF'!G12&lt;0,0,IF('J-IAD-VHD OD ELASTIC-MODE SHIFT'!G12&lt;0,0,'J-IAD-VHD OD ELASTIC-MODE SHIFT'!G12*'J-PJT OV Bez VHD 2023  R1 DIFF'!G12/60))</f>
        <v>0</v>
      </c>
      <c r="H12" s="10">
        <f>IF('J-PJT OV Bez VHD 2023  R1 DIFF'!H12&lt;0,0,IF('J-IAD-VHD OD ELASTIC-MODE SHIFT'!H12&lt;0,0,'J-IAD-VHD OD ELASTIC-MODE SHIFT'!H12*'J-PJT OV Bez VHD 2023  R1 DIFF'!H12/60))</f>
        <v>0</v>
      </c>
      <c r="I12" s="10">
        <f>IF('J-PJT OV Bez VHD 2023  R1 DIFF'!I12&lt;0,0,IF('J-IAD-VHD OD ELASTIC-MODE SHIFT'!I12&lt;0,0,'J-IAD-VHD OD ELASTIC-MODE SHIFT'!I12*'J-PJT OV Bez VHD 2023  R1 DIFF'!I12/60))</f>
        <v>0.28222996498505343</v>
      </c>
      <c r="J12" s="10">
        <f>IF('J-PJT OV Bez VHD 2023  R1 DIFF'!J12&lt;0,0,IF('J-IAD-VHD OD ELASTIC-MODE SHIFT'!J12&lt;0,0,'J-IAD-VHD OD ELASTIC-MODE SHIFT'!J12*'J-PJT OV Bez VHD 2023  R1 DIFF'!J12/60))</f>
        <v>0</v>
      </c>
      <c r="K12" s="10">
        <f>IF('J-PJT OV Bez VHD 2023  R1 DIFF'!K12&lt;0,0,IF('J-IAD-VHD OD ELASTIC-MODE SHIFT'!K12&lt;0,0,'J-IAD-VHD OD ELASTIC-MODE SHIFT'!K12*'J-PJT OV Bez VHD 2023  R1 DIFF'!K12/60))</f>
        <v>0</v>
      </c>
      <c r="L12" s="10">
        <f>IF('J-PJT OV Bez VHD 2023  R1 DIFF'!L12&lt;0,0,IF('J-IAD-VHD OD ELASTIC-MODE SHIFT'!L12&lt;0,0,'J-IAD-VHD OD ELASTIC-MODE SHIFT'!L12*'J-PJT OV Bez VHD 2023  R1 DIFF'!L12/60))</f>
        <v>0</v>
      </c>
      <c r="M12" s="10">
        <f>IF('J-PJT OV Bez VHD 2023  R1 DIFF'!M12&lt;0,0,IF('J-IAD-VHD OD ELASTIC-MODE SHIFT'!M12&lt;0,0,'J-IAD-VHD OD ELASTIC-MODE SHIFT'!M12*'J-PJT OV Bez VHD 2023  R1 DIFF'!M12/60))</f>
        <v>0</v>
      </c>
      <c r="N12" s="10">
        <f>IF('J-PJT OV Bez VHD 2023  R1 DIFF'!N12&lt;0,0,IF('J-IAD-VHD OD ELASTIC-MODE SHIFT'!N12&lt;0,0,'J-IAD-VHD OD ELASTIC-MODE SHIFT'!N12*'J-PJT OV Bez VHD 2023  R1 DIFF'!N12/60))</f>
        <v>0</v>
      </c>
      <c r="O12" s="10">
        <f>IF('J-PJT OV Bez VHD 2023  R1 DIFF'!O12&lt;0,0,IF('J-IAD-VHD OD ELASTIC-MODE SHIFT'!O12&lt;0,0,'J-IAD-VHD OD ELASTIC-MODE SHIFT'!O12*'J-PJT OV Bez VHD 2023  R1 DIFF'!O12/60))</f>
        <v>0</v>
      </c>
      <c r="P12" s="10">
        <f>IF('J-PJT OV Bez VHD 2023  R1 DIFF'!P12&lt;0,0,IF('J-IAD-VHD OD ELASTIC-MODE SHIFT'!P12&lt;0,0,'J-IAD-VHD OD ELASTIC-MODE SHIFT'!P12*'J-PJT OV Bez VHD 2023  R1 DIFF'!P12/60))</f>
        <v>0</v>
      </c>
      <c r="Q12" s="10">
        <f>IF('J-PJT OV Bez VHD 2023  R1 DIFF'!Q12&lt;0,0,IF('J-IAD-VHD OD ELASTIC-MODE SHIFT'!Q12&lt;0,0,'J-IAD-VHD OD ELASTIC-MODE SHIFT'!Q12*'J-PJT OV Bez VHD 2023  R1 DIFF'!Q12/60))</f>
        <v>0</v>
      </c>
      <c r="R12" s="10">
        <f>IF('J-PJT OV Bez VHD 2023  R1 DIFF'!R12&lt;0,0,IF('J-IAD-VHD OD ELASTIC-MODE SHIFT'!R12&lt;0,0,'J-IAD-VHD OD ELASTIC-MODE SHIFT'!R12*'J-PJT OV Bez VHD 2023  R1 DIFF'!R12/60))</f>
        <v>0</v>
      </c>
      <c r="S12" s="10">
        <f>IF('J-PJT OV Bez VHD 2023  R1 DIFF'!S12&lt;0,0,IF('J-IAD-VHD OD ELASTIC-MODE SHIFT'!S12&lt;0,0,'J-IAD-VHD OD ELASTIC-MODE SHIFT'!S12*'J-PJT OV Bez VHD 2023  R1 DIFF'!S12/60))</f>
        <v>0</v>
      </c>
      <c r="T12" s="10">
        <f>IF('J-PJT OV Bez VHD 2023  R1 DIFF'!T12&lt;0,0,IF('J-IAD-VHD OD ELASTIC-MODE SHIFT'!T12&lt;0,0,'J-IAD-VHD OD ELASTIC-MODE SHIFT'!T12*'J-PJT OV Bez VHD 2023  R1 DIFF'!T12/60))</f>
        <v>13.662494613966206</v>
      </c>
      <c r="U12" s="10">
        <f>IF('J-PJT OV Bez VHD 2023  R1 DIFF'!U12&lt;0,0,IF('J-IAD-VHD OD ELASTIC-MODE SHIFT'!U12&lt;0,0,'J-IAD-VHD OD ELASTIC-MODE SHIFT'!U12*'J-PJT OV Bez VHD 2023  R1 DIFF'!U12/60))</f>
        <v>0</v>
      </c>
      <c r="V12" s="10">
        <f>IF('J-PJT OV Bez VHD 2023  R1 DIFF'!V12&lt;0,0,IF('J-IAD-VHD OD ELASTIC-MODE SHIFT'!V12&lt;0,0,'J-IAD-VHD OD ELASTIC-MODE SHIFT'!V12*'J-PJT OV Bez VHD 2023  R1 DIFF'!V12/60))</f>
        <v>0</v>
      </c>
      <c r="W12" s="10">
        <f>IF('J-PJT OV Bez VHD 2023  R1 DIFF'!W12&lt;0,0,IF('J-IAD-VHD OD ELASTIC-MODE SHIFT'!W12&lt;0,0,'J-IAD-VHD OD ELASTIC-MODE SHIFT'!W12*'J-PJT OV Bez VHD 2023  R1 DIFF'!W12/60))</f>
        <v>0</v>
      </c>
      <c r="X12" s="10">
        <f>IF('J-PJT OV Bez VHD 2023  R1 DIFF'!X12&lt;0,0,IF('J-IAD-VHD OD ELASTIC-MODE SHIFT'!X12&lt;0,0,'J-IAD-VHD OD ELASTIC-MODE SHIFT'!X12*'J-PJT OV Bez VHD 2023  R1 DIFF'!X12/60))</f>
        <v>0</v>
      </c>
      <c r="Y12" s="10">
        <f>IF('J-PJT OV Bez VHD 2023  R1 DIFF'!Y12&lt;0,0,IF('J-IAD-VHD OD ELASTIC-MODE SHIFT'!Y12&lt;0,0,'J-IAD-VHD OD ELASTIC-MODE SHIFT'!Y12*'J-PJT OV Bez VHD 2023  R1 DIFF'!Y12/60))</f>
        <v>0</v>
      </c>
      <c r="Z12" s="10">
        <f>IF('J-PJT OV Bez VHD 2023  R1 DIFF'!Z12&lt;0,0,IF('J-IAD-VHD OD ELASTIC-MODE SHIFT'!Z12&lt;0,0,'J-IAD-VHD OD ELASTIC-MODE SHIFT'!Z12*'J-PJT OV Bez VHD 2023  R1 DIFF'!Z12/60))</f>
        <v>0</v>
      </c>
      <c r="AA12" s="10">
        <f>IF('J-PJT OV Bez VHD 2023  R1 DIFF'!AA12&lt;0,0,IF('J-IAD-VHD OD ELASTIC-MODE SHIFT'!AA12&lt;0,0,'J-IAD-VHD OD ELASTIC-MODE SHIFT'!AA12*'J-PJT OV Bez VHD 2023  R1 DIFF'!AA12/60))</f>
        <v>0</v>
      </c>
      <c r="AB12" s="10">
        <f>IF('J-PJT OV Bez VHD 2023  R1 DIFF'!AB12&lt;0,0,IF('J-IAD-VHD OD ELASTIC-MODE SHIFT'!AB12&lt;0,0,'J-IAD-VHD OD ELASTIC-MODE SHIFT'!AB12*'J-PJT OV Bez VHD 2023  R1 DIFF'!AB12/60))</f>
        <v>0</v>
      </c>
      <c r="AC12" s="10">
        <f>IF('J-PJT OV Bez VHD 2023  R1 DIFF'!AC12&lt;0,0,IF('J-IAD-VHD OD ELASTIC-MODE SHIFT'!AC12&lt;0,0,'J-IAD-VHD OD ELASTIC-MODE SHIFT'!AC12*'J-PJT OV Bez VHD 2023  R1 DIFF'!AC12/60))</f>
        <v>0</v>
      </c>
      <c r="AD12" s="10">
        <f>IF('J-PJT OV Bez VHD 2023  R1 DIFF'!AD12&lt;0,0,IF('J-IAD-VHD OD ELASTIC-MODE SHIFT'!AD12&lt;0,0,'J-IAD-VHD OD ELASTIC-MODE SHIFT'!AD12*'J-PJT OV Bez VHD 2023  R1 DIFF'!AD12/60))</f>
        <v>0</v>
      </c>
      <c r="AE12" s="10">
        <f>IF('J-PJT OV Bez VHD 2023  R1 DIFF'!AE12&lt;0,0,IF('J-IAD-VHD OD ELASTIC-MODE SHIFT'!AE12&lt;0,0,'J-IAD-VHD OD ELASTIC-MODE SHIFT'!AE12*'J-PJT OV Bez VHD 2023  R1 DIFF'!AE12/60))</f>
        <v>0</v>
      </c>
      <c r="AF12" s="10">
        <f>IF('J-PJT OV Bez VHD 2023  R1 DIFF'!AF12&lt;0,0,IF('J-IAD-VHD OD ELASTIC-MODE SHIFT'!AF12&lt;0,0,'J-IAD-VHD OD ELASTIC-MODE SHIFT'!AF12*'J-PJT OV Bez VHD 2023  R1 DIFF'!AF12/60))</f>
        <v>0</v>
      </c>
      <c r="AG12" s="10">
        <f>IF('J-PJT OV Bez VHD 2023  R1 DIFF'!AG12&lt;0,0,IF('J-IAD-VHD OD ELASTIC-MODE SHIFT'!AG12&lt;0,0,'J-IAD-VHD OD ELASTIC-MODE SHIFT'!AG12*'J-PJT OV Bez VHD 2023  R1 DIFF'!AG12/60))</f>
        <v>0</v>
      </c>
      <c r="AH12" s="10">
        <f>IF('J-PJT OV Bez VHD 2023  R1 DIFF'!AH12&lt;0,0,IF('J-IAD-VHD OD ELASTIC-MODE SHIFT'!AH12&lt;0,0,'J-IAD-VHD OD ELASTIC-MODE SHIFT'!AH12*'J-PJT OV Bez VHD 2023  R1 DIFF'!AH12/60))</f>
        <v>0</v>
      </c>
      <c r="AI12" s="10">
        <f>IF('J-PJT OV Bez VHD 2023  R1 DIFF'!AI12&lt;0,0,IF('J-IAD-VHD OD ELASTIC-MODE SHIFT'!AI12&lt;0,0,'J-IAD-VHD OD ELASTIC-MODE SHIFT'!AI12*'J-PJT OV Bez VHD 2023  R1 DIFF'!AI12/60))</f>
        <v>0</v>
      </c>
      <c r="AJ12" s="10">
        <f>IF('J-PJT OV Bez VHD 2023  R1 DIFF'!AJ12&lt;0,0,IF('J-IAD-VHD OD ELASTIC-MODE SHIFT'!AJ12&lt;0,0,'J-IAD-VHD OD ELASTIC-MODE SHIFT'!AJ12*'J-PJT OV Bez VHD 2023  R1 DIFF'!AJ12/60))</f>
        <v>0</v>
      </c>
      <c r="AK12" s="10">
        <f>IF('J-PJT OV Bez VHD 2023  R1 DIFF'!AK12&lt;0,0,IF('J-IAD-VHD OD ELASTIC-MODE SHIFT'!AK12&lt;0,0,'J-IAD-VHD OD ELASTIC-MODE SHIFT'!AK12*'J-PJT OV Bez VHD 2023  R1 DIFF'!AK12/60))</f>
        <v>0</v>
      </c>
      <c r="AL12" s="10">
        <f>IF('J-PJT OV Bez VHD 2023  R1 DIFF'!AL12&lt;0,0,IF('J-IAD-VHD OD ELASTIC-MODE SHIFT'!AL12&lt;0,0,'J-IAD-VHD OD ELASTIC-MODE SHIFT'!AL12*'J-PJT OV Bez VHD 2023  R1 DIFF'!AL12/60))</f>
        <v>0</v>
      </c>
      <c r="AM12" s="10">
        <f>IF('J-PJT OV Bez VHD 2023  R1 DIFF'!AM12&lt;0,0,IF('J-IAD-VHD OD ELASTIC-MODE SHIFT'!AM12&lt;0,0,'J-IAD-VHD OD ELASTIC-MODE SHIFT'!AM12*'J-PJT OV Bez VHD 2023  R1 DIFF'!AM12/60))</f>
        <v>0</v>
      </c>
      <c r="AN12" s="10">
        <f>IF('J-PJT OV Bez VHD 2023  R1 DIFF'!AN12&lt;0,0,IF('J-IAD-VHD OD ELASTIC-MODE SHIFT'!AN12&lt;0,0,'J-IAD-VHD OD ELASTIC-MODE SHIFT'!AN12*'J-PJT OV Bez VHD 2023  R1 DIFF'!AN12/60))</f>
        <v>0</v>
      </c>
      <c r="AO12" s="10">
        <f>IF('J-PJT OV Bez VHD 2023  R1 DIFF'!AO12&lt;0,0,IF('J-IAD-VHD OD ELASTIC-MODE SHIFT'!AO12&lt;0,0,'J-IAD-VHD OD ELASTIC-MODE SHIFT'!AO12*'J-PJT OV Bez VHD 2023  R1 DIFF'!AO12/60))</f>
        <v>0</v>
      </c>
    </row>
    <row r="13" spans="1:41" x14ac:dyDescent="0.25">
      <c r="A13" s="5">
        <v>33</v>
      </c>
      <c r="B13" s="24" t="s">
        <v>17</v>
      </c>
      <c r="C13" s="20">
        <f t="shared" si="1"/>
        <v>24.827292064170408</v>
      </c>
      <c r="D13" s="10">
        <f>IF('J-PJT OV Bez VHD 2023  R1 DIFF'!D13&lt;0,0,IF('J-IAD-VHD OD ELASTIC-MODE SHIFT'!D13&lt;0,0,'J-IAD-VHD OD ELASTIC-MODE SHIFT'!D13*'J-PJT OV Bez VHD 2023  R1 DIFF'!D13/60))</f>
        <v>0</v>
      </c>
      <c r="E13" s="10">
        <f>IF('J-PJT OV Bez VHD 2023  R1 DIFF'!E13&lt;0,0,IF('J-IAD-VHD OD ELASTIC-MODE SHIFT'!E13&lt;0,0,'J-IAD-VHD OD ELASTIC-MODE SHIFT'!E13*'J-PJT OV Bez VHD 2023  R1 DIFF'!E13/60))</f>
        <v>0</v>
      </c>
      <c r="F13" s="10">
        <f>IF('J-PJT OV Bez VHD 2023  R1 DIFF'!F13&lt;0,0,IF('J-IAD-VHD OD ELASTIC-MODE SHIFT'!F13&lt;0,0,'J-IAD-VHD OD ELASTIC-MODE SHIFT'!F13*'J-PJT OV Bez VHD 2023  R1 DIFF'!F13/60))</f>
        <v>0</v>
      </c>
      <c r="G13" s="10">
        <f>IF('J-PJT OV Bez VHD 2023  R1 DIFF'!G13&lt;0,0,IF('J-IAD-VHD OD ELASTIC-MODE SHIFT'!G13&lt;0,0,'J-IAD-VHD OD ELASTIC-MODE SHIFT'!G13*'J-PJT OV Bez VHD 2023  R1 DIFF'!G13/60))</f>
        <v>0</v>
      </c>
      <c r="H13" s="10">
        <f>IF('J-PJT OV Bez VHD 2023  R1 DIFF'!H13&lt;0,0,IF('J-IAD-VHD OD ELASTIC-MODE SHIFT'!H13&lt;0,0,'J-IAD-VHD OD ELASTIC-MODE SHIFT'!H13*'J-PJT OV Bez VHD 2023  R1 DIFF'!H13/60))</f>
        <v>0</v>
      </c>
      <c r="I13" s="10">
        <f>IF('J-PJT OV Bez VHD 2023  R1 DIFF'!I13&lt;0,0,IF('J-IAD-VHD OD ELASTIC-MODE SHIFT'!I13&lt;0,0,'J-IAD-VHD OD ELASTIC-MODE SHIFT'!I13*'J-PJT OV Bez VHD 2023  R1 DIFF'!I13/60))</f>
        <v>0</v>
      </c>
      <c r="J13" s="10">
        <f>IF('J-PJT OV Bez VHD 2023  R1 DIFF'!J13&lt;0,0,IF('J-IAD-VHD OD ELASTIC-MODE SHIFT'!J13&lt;0,0,'J-IAD-VHD OD ELASTIC-MODE SHIFT'!J13*'J-PJT OV Bez VHD 2023  R1 DIFF'!J13/60))</f>
        <v>0</v>
      </c>
      <c r="K13" s="10">
        <f>IF('J-PJT OV Bez VHD 2023  R1 DIFF'!K13&lt;0,0,IF('J-IAD-VHD OD ELASTIC-MODE SHIFT'!K13&lt;0,0,'J-IAD-VHD OD ELASTIC-MODE SHIFT'!K13*'J-PJT OV Bez VHD 2023  R1 DIFF'!K13/60))</f>
        <v>0</v>
      </c>
      <c r="L13" s="10">
        <f>IF('J-PJT OV Bez VHD 2023  R1 DIFF'!L13&lt;0,0,IF('J-IAD-VHD OD ELASTIC-MODE SHIFT'!L13&lt;0,0,'J-IAD-VHD OD ELASTIC-MODE SHIFT'!L13*'J-PJT OV Bez VHD 2023  R1 DIFF'!L13/60))</f>
        <v>0</v>
      </c>
      <c r="M13" s="10">
        <f>IF('J-PJT OV Bez VHD 2023  R1 DIFF'!M13&lt;0,0,IF('J-IAD-VHD OD ELASTIC-MODE SHIFT'!M13&lt;0,0,'J-IAD-VHD OD ELASTIC-MODE SHIFT'!M13*'J-PJT OV Bez VHD 2023  R1 DIFF'!M13/60))</f>
        <v>0</v>
      </c>
      <c r="N13" s="10">
        <f>IF('J-PJT OV Bez VHD 2023  R1 DIFF'!N13&lt;0,0,IF('J-IAD-VHD OD ELASTIC-MODE SHIFT'!N13&lt;0,0,'J-IAD-VHD OD ELASTIC-MODE SHIFT'!N13*'J-PJT OV Bez VHD 2023  R1 DIFF'!N13/60))</f>
        <v>0</v>
      </c>
      <c r="O13" s="10">
        <f>IF('J-PJT OV Bez VHD 2023  R1 DIFF'!O13&lt;0,0,IF('J-IAD-VHD OD ELASTIC-MODE SHIFT'!O13&lt;0,0,'J-IAD-VHD OD ELASTIC-MODE SHIFT'!O13*'J-PJT OV Bez VHD 2023  R1 DIFF'!O13/60))</f>
        <v>0</v>
      </c>
      <c r="P13" s="10">
        <f>IF('J-PJT OV Bez VHD 2023  R1 DIFF'!P13&lt;0,0,IF('J-IAD-VHD OD ELASTIC-MODE SHIFT'!P13&lt;0,0,'J-IAD-VHD OD ELASTIC-MODE SHIFT'!P13*'J-PJT OV Bez VHD 2023  R1 DIFF'!P13/60))</f>
        <v>0</v>
      </c>
      <c r="Q13" s="10">
        <f>IF('J-PJT OV Bez VHD 2023  R1 DIFF'!Q13&lt;0,0,IF('J-IAD-VHD OD ELASTIC-MODE SHIFT'!Q13&lt;0,0,'J-IAD-VHD OD ELASTIC-MODE SHIFT'!Q13*'J-PJT OV Bez VHD 2023  R1 DIFF'!Q13/60))</f>
        <v>0</v>
      </c>
      <c r="R13" s="10">
        <f>IF('J-PJT OV Bez VHD 2023  R1 DIFF'!R13&lt;0,0,IF('J-IAD-VHD OD ELASTIC-MODE SHIFT'!R13&lt;0,0,'J-IAD-VHD OD ELASTIC-MODE SHIFT'!R13*'J-PJT OV Bez VHD 2023  R1 DIFF'!R13/60))</f>
        <v>0</v>
      </c>
      <c r="S13" s="10">
        <f>IF('J-PJT OV Bez VHD 2023  R1 DIFF'!S13&lt;0,0,IF('J-IAD-VHD OD ELASTIC-MODE SHIFT'!S13&lt;0,0,'J-IAD-VHD OD ELASTIC-MODE SHIFT'!S13*'J-PJT OV Bez VHD 2023  R1 DIFF'!S13/60))</f>
        <v>0</v>
      </c>
      <c r="T13" s="10">
        <f>IF('J-PJT OV Bez VHD 2023  R1 DIFF'!T13&lt;0,0,IF('J-IAD-VHD OD ELASTIC-MODE SHIFT'!T13&lt;0,0,'J-IAD-VHD OD ELASTIC-MODE SHIFT'!T13*'J-PJT OV Bez VHD 2023  R1 DIFF'!T13/60))</f>
        <v>24.827292064170408</v>
      </c>
      <c r="U13" s="10">
        <f>IF('J-PJT OV Bez VHD 2023  R1 DIFF'!U13&lt;0,0,IF('J-IAD-VHD OD ELASTIC-MODE SHIFT'!U13&lt;0,0,'J-IAD-VHD OD ELASTIC-MODE SHIFT'!U13*'J-PJT OV Bez VHD 2023  R1 DIFF'!U13/60))</f>
        <v>0</v>
      </c>
      <c r="V13" s="10">
        <f>IF('J-PJT OV Bez VHD 2023  R1 DIFF'!V13&lt;0,0,IF('J-IAD-VHD OD ELASTIC-MODE SHIFT'!V13&lt;0,0,'J-IAD-VHD OD ELASTIC-MODE SHIFT'!V13*'J-PJT OV Bez VHD 2023  R1 DIFF'!V13/60))</f>
        <v>0</v>
      </c>
      <c r="W13" s="10">
        <f>IF('J-PJT OV Bez VHD 2023  R1 DIFF'!W13&lt;0,0,IF('J-IAD-VHD OD ELASTIC-MODE SHIFT'!W13&lt;0,0,'J-IAD-VHD OD ELASTIC-MODE SHIFT'!W13*'J-PJT OV Bez VHD 2023  R1 DIFF'!W13/60))</f>
        <v>0</v>
      </c>
      <c r="X13" s="10">
        <f>IF('J-PJT OV Bez VHD 2023  R1 DIFF'!X13&lt;0,0,IF('J-IAD-VHD OD ELASTIC-MODE SHIFT'!X13&lt;0,0,'J-IAD-VHD OD ELASTIC-MODE SHIFT'!X13*'J-PJT OV Bez VHD 2023  R1 DIFF'!X13/60))</f>
        <v>0</v>
      </c>
      <c r="Y13" s="10">
        <f>IF('J-PJT OV Bez VHD 2023  R1 DIFF'!Y13&lt;0,0,IF('J-IAD-VHD OD ELASTIC-MODE SHIFT'!Y13&lt;0,0,'J-IAD-VHD OD ELASTIC-MODE SHIFT'!Y13*'J-PJT OV Bez VHD 2023  R1 DIFF'!Y13/60))</f>
        <v>0</v>
      </c>
      <c r="Z13" s="10">
        <f>IF('J-PJT OV Bez VHD 2023  R1 DIFF'!Z13&lt;0,0,IF('J-IAD-VHD OD ELASTIC-MODE SHIFT'!Z13&lt;0,0,'J-IAD-VHD OD ELASTIC-MODE SHIFT'!Z13*'J-PJT OV Bez VHD 2023  R1 DIFF'!Z13/60))</f>
        <v>0</v>
      </c>
      <c r="AA13" s="10">
        <f>IF('J-PJT OV Bez VHD 2023  R1 DIFF'!AA13&lt;0,0,IF('J-IAD-VHD OD ELASTIC-MODE SHIFT'!AA13&lt;0,0,'J-IAD-VHD OD ELASTIC-MODE SHIFT'!AA13*'J-PJT OV Bez VHD 2023  R1 DIFF'!AA13/60))</f>
        <v>0</v>
      </c>
      <c r="AB13" s="10">
        <f>IF('J-PJT OV Bez VHD 2023  R1 DIFF'!AB13&lt;0,0,IF('J-IAD-VHD OD ELASTIC-MODE SHIFT'!AB13&lt;0,0,'J-IAD-VHD OD ELASTIC-MODE SHIFT'!AB13*'J-PJT OV Bez VHD 2023  R1 DIFF'!AB13/60))</f>
        <v>0</v>
      </c>
      <c r="AC13" s="10">
        <f>IF('J-PJT OV Bez VHD 2023  R1 DIFF'!AC13&lt;0,0,IF('J-IAD-VHD OD ELASTIC-MODE SHIFT'!AC13&lt;0,0,'J-IAD-VHD OD ELASTIC-MODE SHIFT'!AC13*'J-PJT OV Bez VHD 2023  R1 DIFF'!AC13/60))</f>
        <v>0</v>
      </c>
      <c r="AD13" s="10">
        <f>IF('J-PJT OV Bez VHD 2023  R1 DIFF'!AD13&lt;0,0,IF('J-IAD-VHD OD ELASTIC-MODE SHIFT'!AD13&lt;0,0,'J-IAD-VHD OD ELASTIC-MODE SHIFT'!AD13*'J-PJT OV Bez VHD 2023  R1 DIFF'!AD13/60))</f>
        <v>0</v>
      </c>
      <c r="AE13" s="10">
        <f>IF('J-PJT OV Bez VHD 2023  R1 DIFF'!AE13&lt;0,0,IF('J-IAD-VHD OD ELASTIC-MODE SHIFT'!AE13&lt;0,0,'J-IAD-VHD OD ELASTIC-MODE SHIFT'!AE13*'J-PJT OV Bez VHD 2023  R1 DIFF'!AE13/60))</f>
        <v>0</v>
      </c>
      <c r="AF13" s="10">
        <f>IF('J-PJT OV Bez VHD 2023  R1 DIFF'!AF13&lt;0,0,IF('J-IAD-VHD OD ELASTIC-MODE SHIFT'!AF13&lt;0,0,'J-IAD-VHD OD ELASTIC-MODE SHIFT'!AF13*'J-PJT OV Bez VHD 2023  R1 DIFF'!AF13/60))</f>
        <v>0</v>
      </c>
      <c r="AG13" s="10">
        <f>IF('J-PJT OV Bez VHD 2023  R1 DIFF'!AG13&lt;0,0,IF('J-IAD-VHD OD ELASTIC-MODE SHIFT'!AG13&lt;0,0,'J-IAD-VHD OD ELASTIC-MODE SHIFT'!AG13*'J-PJT OV Bez VHD 2023  R1 DIFF'!AG13/60))</f>
        <v>0</v>
      </c>
      <c r="AH13" s="10">
        <f>IF('J-PJT OV Bez VHD 2023  R1 DIFF'!AH13&lt;0,0,IF('J-IAD-VHD OD ELASTIC-MODE SHIFT'!AH13&lt;0,0,'J-IAD-VHD OD ELASTIC-MODE SHIFT'!AH13*'J-PJT OV Bez VHD 2023  R1 DIFF'!AH13/60))</f>
        <v>0</v>
      </c>
      <c r="AI13" s="10">
        <f>IF('J-PJT OV Bez VHD 2023  R1 DIFF'!AI13&lt;0,0,IF('J-IAD-VHD OD ELASTIC-MODE SHIFT'!AI13&lt;0,0,'J-IAD-VHD OD ELASTIC-MODE SHIFT'!AI13*'J-PJT OV Bez VHD 2023  R1 DIFF'!AI13/60))</f>
        <v>0</v>
      </c>
      <c r="AJ13" s="10">
        <f>IF('J-PJT OV Bez VHD 2023  R1 DIFF'!AJ13&lt;0,0,IF('J-IAD-VHD OD ELASTIC-MODE SHIFT'!AJ13&lt;0,0,'J-IAD-VHD OD ELASTIC-MODE SHIFT'!AJ13*'J-PJT OV Bez VHD 2023  R1 DIFF'!AJ13/60))</f>
        <v>0</v>
      </c>
      <c r="AK13" s="10">
        <f>IF('J-PJT OV Bez VHD 2023  R1 DIFF'!AK13&lt;0,0,IF('J-IAD-VHD OD ELASTIC-MODE SHIFT'!AK13&lt;0,0,'J-IAD-VHD OD ELASTIC-MODE SHIFT'!AK13*'J-PJT OV Bez VHD 2023  R1 DIFF'!AK13/60))</f>
        <v>0</v>
      </c>
      <c r="AL13" s="10">
        <f>IF('J-PJT OV Bez VHD 2023  R1 DIFF'!AL13&lt;0,0,IF('J-IAD-VHD OD ELASTIC-MODE SHIFT'!AL13&lt;0,0,'J-IAD-VHD OD ELASTIC-MODE SHIFT'!AL13*'J-PJT OV Bez VHD 2023  R1 DIFF'!AL13/60))</f>
        <v>0</v>
      </c>
      <c r="AM13" s="10">
        <f>IF('J-PJT OV Bez VHD 2023  R1 DIFF'!AM13&lt;0,0,IF('J-IAD-VHD OD ELASTIC-MODE SHIFT'!AM13&lt;0,0,'J-IAD-VHD OD ELASTIC-MODE SHIFT'!AM13*'J-PJT OV Bez VHD 2023  R1 DIFF'!AM13/60))</f>
        <v>0</v>
      </c>
      <c r="AN13" s="10">
        <f>IF('J-PJT OV Bez VHD 2023  R1 DIFF'!AN13&lt;0,0,IF('J-IAD-VHD OD ELASTIC-MODE SHIFT'!AN13&lt;0,0,'J-IAD-VHD OD ELASTIC-MODE SHIFT'!AN13*'J-PJT OV Bez VHD 2023  R1 DIFF'!AN13/60))</f>
        <v>0</v>
      </c>
      <c r="AO13" s="10">
        <f>IF('J-PJT OV Bez VHD 2023  R1 DIFF'!AO13&lt;0,0,IF('J-IAD-VHD OD ELASTIC-MODE SHIFT'!AO13&lt;0,0,'J-IAD-VHD OD ELASTIC-MODE SHIFT'!AO13*'J-PJT OV Bez VHD 2023  R1 DIFF'!AO13/60))</f>
        <v>0</v>
      </c>
    </row>
    <row r="14" spans="1:41" x14ac:dyDescent="0.25">
      <c r="A14" s="5">
        <v>40</v>
      </c>
      <c r="B14" s="24" t="s">
        <v>21</v>
      </c>
      <c r="C14" s="20">
        <f t="shared" si="1"/>
        <v>11.803453218612647</v>
      </c>
      <c r="D14" s="10">
        <f>IF('J-PJT OV Bez VHD 2023  R1 DIFF'!D14&lt;0,0,IF('J-IAD-VHD OD ELASTIC-MODE SHIFT'!D14&lt;0,0,'J-IAD-VHD OD ELASTIC-MODE SHIFT'!D14*'J-PJT OV Bez VHD 2023  R1 DIFF'!D14/60))</f>
        <v>0</v>
      </c>
      <c r="E14" s="10">
        <f>IF('J-PJT OV Bez VHD 2023  R1 DIFF'!E14&lt;0,0,IF('J-IAD-VHD OD ELASTIC-MODE SHIFT'!E14&lt;0,0,'J-IAD-VHD OD ELASTIC-MODE SHIFT'!E14*'J-PJT OV Bez VHD 2023  R1 DIFF'!E14/60))</f>
        <v>0</v>
      </c>
      <c r="F14" s="10">
        <f>IF('J-PJT OV Bez VHD 2023  R1 DIFF'!F14&lt;0,0,IF('J-IAD-VHD OD ELASTIC-MODE SHIFT'!F14&lt;0,0,'J-IAD-VHD OD ELASTIC-MODE SHIFT'!F14*'J-PJT OV Bez VHD 2023  R1 DIFF'!F14/60))</f>
        <v>0</v>
      </c>
      <c r="G14" s="10">
        <f>IF('J-PJT OV Bez VHD 2023  R1 DIFF'!G14&lt;0,0,IF('J-IAD-VHD OD ELASTIC-MODE SHIFT'!G14&lt;0,0,'J-IAD-VHD OD ELASTIC-MODE SHIFT'!G14*'J-PJT OV Bez VHD 2023  R1 DIFF'!G14/60))</f>
        <v>0</v>
      </c>
      <c r="H14" s="10">
        <f>IF('J-PJT OV Bez VHD 2023  R1 DIFF'!H14&lt;0,0,IF('J-IAD-VHD OD ELASTIC-MODE SHIFT'!H14&lt;0,0,'J-IAD-VHD OD ELASTIC-MODE SHIFT'!H14*'J-PJT OV Bez VHD 2023  R1 DIFF'!H14/60))</f>
        <v>0</v>
      </c>
      <c r="I14" s="10">
        <f>IF('J-PJT OV Bez VHD 2023  R1 DIFF'!I14&lt;0,0,IF('J-IAD-VHD OD ELASTIC-MODE SHIFT'!I14&lt;0,0,'J-IAD-VHD OD ELASTIC-MODE SHIFT'!I14*'J-PJT OV Bez VHD 2023  R1 DIFF'!I14/60))</f>
        <v>0</v>
      </c>
      <c r="J14" s="10">
        <f>IF('J-PJT OV Bez VHD 2023  R1 DIFF'!J14&lt;0,0,IF('J-IAD-VHD OD ELASTIC-MODE SHIFT'!J14&lt;0,0,'J-IAD-VHD OD ELASTIC-MODE SHIFT'!J14*'J-PJT OV Bez VHD 2023  R1 DIFF'!J14/60))</f>
        <v>0</v>
      </c>
      <c r="K14" s="10">
        <f>IF('J-PJT OV Bez VHD 2023  R1 DIFF'!K14&lt;0,0,IF('J-IAD-VHD OD ELASTIC-MODE SHIFT'!K14&lt;0,0,'J-IAD-VHD OD ELASTIC-MODE SHIFT'!K14*'J-PJT OV Bez VHD 2023  R1 DIFF'!K14/60))</f>
        <v>0</v>
      </c>
      <c r="L14" s="10">
        <f>IF('J-PJT OV Bez VHD 2023  R1 DIFF'!L14&lt;0,0,IF('J-IAD-VHD OD ELASTIC-MODE SHIFT'!L14&lt;0,0,'J-IAD-VHD OD ELASTIC-MODE SHIFT'!L14*'J-PJT OV Bez VHD 2023  R1 DIFF'!L14/60))</f>
        <v>0</v>
      </c>
      <c r="M14" s="10">
        <f>IF('J-PJT OV Bez VHD 2023  R1 DIFF'!M14&lt;0,0,IF('J-IAD-VHD OD ELASTIC-MODE SHIFT'!M14&lt;0,0,'J-IAD-VHD OD ELASTIC-MODE SHIFT'!M14*'J-PJT OV Bez VHD 2023  R1 DIFF'!M14/60))</f>
        <v>0</v>
      </c>
      <c r="N14" s="10">
        <f>IF('J-PJT OV Bez VHD 2023  R1 DIFF'!N14&lt;0,0,IF('J-IAD-VHD OD ELASTIC-MODE SHIFT'!N14&lt;0,0,'J-IAD-VHD OD ELASTIC-MODE SHIFT'!N14*'J-PJT OV Bez VHD 2023  R1 DIFF'!N14/60))</f>
        <v>0</v>
      </c>
      <c r="O14" s="10">
        <f>IF('J-PJT OV Bez VHD 2023  R1 DIFF'!O14&lt;0,0,IF('J-IAD-VHD OD ELASTIC-MODE SHIFT'!O14&lt;0,0,'J-IAD-VHD OD ELASTIC-MODE SHIFT'!O14*'J-PJT OV Bez VHD 2023  R1 DIFF'!O14/60))</f>
        <v>0</v>
      </c>
      <c r="P14" s="10">
        <f>IF('J-PJT OV Bez VHD 2023  R1 DIFF'!P14&lt;0,0,IF('J-IAD-VHD OD ELASTIC-MODE SHIFT'!P14&lt;0,0,'J-IAD-VHD OD ELASTIC-MODE SHIFT'!P14*'J-PJT OV Bez VHD 2023  R1 DIFF'!P14/60))</f>
        <v>0</v>
      </c>
      <c r="Q14" s="10">
        <f>IF('J-PJT OV Bez VHD 2023  R1 DIFF'!Q14&lt;0,0,IF('J-IAD-VHD OD ELASTIC-MODE SHIFT'!Q14&lt;0,0,'J-IAD-VHD OD ELASTIC-MODE SHIFT'!Q14*'J-PJT OV Bez VHD 2023  R1 DIFF'!Q14/60))</f>
        <v>0</v>
      </c>
      <c r="R14" s="10">
        <f>IF('J-PJT OV Bez VHD 2023  R1 DIFF'!R14&lt;0,0,IF('J-IAD-VHD OD ELASTIC-MODE SHIFT'!R14&lt;0,0,'J-IAD-VHD OD ELASTIC-MODE SHIFT'!R14*'J-PJT OV Bez VHD 2023  R1 DIFF'!R14/60))</f>
        <v>0</v>
      </c>
      <c r="S14" s="10">
        <f>IF('J-PJT OV Bez VHD 2023  R1 DIFF'!S14&lt;0,0,IF('J-IAD-VHD OD ELASTIC-MODE SHIFT'!S14&lt;0,0,'J-IAD-VHD OD ELASTIC-MODE SHIFT'!S14*'J-PJT OV Bez VHD 2023  R1 DIFF'!S14/60))</f>
        <v>0</v>
      </c>
      <c r="T14" s="10">
        <f>IF('J-PJT OV Bez VHD 2023  R1 DIFF'!T14&lt;0,0,IF('J-IAD-VHD OD ELASTIC-MODE SHIFT'!T14&lt;0,0,'J-IAD-VHD OD ELASTIC-MODE SHIFT'!T14*'J-PJT OV Bez VHD 2023  R1 DIFF'!T14/60))</f>
        <v>11.803453218612647</v>
      </c>
      <c r="U14" s="10">
        <f>IF('J-PJT OV Bez VHD 2023  R1 DIFF'!U14&lt;0,0,IF('J-IAD-VHD OD ELASTIC-MODE SHIFT'!U14&lt;0,0,'J-IAD-VHD OD ELASTIC-MODE SHIFT'!U14*'J-PJT OV Bez VHD 2023  R1 DIFF'!U14/60))</f>
        <v>0</v>
      </c>
      <c r="V14" s="10">
        <f>IF('J-PJT OV Bez VHD 2023  R1 DIFF'!V14&lt;0,0,IF('J-IAD-VHD OD ELASTIC-MODE SHIFT'!V14&lt;0,0,'J-IAD-VHD OD ELASTIC-MODE SHIFT'!V14*'J-PJT OV Bez VHD 2023  R1 DIFF'!V14/60))</f>
        <v>0</v>
      </c>
      <c r="W14" s="10">
        <f>IF('J-PJT OV Bez VHD 2023  R1 DIFF'!W14&lt;0,0,IF('J-IAD-VHD OD ELASTIC-MODE SHIFT'!W14&lt;0,0,'J-IAD-VHD OD ELASTIC-MODE SHIFT'!W14*'J-PJT OV Bez VHD 2023  R1 DIFF'!W14/60))</f>
        <v>0</v>
      </c>
      <c r="X14" s="10">
        <f>IF('J-PJT OV Bez VHD 2023  R1 DIFF'!X14&lt;0,0,IF('J-IAD-VHD OD ELASTIC-MODE SHIFT'!X14&lt;0,0,'J-IAD-VHD OD ELASTIC-MODE SHIFT'!X14*'J-PJT OV Bez VHD 2023  R1 DIFF'!X14/60))</f>
        <v>0</v>
      </c>
      <c r="Y14" s="10">
        <f>IF('J-PJT OV Bez VHD 2023  R1 DIFF'!Y14&lt;0,0,IF('J-IAD-VHD OD ELASTIC-MODE SHIFT'!Y14&lt;0,0,'J-IAD-VHD OD ELASTIC-MODE SHIFT'!Y14*'J-PJT OV Bez VHD 2023  R1 DIFF'!Y14/60))</f>
        <v>0</v>
      </c>
      <c r="Z14" s="10">
        <f>IF('J-PJT OV Bez VHD 2023  R1 DIFF'!Z14&lt;0,0,IF('J-IAD-VHD OD ELASTIC-MODE SHIFT'!Z14&lt;0,0,'J-IAD-VHD OD ELASTIC-MODE SHIFT'!Z14*'J-PJT OV Bez VHD 2023  R1 DIFF'!Z14/60))</f>
        <v>0</v>
      </c>
      <c r="AA14" s="10">
        <f>IF('J-PJT OV Bez VHD 2023  R1 DIFF'!AA14&lt;0,0,IF('J-IAD-VHD OD ELASTIC-MODE SHIFT'!AA14&lt;0,0,'J-IAD-VHD OD ELASTIC-MODE SHIFT'!AA14*'J-PJT OV Bez VHD 2023  R1 DIFF'!AA14/60))</f>
        <v>0</v>
      </c>
      <c r="AB14" s="10">
        <f>IF('J-PJT OV Bez VHD 2023  R1 DIFF'!AB14&lt;0,0,IF('J-IAD-VHD OD ELASTIC-MODE SHIFT'!AB14&lt;0,0,'J-IAD-VHD OD ELASTIC-MODE SHIFT'!AB14*'J-PJT OV Bez VHD 2023  R1 DIFF'!AB14/60))</f>
        <v>0</v>
      </c>
      <c r="AC14" s="10">
        <f>IF('J-PJT OV Bez VHD 2023  R1 DIFF'!AC14&lt;0,0,IF('J-IAD-VHD OD ELASTIC-MODE SHIFT'!AC14&lt;0,0,'J-IAD-VHD OD ELASTIC-MODE SHIFT'!AC14*'J-PJT OV Bez VHD 2023  R1 DIFF'!AC14/60))</f>
        <v>0</v>
      </c>
      <c r="AD14" s="10">
        <f>IF('J-PJT OV Bez VHD 2023  R1 DIFF'!AD14&lt;0,0,IF('J-IAD-VHD OD ELASTIC-MODE SHIFT'!AD14&lt;0,0,'J-IAD-VHD OD ELASTIC-MODE SHIFT'!AD14*'J-PJT OV Bez VHD 2023  R1 DIFF'!AD14/60))</f>
        <v>0</v>
      </c>
      <c r="AE14" s="10">
        <f>IF('J-PJT OV Bez VHD 2023  R1 DIFF'!AE14&lt;0,0,IF('J-IAD-VHD OD ELASTIC-MODE SHIFT'!AE14&lt;0,0,'J-IAD-VHD OD ELASTIC-MODE SHIFT'!AE14*'J-PJT OV Bez VHD 2023  R1 DIFF'!AE14/60))</f>
        <v>0</v>
      </c>
      <c r="AF14" s="10">
        <f>IF('J-PJT OV Bez VHD 2023  R1 DIFF'!AF14&lt;0,0,IF('J-IAD-VHD OD ELASTIC-MODE SHIFT'!AF14&lt;0,0,'J-IAD-VHD OD ELASTIC-MODE SHIFT'!AF14*'J-PJT OV Bez VHD 2023  R1 DIFF'!AF14/60))</f>
        <v>0</v>
      </c>
      <c r="AG14" s="10">
        <f>IF('J-PJT OV Bez VHD 2023  R1 DIFF'!AG14&lt;0,0,IF('J-IAD-VHD OD ELASTIC-MODE SHIFT'!AG14&lt;0,0,'J-IAD-VHD OD ELASTIC-MODE SHIFT'!AG14*'J-PJT OV Bez VHD 2023  R1 DIFF'!AG14/60))</f>
        <v>0</v>
      </c>
      <c r="AH14" s="10">
        <f>IF('J-PJT OV Bez VHD 2023  R1 DIFF'!AH14&lt;0,0,IF('J-IAD-VHD OD ELASTIC-MODE SHIFT'!AH14&lt;0,0,'J-IAD-VHD OD ELASTIC-MODE SHIFT'!AH14*'J-PJT OV Bez VHD 2023  R1 DIFF'!AH14/60))</f>
        <v>0</v>
      </c>
      <c r="AI14" s="10">
        <f>IF('J-PJT OV Bez VHD 2023  R1 DIFF'!AI14&lt;0,0,IF('J-IAD-VHD OD ELASTIC-MODE SHIFT'!AI14&lt;0,0,'J-IAD-VHD OD ELASTIC-MODE SHIFT'!AI14*'J-PJT OV Bez VHD 2023  R1 DIFF'!AI14/60))</f>
        <v>0</v>
      </c>
      <c r="AJ14" s="10">
        <f>IF('J-PJT OV Bez VHD 2023  R1 DIFF'!AJ14&lt;0,0,IF('J-IAD-VHD OD ELASTIC-MODE SHIFT'!AJ14&lt;0,0,'J-IAD-VHD OD ELASTIC-MODE SHIFT'!AJ14*'J-PJT OV Bez VHD 2023  R1 DIFF'!AJ14/60))</f>
        <v>0</v>
      </c>
      <c r="AK14" s="10">
        <f>IF('J-PJT OV Bez VHD 2023  R1 DIFF'!AK14&lt;0,0,IF('J-IAD-VHD OD ELASTIC-MODE SHIFT'!AK14&lt;0,0,'J-IAD-VHD OD ELASTIC-MODE SHIFT'!AK14*'J-PJT OV Bez VHD 2023  R1 DIFF'!AK14/60))</f>
        <v>0</v>
      </c>
      <c r="AL14" s="10">
        <f>IF('J-PJT OV Bez VHD 2023  R1 DIFF'!AL14&lt;0,0,IF('J-IAD-VHD OD ELASTIC-MODE SHIFT'!AL14&lt;0,0,'J-IAD-VHD OD ELASTIC-MODE SHIFT'!AL14*'J-PJT OV Bez VHD 2023  R1 DIFF'!AL14/60))</f>
        <v>0</v>
      </c>
      <c r="AM14" s="10">
        <f>IF('J-PJT OV Bez VHD 2023  R1 DIFF'!AM14&lt;0,0,IF('J-IAD-VHD OD ELASTIC-MODE SHIFT'!AM14&lt;0,0,'J-IAD-VHD OD ELASTIC-MODE SHIFT'!AM14*'J-PJT OV Bez VHD 2023  R1 DIFF'!AM14/60))</f>
        <v>0</v>
      </c>
      <c r="AN14" s="10">
        <f>IF('J-PJT OV Bez VHD 2023  R1 DIFF'!AN14&lt;0,0,IF('J-IAD-VHD OD ELASTIC-MODE SHIFT'!AN14&lt;0,0,'J-IAD-VHD OD ELASTIC-MODE SHIFT'!AN14*'J-PJT OV Bez VHD 2023  R1 DIFF'!AN14/60))</f>
        <v>0</v>
      </c>
      <c r="AO14" s="10">
        <f>IF('J-PJT OV Bez VHD 2023  R1 DIFF'!AO14&lt;0,0,IF('J-IAD-VHD OD ELASTIC-MODE SHIFT'!AO14&lt;0,0,'J-IAD-VHD OD ELASTIC-MODE SHIFT'!AO14*'J-PJT OV Bez VHD 2023  R1 DIFF'!AO14/60))</f>
        <v>0</v>
      </c>
    </row>
    <row r="15" spans="1:41" x14ac:dyDescent="0.25">
      <c r="A15" s="5">
        <v>41</v>
      </c>
      <c r="B15" s="24" t="s">
        <v>38</v>
      </c>
      <c r="C15" s="20">
        <f t="shared" si="1"/>
        <v>0</v>
      </c>
      <c r="D15" s="10">
        <f>IF('J-PJT OV Bez VHD 2023  R1 DIFF'!D15&lt;0,0,IF('J-IAD-VHD OD ELASTIC-MODE SHIFT'!D15&lt;0,0,'J-IAD-VHD OD ELASTIC-MODE SHIFT'!D15*'J-PJT OV Bez VHD 2023  R1 DIFF'!D15/60))</f>
        <v>0</v>
      </c>
      <c r="E15" s="10">
        <f>IF('J-PJT OV Bez VHD 2023  R1 DIFF'!E15&lt;0,0,IF('J-IAD-VHD OD ELASTIC-MODE SHIFT'!E15&lt;0,0,'J-IAD-VHD OD ELASTIC-MODE SHIFT'!E15*'J-PJT OV Bez VHD 2023  R1 DIFF'!E15/60))</f>
        <v>0</v>
      </c>
      <c r="F15" s="10">
        <f>IF('J-PJT OV Bez VHD 2023  R1 DIFF'!F15&lt;0,0,IF('J-IAD-VHD OD ELASTIC-MODE SHIFT'!F15&lt;0,0,'J-IAD-VHD OD ELASTIC-MODE SHIFT'!F15*'J-PJT OV Bez VHD 2023  R1 DIFF'!F15/60))</f>
        <v>0</v>
      </c>
      <c r="G15" s="10">
        <f>IF('J-PJT OV Bez VHD 2023  R1 DIFF'!G15&lt;0,0,IF('J-IAD-VHD OD ELASTIC-MODE SHIFT'!G15&lt;0,0,'J-IAD-VHD OD ELASTIC-MODE SHIFT'!G15*'J-PJT OV Bez VHD 2023  R1 DIFF'!G15/60))</f>
        <v>0</v>
      </c>
      <c r="H15" s="10">
        <f>IF('J-PJT OV Bez VHD 2023  R1 DIFF'!H15&lt;0,0,IF('J-IAD-VHD OD ELASTIC-MODE SHIFT'!H15&lt;0,0,'J-IAD-VHD OD ELASTIC-MODE SHIFT'!H15*'J-PJT OV Bez VHD 2023  R1 DIFF'!H15/60))</f>
        <v>0</v>
      </c>
      <c r="I15" s="10">
        <f>IF('J-PJT OV Bez VHD 2023  R1 DIFF'!I15&lt;0,0,IF('J-IAD-VHD OD ELASTIC-MODE SHIFT'!I15&lt;0,0,'J-IAD-VHD OD ELASTIC-MODE SHIFT'!I15*'J-PJT OV Bez VHD 2023  R1 DIFF'!I15/60))</f>
        <v>0</v>
      </c>
      <c r="J15" s="10">
        <f>IF('J-PJT OV Bez VHD 2023  R1 DIFF'!J15&lt;0,0,IF('J-IAD-VHD OD ELASTIC-MODE SHIFT'!J15&lt;0,0,'J-IAD-VHD OD ELASTIC-MODE SHIFT'!J15*'J-PJT OV Bez VHD 2023  R1 DIFF'!J15/60))</f>
        <v>0</v>
      </c>
      <c r="K15" s="10">
        <f>IF('J-PJT OV Bez VHD 2023  R1 DIFF'!K15&lt;0,0,IF('J-IAD-VHD OD ELASTIC-MODE SHIFT'!K15&lt;0,0,'J-IAD-VHD OD ELASTIC-MODE SHIFT'!K15*'J-PJT OV Bez VHD 2023  R1 DIFF'!K15/60))</f>
        <v>0</v>
      </c>
      <c r="L15" s="10">
        <f>IF('J-PJT OV Bez VHD 2023  R1 DIFF'!L15&lt;0,0,IF('J-IAD-VHD OD ELASTIC-MODE SHIFT'!L15&lt;0,0,'J-IAD-VHD OD ELASTIC-MODE SHIFT'!L15*'J-PJT OV Bez VHD 2023  R1 DIFF'!L15/60))</f>
        <v>0</v>
      </c>
      <c r="M15" s="10">
        <f>IF('J-PJT OV Bez VHD 2023  R1 DIFF'!M15&lt;0,0,IF('J-IAD-VHD OD ELASTIC-MODE SHIFT'!M15&lt;0,0,'J-IAD-VHD OD ELASTIC-MODE SHIFT'!M15*'J-PJT OV Bez VHD 2023  R1 DIFF'!M15/60))</f>
        <v>0</v>
      </c>
      <c r="N15" s="10">
        <f>IF('J-PJT OV Bez VHD 2023  R1 DIFF'!N15&lt;0,0,IF('J-IAD-VHD OD ELASTIC-MODE SHIFT'!N15&lt;0,0,'J-IAD-VHD OD ELASTIC-MODE SHIFT'!N15*'J-PJT OV Bez VHD 2023  R1 DIFF'!N15/60))</f>
        <v>0</v>
      </c>
      <c r="O15" s="10">
        <f>IF('J-PJT OV Bez VHD 2023  R1 DIFF'!O15&lt;0,0,IF('J-IAD-VHD OD ELASTIC-MODE SHIFT'!O15&lt;0,0,'J-IAD-VHD OD ELASTIC-MODE SHIFT'!O15*'J-PJT OV Bez VHD 2023  R1 DIFF'!O15/60))</f>
        <v>0</v>
      </c>
      <c r="P15" s="10">
        <f>IF('J-PJT OV Bez VHD 2023  R1 DIFF'!P15&lt;0,0,IF('J-IAD-VHD OD ELASTIC-MODE SHIFT'!P15&lt;0,0,'J-IAD-VHD OD ELASTIC-MODE SHIFT'!P15*'J-PJT OV Bez VHD 2023  R1 DIFF'!P15/60))</f>
        <v>0</v>
      </c>
      <c r="Q15" s="10">
        <f>IF('J-PJT OV Bez VHD 2023  R1 DIFF'!Q15&lt;0,0,IF('J-IAD-VHD OD ELASTIC-MODE SHIFT'!Q15&lt;0,0,'J-IAD-VHD OD ELASTIC-MODE SHIFT'!Q15*'J-PJT OV Bez VHD 2023  R1 DIFF'!Q15/60))</f>
        <v>0</v>
      </c>
      <c r="R15" s="10">
        <f>IF('J-PJT OV Bez VHD 2023  R1 DIFF'!R15&lt;0,0,IF('J-IAD-VHD OD ELASTIC-MODE SHIFT'!R15&lt;0,0,'J-IAD-VHD OD ELASTIC-MODE SHIFT'!R15*'J-PJT OV Bez VHD 2023  R1 DIFF'!R15/60))</f>
        <v>0</v>
      </c>
      <c r="S15" s="10">
        <f>IF('J-PJT OV Bez VHD 2023  R1 DIFF'!S15&lt;0,0,IF('J-IAD-VHD OD ELASTIC-MODE SHIFT'!S15&lt;0,0,'J-IAD-VHD OD ELASTIC-MODE SHIFT'!S15*'J-PJT OV Bez VHD 2023  R1 DIFF'!S15/60))</f>
        <v>0</v>
      </c>
      <c r="T15" s="10">
        <f>IF('J-PJT OV Bez VHD 2023  R1 DIFF'!T15&lt;0,0,IF('J-IAD-VHD OD ELASTIC-MODE SHIFT'!T15&lt;0,0,'J-IAD-VHD OD ELASTIC-MODE SHIFT'!T15*'J-PJT OV Bez VHD 2023  R1 DIFF'!T15/60))</f>
        <v>0</v>
      </c>
      <c r="U15" s="10">
        <f>IF('J-PJT OV Bez VHD 2023  R1 DIFF'!U15&lt;0,0,IF('J-IAD-VHD OD ELASTIC-MODE SHIFT'!U15&lt;0,0,'J-IAD-VHD OD ELASTIC-MODE SHIFT'!U15*'J-PJT OV Bez VHD 2023  R1 DIFF'!U15/60))</f>
        <v>0</v>
      </c>
      <c r="V15" s="10">
        <f>IF('J-PJT OV Bez VHD 2023  R1 DIFF'!V15&lt;0,0,IF('J-IAD-VHD OD ELASTIC-MODE SHIFT'!V15&lt;0,0,'J-IAD-VHD OD ELASTIC-MODE SHIFT'!V15*'J-PJT OV Bez VHD 2023  R1 DIFF'!V15/60))</f>
        <v>0</v>
      </c>
      <c r="W15" s="10">
        <f>IF('J-PJT OV Bez VHD 2023  R1 DIFF'!W15&lt;0,0,IF('J-IAD-VHD OD ELASTIC-MODE SHIFT'!W15&lt;0,0,'J-IAD-VHD OD ELASTIC-MODE SHIFT'!W15*'J-PJT OV Bez VHD 2023  R1 DIFF'!W15/60))</f>
        <v>0</v>
      </c>
      <c r="X15" s="10">
        <f>IF('J-PJT OV Bez VHD 2023  R1 DIFF'!X15&lt;0,0,IF('J-IAD-VHD OD ELASTIC-MODE SHIFT'!X15&lt;0,0,'J-IAD-VHD OD ELASTIC-MODE SHIFT'!X15*'J-PJT OV Bez VHD 2023  R1 DIFF'!X15/60))</f>
        <v>0</v>
      </c>
      <c r="Y15" s="10">
        <f>IF('J-PJT OV Bez VHD 2023  R1 DIFF'!Y15&lt;0,0,IF('J-IAD-VHD OD ELASTIC-MODE SHIFT'!Y15&lt;0,0,'J-IAD-VHD OD ELASTIC-MODE SHIFT'!Y15*'J-PJT OV Bez VHD 2023  R1 DIFF'!Y15/60))</f>
        <v>0</v>
      </c>
      <c r="Z15" s="10">
        <f>IF('J-PJT OV Bez VHD 2023  R1 DIFF'!Z15&lt;0,0,IF('J-IAD-VHD OD ELASTIC-MODE SHIFT'!Z15&lt;0,0,'J-IAD-VHD OD ELASTIC-MODE SHIFT'!Z15*'J-PJT OV Bez VHD 2023  R1 DIFF'!Z15/60))</f>
        <v>0</v>
      </c>
      <c r="AA15" s="10">
        <f>IF('J-PJT OV Bez VHD 2023  R1 DIFF'!AA15&lt;0,0,IF('J-IAD-VHD OD ELASTIC-MODE SHIFT'!AA15&lt;0,0,'J-IAD-VHD OD ELASTIC-MODE SHIFT'!AA15*'J-PJT OV Bez VHD 2023  R1 DIFF'!AA15/60))</f>
        <v>0</v>
      </c>
      <c r="AB15" s="10">
        <f>IF('J-PJT OV Bez VHD 2023  R1 DIFF'!AB15&lt;0,0,IF('J-IAD-VHD OD ELASTIC-MODE SHIFT'!AB15&lt;0,0,'J-IAD-VHD OD ELASTIC-MODE SHIFT'!AB15*'J-PJT OV Bez VHD 2023  R1 DIFF'!AB15/60))</f>
        <v>0</v>
      </c>
      <c r="AC15" s="10">
        <f>IF('J-PJT OV Bez VHD 2023  R1 DIFF'!AC15&lt;0,0,IF('J-IAD-VHD OD ELASTIC-MODE SHIFT'!AC15&lt;0,0,'J-IAD-VHD OD ELASTIC-MODE SHIFT'!AC15*'J-PJT OV Bez VHD 2023  R1 DIFF'!AC15/60))</f>
        <v>0</v>
      </c>
      <c r="AD15" s="10">
        <f>IF('J-PJT OV Bez VHD 2023  R1 DIFF'!AD15&lt;0,0,IF('J-IAD-VHD OD ELASTIC-MODE SHIFT'!AD15&lt;0,0,'J-IAD-VHD OD ELASTIC-MODE SHIFT'!AD15*'J-PJT OV Bez VHD 2023  R1 DIFF'!AD15/60))</f>
        <v>0</v>
      </c>
      <c r="AE15" s="10">
        <f>IF('J-PJT OV Bez VHD 2023  R1 DIFF'!AE15&lt;0,0,IF('J-IAD-VHD OD ELASTIC-MODE SHIFT'!AE15&lt;0,0,'J-IAD-VHD OD ELASTIC-MODE SHIFT'!AE15*'J-PJT OV Bez VHD 2023  R1 DIFF'!AE15/60))</f>
        <v>0</v>
      </c>
      <c r="AF15" s="10">
        <f>IF('J-PJT OV Bez VHD 2023  R1 DIFF'!AF15&lt;0,0,IF('J-IAD-VHD OD ELASTIC-MODE SHIFT'!AF15&lt;0,0,'J-IAD-VHD OD ELASTIC-MODE SHIFT'!AF15*'J-PJT OV Bez VHD 2023  R1 DIFF'!AF15/60))</f>
        <v>0</v>
      </c>
      <c r="AG15" s="10">
        <f>IF('J-PJT OV Bez VHD 2023  R1 DIFF'!AG15&lt;0,0,IF('J-IAD-VHD OD ELASTIC-MODE SHIFT'!AG15&lt;0,0,'J-IAD-VHD OD ELASTIC-MODE SHIFT'!AG15*'J-PJT OV Bez VHD 2023  R1 DIFF'!AG15/60))</f>
        <v>0</v>
      </c>
      <c r="AH15" s="10">
        <f>IF('J-PJT OV Bez VHD 2023  R1 DIFF'!AH15&lt;0,0,IF('J-IAD-VHD OD ELASTIC-MODE SHIFT'!AH15&lt;0,0,'J-IAD-VHD OD ELASTIC-MODE SHIFT'!AH15*'J-PJT OV Bez VHD 2023  R1 DIFF'!AH15/60))</f>
        <v>0</v>
      </c>
      <c r="AI15" s="10">
        <f>IF('J-PJT OV Bez VHD 2023  R1 DIFF'!AI15&lt;0,0,IF('J-IAD-VHD OD ELASTIC-MODE SHIFT'!AI15&lt;0,0,'J-IAD-VHD OD ELASTIC-MODE SHIFT'!AI15*'J-PJT OV Bez VHD 2023  R1 DIFF'!AI15/60))</f>
        <v>0</v>
      </c>
      <c r="AJ15" s="10">
        <f>IF('J-PJT OV Bez VHD 2023  R1 DIFF'!AJ15&lt;0,0,IF('J-IAD-VHD OD ELASTIC-MODE SHIFT'!AJ15&lt;0,0,'J-IAD-VHD OD ELASTIC-MODE SHIFT'!AJ15*'J-PJT OV Bez VHD 2023  R1 DIFF'!AJ15/60))</f>
        <v>0</v>
      </c>
      <c r="AK15" s="10">
        <f>IF('J-PJT OV Bez VHD 2023  R1 DIFF'!AK15&lt;0,0,IF('J-IAD-VHD OD ELASTIC-MODE SHIFT'!AK15&lt;0,0,'J-IAD-VHD OD ELASTIC-MODE SHIFT'!AK15*'J-PJT OV Bez VHD 2023  R1 DIFF'!AK15/60))</f>
        <v>0</v>
      </c>
      <c r="AL15" s="10">
        <f>IF('J-PJT OV Bez VHD 2023  R1 DIFF'!AL15&lt;0,0,IF('J-IAD-VHD OD ELASTIC-MODE SHIFT'!AL15&lt;0,0,'J-IAD-VHD OD ELASTIC-MODE SHIFT'!AL15*'J-PJT OV Bez VHD 2023  R1 DIFF'!AL15/60))</f>
        <v>0</v>
      </c>
      <c r="AM15" s="10">
        <f>IF('J-PJT OV Bez VHD 2023  R1 DIFF'!AM15&lt;0,0,IF('J-IAD-VHD OD ELASTIC-MODE SHIFT'!AM15&lt;0,0,'J-IAD-VHD OD ELASTIC-MODE SHIFT'!AM15*'J-PJT OV Bez VHD 2023  R1 DIFF'!AM15/60))</f>
        <v>0</v>
      </c>
      <c r="AN15" s="10">
        <f>IF('J-PJT OV Bez VHD 2023  R1 DIFF'!AN15&lt;0,0,IF('J-IAD-VHD OD ELASTIC-MODE SHIFT'!AN15&lt;0,0,'J-IAD-VHD OD ELASTIC-MODE SHIFT'!AN15*'J-PJT OV Bez VHD 2023  R1 DIFF'!AN15/60))</f>
        <v>0</v>
      </c>
      <c r="AO15" s="10">
        <f>IF('J-PJT OV Bez VHD 2023  R1 DIFF'!AO15&lt;0,0,IF('J-IAD-VHD OD ELASTIC-MODE SHIFT'!AO15&lt;0,0,'J-IAD-VHD OD ELASTIC-MODE SHIFT'!AO15*'J-PJT OV Bez VHD 2023  R1 DIFF'!AO15/60))</f>
        <v>0</v>
      </c>
    </row>
    <row r="16" spans="1:41" x14ac:dyDescent="0.25">
      <c r="A16" s="5">
        <v>50</v>
      </c>
      <c r="B16" s="24" t="s">
        <v>16</v>
      </c>
      <c r="C16" s="20">
        <f t="shared" si="1"/>
        <v>0</v>
      </c>
      <c r="D16" s="10">
        <f>IF('J-PJT OV Bez VHD 2023  R1 DIFF'!D16&lt;0,0,IF('J-IAD-VHD OD ELASTIC-MODE SHIFT'!D16&lt;0,0,'J-IAD-VHD OD ELASTIC-MODE SHIFT'!D16*'J-PJT OV Bez VHD 2023  R1 DIFF'!D16/60))</f>
        <v>0</v>
      </c>
      <c r="E16" s="10">
        <f>IF('J-PJT OV Bez VHD 2023  R1 DIFF'!E16&lt;0,0,IF('J-IAD-VHD OD ELASTIC-MODE SHIFT'!E16&lt;0,0,'J-IAD-VHD OD ELASTIC-MODE SHIFT'!E16*'J-PJT OV Bez VHD 2023  R1 DIFF'!E16/60))</f>
        <v>0</v>
      </c>
      <c r="F16" s="10">
        <f>IF('J-PJT OV Bez VHD 2023  R1 DIFF'!F16&lt;0,0,IF('J-IAD-VHD OD ELASTIC-MODE SHIFT'!F16&lt;0,0,'J-IAD-VHD OD ELASTIC-MODE SHIFT'!F16*'J-PJT OV Bez VHD 2023  R1 DIFF'!F16/60))</f>
        <v>0</v>
      </c>
      <c r="G16" s="10">
        <f>IF('J-PJT OV Bez VHD 2023  R1 DIFF'!G16&lt;0,0,IF('J-IAD-VHD OD ELASTIC-MODE SHIFT'!G16&lt;0,0,'J-IAD-VHD OD ELASTIC-MODE SHIFT'!G16*'J-PJT OV Bez VHD 2023  R1 DIFF'!G16/60))</f>
        <v>0</v>
      </c>
      <c r="H16" s="10">
        <f>IF('J-PJT OV Bez VHD 2023  R1 DIFF'!H16&lt;0,0,IF('J-IAD-VHD OD ELASTIC-MODE SHIFT'!H16&lt;0,0,'J-IAD-VHD OD ELASTIC-MODE SHIFT'!H16*'J-PJT OV Bez VHD 2023  R1 DIFF'!H16/60))</f>
        <v>0</v>
      </c>
      <c r="I16" s="10">
        <f>IF('J-PJT OV Bez VHD 2023  R1 DIFF'!I16&lt;0,0,IF('J-IAD-VHD OD ELASTIC-MODE SHIFT'!I16&lt;0,0,'J-IAD-VHD OD ELASTIC-MODE SHIFT'!I16*'J-PJT OV Bez VHD 2023  R1 DIFF'!I16/60))</f>
        <v>0</v>
      </c>
      <c r="J16" s="10">
        <f>IF('J-PJT OV Bez VHD 2023  R1 DIFF'!J16&lt;0,0,IF('J-IAD-VHD OD ELASTIC-MODE SHIFT'!J16&lt;0,0,'J-IAD-VHD OD ELASTIC-MODE SHIFT'!J16*'J-PJT OV Bez VHD 2023  R1 DIFF'!J16/60))</f>
        <v>0</v>
      </c>
      <c r="K16" s="10">
        <f>IF('J-PJT OV Bez VHD 2023  R1 DIFF'!K16&lt;0,0,IF('J-IAD-VHD OD ELASTIC-MODE SHIFT'!K16&lt;0,0,'J-IAD-VHD OD ELASTIC-MODE SHIFT'!K16*'J-PJT OV Bez VHD 2023  R1 DIFF'!K16/60))</f>
        <v>0</v>
      </c>
      <c r="L16" s="10">
        <f>IF('J-PJT OV Bez VHD 2023  R1 DIFF'!L16&lt;0,0,IF('J-IAD-VHD OD ELASTIC-MODE SHIFT'!L16&lt;0,0,'J-IAD-VHD OD ELASTIC-MODE SHIFT'!L16*'J-PJT OV Bez VHD 2023  R1 DIFF'!L16/60))</f>
        <v>0</v>
      </c>
      <c r="M16" s="10">
        <f>IF('J-PJT OV Bez VHD 2023  R1 DIFF'!M16&lt;0,0,IF('J-IAD-VHD OD ELASTIC-MODE SHIFT'!M16&lt;0,0,'J-IAD-VHD OD ELASTIC-MODE SHIFT'!M16*'J-PJT OV Bez VHD 2023  R1 DIFF'!M16/60))</f>
        <v>0</v>
      </c>
      <c r="N16" s="10">
        <f>IF('J-PJT OV Bez VHD 2023  R1 DIFF'!N16&lt;0,0,IF('J-IAD-VHD OD ELASTIC-MODE SHIFT'!N16&lt;0,0,'J-IAD-VHD OD ELASTIC-MODE SHIFT'!N16*'J-PJT OV Bez VHD 2023  R1 DIFF'!N16/60))</f>
        <v>0</v>
      </c>
      <c r="O16" s="10">
        <f>IF('J-PJT OV Bez VHD 2023  R1 DIFF'!O16&lt;0,0,IF('J-IAD-VHD OD ELASTIC-MODE SHIFT'!O16&lt;0,0,'J-IAD-VHD OD ELASTIC-MODE SHIFT'!O16*'J-PJT OV Bez VHD 2023  R1 DIFF'!O16/60))</f>
        <v>0</v>
      </c>
      <c r="P16" s="10">
        <f>IF('J-PJT OV Bez VHD 2023  R1 DIFF'!P16&lt;0,0,IF('J-IAD-VHD OD ELASTIC-MODE SHIFT'!P16&lt;0,0,'J-IAD-VHD OD ELASTIC-MODE SHIFT'!P16*'J-PJT OV Bez VHD 2023  R1 DIFF'!P16/60))</f>
        <v>0</v>
      </c>
      <c r="Q16" s="10">
        <f>IF('J-PJT OV Bez VHD 2023  R1 DIFF'!Q16&lt;0,0,IF('J-IAD-VHD OD ELASTIC-MODE SHIFT'!Q16&lt;0,0,'J-IAD-VHD OD ELASTIC-MODE SHIFT'!Q16*'J-PJT OV Bez VHD 2023  R1 DIFF'!Q16/60))</f>
        <v>0</v>
      </c>
      <c r="R16" s="10">
        <f>IF('J-PJT OV Bez VHD 2023  R1 DIFF'!R16&lt;0,0,IF('J-IAD-VHD OD ELASTIC-MODE SHIFT'!R16&lt;0,0,'J-IAD-VHD OD ELASTIC-MODE SHIFT'!R16*'J-PJT OV Bez VHD 2023  R1 DIFF'!R16/60))</f>
        <v>0</v>
      </c>
      <c r="S16" s="10">
        <f>IF('J-PJT OV Bez VHD 2023  R1 DIFF'!S16&lt;0,0,IF('J-IAD-VHD OD ELASTIC-MODE SHIFT'!S16&lt;0,0,'J-IAD-VHD OD ELASTIC-MODE SHIFT'!S16*'J-PJT OV Bez VHD 2023  R1 DIFF'!S16/60))</f>
        <v>0</v>
      </c>
      <c r="T16" s="10">
        <f>IF('J-PJT OV Bez VHD 2023  R1 DIFF'!T16&lt;0,0,IF('J-IAD-VHD OD ELASTIC-MODE SHIFT'!T16&lt;0,0,'J-IAD-VHD OD ELASTIC-MODE SHIFT'!T16*'J-PJT OV Bez VHD 2023  R1 DIFF'!T16/60))</f>
        <v>0</v>
      </c>
      <c r="U16" s="10">
        <f>IF('J-PJT OV Bez VHD 2023  R1 DIFF'!U16&lt;0,0,IF('J-IAD-VHD OD ELASTIC-MODE SHIFT'!U16&lt;0,0,'J-IAD-VHD OD ELASTIC-MODE SHIFT'!U16*'J-PJT OV Bez VHD 2023  R1 DIFF'!U16/60))</f>
        <v>0</v>
      </c>
      <c r="V16" s="10">
        <f>IF('J-PJT OV Bez VHD 2023  R1 DIFF'!V16&lt;0,0,IF('J-IAD-VHD OD ELASTIC-MODE SHIFT'!V16&lt;0,0,'J-IAD-VHD OD ELASTIC-MODE SHIFT'!V16*'J-PJT OV Bez VHD 2023  R1 DIFF'!V16/60))</f>
        <v>0</v>
      </c>
      <c r="W16" s="10">
        <f>IF('J-PJT OV Bez VHD 2023  R1 DIFF'!W16&lt;0,0,IF('J-IAD-VHD OD ELASTIC-MODE SHIFT'!W16&lt;0,0,'J-IAD-VHD OD ELASTIC-MODE SHIFT'!W16*'J-PJT OV Bez VHD 2023  R1 DIFF'!W16/60))</f>
        <v>0</v>
      </c>
      <c r="X16" s="10">
        <f>IF('J-PJT OV Bez VHD 2023  R1 DIFF'!X16&lt;0,0,IF('J-IAD-VHD OD ELASTIC-MODE SHIFT'!X16&lt;0,0,'J-IAD-VHD OD ELASTIC-MODE SHIFT'!X16*'J-PJT OV Bez VHD 2023  R1 DIFF'!X16/60))</f>
        <v>0</v>
      </c>
      <c r="Y16" s="10">
        <f>IF('J-PJT OV Bez VHD 2023  R1 DIFF'!Y16&lt;0,0,IF('J-IAD-VHD OD ELASTIC-MODE SHIFT'!Y16&lt;0,0,'J-IAD-VHD OD ELASTIC-MODE SHIFT'!Y16*'J-PJT OV Bez VHD 2023  R1 DIFF'!Y16/60))</f>
        <v>0</v>
      </c>
      <c r="Z16" s="10">
        <f>IF('J-PJT OV Bez VHD 2023  R1 DIFF'!Z16&lt;0,0,IF('J-IAD-VHD OD ELASTIC-MODE SHIFT'!Z16&lt;0,0,'J-IAD-VHD OD ELASTIC-MODE SHIFT'!Z16*'J-PJT OV Bez VHD 2023  R1 DIFF'!Z16/60))</f>
        <v>0</v>
      </c>
      <c r="AA16" s="10">
        <f>IF('J-PJT OV Bez VHD 2023  R1 DIFF'!AA16&lt;0,0,IF('J-IAD-VHD OD ELASTIC-MODE SHIFT'!AA16&lt;0,0,'J-IAD-VHD OD ELASTIC-MODE SHIFT'!AA16*'J-PJT OV Bez VHD 2023  R1 DIFF'!AA16/60))</f>
        <v>0</v>
      </c>
      <c r="AB16" s="10">
        <f>IF('J-PJT OV Bez VHD 2023  R1 DIFF'!AB16&lt;0,0,IF('J-IAD-VHD OD ELASTIC-MODE SHIFT'!AB16&lt;0,0,'J-IAD-VHD OD ELASTIC-MODE SHIFT'!AB16*'J-PJT OV Bez VHD 2023  R1 DIFF'!AB16/60))</f>
        <v>0</v>
      </c>
      <c r="AC16" s="10">
        <f>IF('J-PJT OV Bez VHD 2023  R1 DIFF'!AC16&lt;0,0,IF('J-IAD-VHD OD ELASTIC-MODE SHIFT'!AC16&lt;0,0,'J-IAD-VHD OD ELASTIC-MODE SHIFT'!AC16*'J-PJT OV Bez VHD 2023  R1 DIFF'!AC16/60))</f>
        <v>0</v>
      </c>
      <c r="AD16" s="10">
        <f>IF('J-PJT OV Bez VHD 2023  R1 DIFF'!AD16&lt;0,0,IF('J-IAD-VHD OD ELASTIC-MODE SHIFT'!AD16&lt;0,0,'J-IAD-VHD OD ELASTIC-MODE SHIFT'!AD16*'J-PJT OV Bez VHD 2023  R1 DIFF'!AD16/60))</f>
        <v>0</v>
      </c>
      <c r="AE16" s="10">
        <f>IF('J-PJT OV Bez VHD 2023  R1 DIFF'!AE16&lt;0,0,IF('J-IAD-VHD OD ELASTIC-MODE SHIFT'!AE16&lt;0,0,'J-IAD-VHD OD ELASTIC-MODE SHIFT'!AE16*'J-PJT OV Bez VHD 2023  R1 DIFF'!AE16/60))</f>
        <v>0</v>
      </c>
      <c r="AF16" s="10">
        <f>IF('J-PJT OV Bez VHD 2023  R1 DIFF'!AF16&lt;0,0,IF('J-IAD-VHD OD ELASTIC-MODE SHIFT'!AF16&lt;0,0,'J-IAD-VHD OD ELASTIC-MODE SHIFT'!AF16*'J-PJT OV Bez VHD 2023  R1 DIFF'!AF16/60))</f>
        <v>0</v>
      </c>
      <c r="AG16" s="10">
        <f>IF('J-PJT OV Bez VHD 2023  R1 DIFF'!AG16&lt;0,0,IF('J-IAD-VHD OD ELASTIC-MODE SHIFT'!AG16&lt;0,0,'J-IAD-VHD OD ELASTIC-MODE SHIFT'!AG16*'J-PJT OV Bez VHD 2023  R1 DIFF'!AG16/60))</f>
        <v>0</v>
      </c>
      <c r="AH16" s="10">
        <f>IF('J-PJT OV Bez VHD 2023  R1 DIFF'!AH16&lt;0,0,IF('J-IAD-VHD OD ELASTIC-MODE SHIFT'!AH16&lt;0,0,'J-IAD-VHD OD ELASTIC-MODE SHIFT'!AH16*'J-PJT OV Bez VHD 2023  R1 DIFF'!AH16/60))</f>
        <v>0</v>
      </c>
      <c r="AI16" s="10">
        <f>IF('J-PJT OV Bez VHD 2023  R1 DIFF'!AI16&lt;0,0,IF('J-IAD-VHD OD ELASTIC-MODE SHIFT'!AI16&lt;0,0,'J-IAD-VHD OD ELASTIC-MODE SHIFT'!AI16*'J-PJT OV Bez VHD 2023  R1 DIFF'!AI16/60))</f>
        <v>0</v>
      </c>
      <c r="AJ16" s="10">
        <f>IF('J-PJT OV Bez VHD 2023  R1 DIFF'!AJ16&lt;0,0,IF('J-IAD-VHD OD ELASTIC-MODE SHIFT'!AJ16&lt;0,0,'J-IAD-VHD OD ELASTIC-MODE SHIFT'!AJ16*'J-PJT OV Bez VHD 2023  R1 DIFF'!AJ16/60))</f>
        <v>0</v>
      </c>
      <c r="AK16" s="10">
        <f>IF('J-PJT OV Bez VHD 2023  R1 DIFF'!AK16&lt;0,0,IF('J-IAD-VHD OD ELASTIC-MODE SHIFT'!AK16&lt;0,0,'J-IAD-VHD OD ELASTIC-MODE SHIFT'!AK16*'J-PJT OV Bez VHD 2023  R1 DIFF'!AK16/60))</f>
        <v>0</v>
      </c>
      <c r="AL16" s="10">
        <f>IF('J-PJT OV Bez VHD 2023  R1 DIFF'!AL16&lt;0,0,IF('J-IAD-VHD OD ELASTIC-MODE SHIFT'!AL16&lt;0,0,'J-IAD-VHD OD ELASTIC-MODE SHIFT'!AL16*'J-PJT OV Bez VHD 2023  R1 DIFF'!AL16/60))</f>
        <v>0</v>
      </c>
      <c r="AM16" s="10">
        <f>IF('J-PJT OV Bez VHD 2023  R1 DIFF'!AM16&lt;0,0,IF('J-IAD-VHD OD ELASTIC-MODE SHIFT'!AM16&lt;0,0,'J-IAD-VHD OD ELASTIC-MODE SHIFT'!AM16*'J-PJT OV Bez VHD 2023  R1 DIFF'!AM16/60))</f>
        <v>0</v>
      </c>
      <c r="AN16" s="10">
        <f>IF('J-PJT OV Bez VHD 2023  R1 DIFF'!AN16&lt;0,0,IF('J-IAD-VHD OD ELASTIC-MODE SHIFT'!AN16&lt;0,0,'J-IAD-VHD OD ELASTIC-MODE SHIFT'!AN16*'J-PJT OV Bez VHD 2023  R1 DIFF'!AN16/60))</f>
        <v>0</v>
      </c>
      <c r="AO16" s="10">
        <f>IF('J-PJT OV Bez VHD 2023  R1 DIFF'!AO16&lt;0,0,IF('J-IAD-VHD OD ELASTIC-MODE SHIFT'!AO16&lt;0,0,'J-IAD-VHD OD ELASTIC-MODE SHIFT'!AO16*'J-PJT OV Bez VHD 2023  R1 DIFF'!AO16/60))</f>
        <v>0</v>
      </c>
    </row>
    <row r="17" spans="1:41" x14ac:dyDescent="0.25">
      <c r="A17" s="5">
        <v>51</v>
      </c>
      <c r="B17" s="24" t="s">
        <v>25</v>
      </c>
      <c r="C17" s="20">
        <f t="shared" si="1"/>
        <v>2.3410429670394088</v>
      </c>
      <c r="D17" s="10">
        <f>IF('J-PJT OV Bez VHD 2023  R1 DIFF'!D17&lt;0,0,IF('J-IAD-VHD OD ELASTIC-MODE SHIFT'!D17&lt;0,0,'J-IAD-VHD OD ELASTIC-MODE SHIFT'!D17*'J-PJT OV Bez VHD 2023  R1 DIFF'!D17/60))</f>
        <v>0</v>
      </c>
      <c r="E17" s="10">
        <f>IF('J-PJT OV Bez VHD 2023  R1 DIFF'!E17&lt;0,0,IF('J-IAD-VHD OD ELASTIC-MODE SHIFT'!E17&lt;0,0,'J-IAD-VHD OD ELASTIC-MODE SHIFT'!E17*'J-PJT OV Bez VHD 2023  R1 DIFF'!E17/60))</f>
        <v>0</v>
      </c>
      <c r="F17" s="10">
        <f>IF('J-PJT OV Bez VHD 2023  R1 DIFF'!F17&lt;0,0,IF('J-IAD-VHD OD ELASTIC-MODE SHIFT'!F17&lt;0,0,'J-IAD-VHD OD ELASTIC-MODE SHIFT'!F17*'J-PJT OV Bez VHD 2023  R1 DIFF'!F17/60))</f>
        <v>0</v>
      </c>
      <c r="G17" s="10">
        <f>IF('J-PJT OV Bez VHD 2023  R1 DIFF'!G17&lt;0,0,IF('J-IAD-VHD OD ELASTIC-MODE SHIFT'!G17&lt;0,0,'J-IAD-VHD OD ELASTIC-MODE SHIFT'!G17*'J-PJT OV Bez VHD 2023  R1 DIFF'!G17/60))</f>
        <v>0</v>
      </c>
      <c r="H17" s="10">
        <f>IF('J-PJT OV Bez VHD 2023  R1 DIFF'!H17&lt;0,0,IF('J-IAD-VHD OD ELASTIC-MODE SHIFT'!H17&lt;0,0,'J-IAD-VHD OD ELASTIC-MODE SHIFT'!H17*'J-PJT OV Bez VHD 2023  R1 DIFF'!H17/60))</f>
        <v>0</v>
      </c>
      <c r="I17" s="10">
        <f>IF('J-PJT OV Bez VHD 2023  R1 DIFF'!I17&lt;0,0,IF('J-IAD-VHD OD ELASTIC-MODE SHIFT'!I17&lt;0,0,'J-IAD-VHD OD ELASTIC-MODE SHIFT'!I17*'J-PJT OV Bez VHD 2023  R1 DIFF'!I17/60))</f>
        <v>0</v>
      </c>
      <c r="J17" s="10">
        <f>IF('J-PJT OV Bez VHD 2023  R1 DIFF'!J17&lt;0,0,IF('J-IAD-VHD OD ELASTIC-MODE SHIFT'!J17&lt;0,0,'J-IAD-VHD OD ELASTIC-MODE SHIFT'!J17*'J-PJT OV Bez VHD 2023  R1 DIFF'!J17/60))</f>
        <v>0</v>
      </c>
      <c r="K17" s="10">
        <f>IF('J-PJT OV Bez VHD 2023  R1 DIFF'!K17&lt;0,0,IF('J-IAD-VHD OD ELASTIC-MODE SHIFT'!K17&lt;0,0,'J-IAD-VHD OD ELASTIC-MODE SHIFT'!K17*'J-PJT OV Bez VHD 2023  R1 DIFF'!K17/60))</f>
        <v>0</v>
      </c>
      <c r="L17" s="10">
        <f>IF('J-PJT OV Bez VHD 2023  R1 DIFF'!L17&lt;0,0,IF('J-IAD-VHD OD ELASTIC-MODE SHIFT'!L17&lt;0,0,'J-IAD-VHD OD ELASTIC-MODE SHIFT'!L17*'J-PJT OV Bez VHD 2023  R1 DIFF'!L17/60))</f>
        <v>0</v>
      </c>
      <c r="M17" s="10">
        <f>IF('J-PJT OV Bez VHD 2023  R1 DIFF'!M17&lt;0,0,IF('J-IAD-VHD OD ELASTIC-MODE SHIFT'!M17&lt;0,0,'J-IAD-VHD OD ELASTIC-MODE SHIFT'!M17*'J-PJT OV Bez VHD 2023  R1 DIFF'!M17/60))</f>
        <v>0</v>
      </c>
      <c r="N17" s="10">
        <f>IF('J-PJT OV Bez VHD 2023  R1 DIFF'!N17&lt;0,0,IF('J-IAD-VHD OD ELASTIC-MODE SHIFT'!N17&lt;0,0,'J-IAD-VHD OD ELASTIC-MODE SHIFT'!N17*'J-PJT OV Bez VHD 2023  R1 DIFF'!N17/60))</f>
        <v>0</v>
      </c>
      <c r="O17" s="10">
        <f>IF('J-PJT OV Bez VHD 2023  R1 DIFF'!O17&lt;0,0,IF('J-IAD-VHD OD ELASTIC-MODE SHIFT'!O17&lt;0,0,'J-IAD-VHD OD ELASTIC-MODE SHIFT'!O17*'J-PJT OV Bez VHD 2023  R1 DIFF'!O17/60))</f>
        <v>0</v>
      </c>
      <c r="P17" s="10">
        <f>IF('J-PJT OV Bez VHD 2023  R1 DIFF'!P17&lt;0,0,IF('J-IAD-VHD OD ELASTIC-MODE SHIFT'!P17&lt;0,0,'J-IAD-VHD OD ELASTIC-MODE SHIFT'!P17*'J-PJT OV Bez VHD 2023  R1 DIFF'!P17/60))</f>
        <v>0</v>
      </c>
      <c r="Q17" s="10">
        <f>IF('J-PJT OV Bez VHD 2023  R1 DIFF'!Q17&lt;0,0,IF('J-IAD-VHD OD ELASTIC-MODE SHIFT'!Q17&lt;0,0,'J-IAD-VHD OD ELASTIC-MODE SHIFT'!Q17*'J-PJT OV Bez VHD 2023  R1 DIFF'!Q17/60))</f>
        <v>0</v>
      </c>
      <c r="R17" s="10">
        <f>IF('J-PJT OV Bez VHD 2023  R1 DIFF'!R17&lt;0,0,IF('J-IAD-VHD OD ELASTIC-MODE SHIFT'!R17&lt;0,0,'J-IAD-VHD OD ELASTIC-MODE SHIFT'!R17*'J-PJT OV Bez VHD 2023  R1 DIFF'!R17/60))</f>
        <v>0</v>
      </c>
      <c r="S17" s="10">
        <f>IF('J-PJT OV Bez VHD 2023  R1 DIFF'!S17&lt;0,0,IF('J-IAD-VHD OD ELASTIC-MODE SHIFT'!S17&lt;0,0,'J-IAD-VHD OD ELASTIC-MODE SHIFT'!S17*'J-PJT OV Bez VHD 2023  R1 DIFF'!S17/60))</f>
        <v>0</v>
      </c>
      <c r="T17" s="10">
        <f>IF('J-PJT OV Bez VHD 2023  R1 DIFF'!T17&lt;0,0,IF('J-IAD-VHD OD ELASTIC-MODE SHIFT'!T17&lt;0,0,'J-IAD-VHD OD ELASTIC-MODE SHIFT'!T17*'J-PJT OV Bez VHD 2023  R1 DIFF'!T17/60))</f>
        <v>2.3410429670394088</v>
      </c>
      <c r="U17" s="10">
        <f>IF('J-PJT OV Bez VHD 2023  R1 DIFF'!U17&lt;0,0,IF('J-IAD-VHD OD ELASTIC-MODE SHIFT'!U17&lt;0,0,'J-IAD-VHD OD ELASTIC-MODE SHIFT'!U17*'J-PJT OV Bez VHD 2023  R1 DIFF'!U17/60))</f>
        <v>0</v>
      </c>
      <c r="V17" s="10">
        <f>IF('J-PJT OV Bez VHD 2023  R1 DIFF'!V17&lt;0,0,IF('J-IAD-VHD OD ELASTIC-MODE SHIFT'!V17&lt;0,0,'J-IAD-VHD OD ELASTIC-MODE SHIFT'!V17*'J-PJT OV Bez VHD 2023  R1 DIFF'!V17/60))</f>
        <v>0</v>
      </c>
      <c r="W17" s="10">
        <f>IF('J-PJT OV Bez VHD 2023  R1 DIFF'!W17&lt;0,0,IF('J-IAD-VHD OD ELASTIC-MODE SHIFT'!W17&lt;0,0,'J-IAD-VHD OD ELASTIC-MODE SHIFT'!W17*'J-PJT OV Bez VHD 2023  R1 DIFF'!W17/60))</f>
        <v>0</v>
      </c>
      <c r="X17" s="10">
        <f>IF('J-PJT OV Bez VHD 2023  R1 DIFF'!X17&lt;0,0,IF('J-IAD-VHD OD ELASTIC-MODE SHIFT'!X17&lt;0,0,'J-IAD-VHD OD ELASTIC-MODE SHIFT'!X17*'J-PJT OV Bez VHD 2023  R1 DIFF'!X17/60))</f>
        <v>0</v>
      </c>
      <c r="Y17" s="10">
        <f>IF('J-PJT OV Bez VHD 2023  R1 DIFF'!Y17&lt;0,0,IF('J-IAD-VHD OD ELASTIC-MODE SHIFT'!Y17&lt;0,0,'J-IAD-VHD OD ELASTIC-MODE SHIFT'!Y17*'J-PJT OV Bez VHD 2023  R1 DIFF'!Y17/60))</f>
        <v>0</v>
      </c>
      <c r="Z17" s="10">
        <f>IF('J-PJT OV Bez VHD 2023  R1 DIFF'!Z17&lt;0,0,IF('J-IAD-VHD OD ELASTIC-MODE SHIFT'!Z17&lt;0,0,'J-IAD-VHD OD ELASTIC-MODE SHIFT'!Z17*'J-PJT OV Bez VHD 2023  R1 DIFF'!Z17/60))</f>
        <v>0</v>
      </c>
      <c r="AA17" s="10">
        <f>IF('J-PJT OV Bez VHD 2023  R1 DIFF'!AA17&lt;0,0,IF('J-IAD-VHD OD ELASTIC-MODE SHIFT'!AA17&lt;0,0,'J-IAD-VHD OD ELASTIC-MODE SHIFT'!AA17*'J-PJT OV Bez VHD 2023  R1 DIFF'!AA17/60))</f>
        <v>0</v>
      </c>
      <c r="AB17" s="10">
        <f>IF('J-PJT OV Bez VHD 2023  R1 DIFF'!AB17&lt;0,0,IF('J-IAD-VHD OD ELASTIC-MODE SHIFT'!AB17&lt;0,0,'J-IAD-VHD OD ELASTIC-MODE SHIFT'!AB17*'J-PJT OV Bez VHD 2023  R1 DIFF'!AB17/60))</f>
        <v>0</v>
      </c>
      <c r="AC17" s="10">
        <f>IF('J-PJT OV Bez VHD 2023  R1 DIFF'!AC17&lt;0,0,IF('J-IAD-VHD OD ELASTIC-MODE SHIFT'!AC17&lt;0,0,'J-IAD-VHD OD ELASTIC-MODE SHIFT'!AC17*'J-PJT OV Bez VHD 2023  R1 DIFF'!AC17/60))</f>
        <v>0</v>
      </c>
      <c r="AD17" s="10">
        <f>IF('J-PJT OV Bez VHD 2023  R1 DIFF'!AD17&lt;0,0,IF('J-IAD-VHD OD ELASTIC-MODE SHIFT'!AD17&lt;0,0,'J-IAD-VHD OD ELASTIC-MODE SHIFT'!AD17*'J-PJT OV Bez VHD 2023  R1 DIFF'!AD17/60))</f>
        <v>0</v>
      </c>
      <c r="AE17" s="10">
        <f>IF('J-PJT OV Bez VHD 2023  R1 DIFF'!AE17&lt;0,0,IF('J-IAD-VHD OD ELASTIC-MODE SHIFT'!AE17&lt;0,0,'J-IAD-VHD OD ELASTIC-MODE SHIFT'!AE17*'J-PJT OV Bez VHD 2023  R1 DIFF'!AE17/60))</f>
        <v>0</v>
      </c>
      <c r="AF17" s="10">
        <f>IF('J-PJT OV Bez VHD 2023  R1 DIFF'!AF17&lt;0,0,IF('J-IAD-VHD OD ELASTIC-MODE SHIFT'!AF17&lt;0,0,'J-IAD-VHD OD ELASTIC-MODE SHIFT'!AF17*'J-PJT OV Bez VHD 2023  R1 DIFF'!AF17/60))</f>
        <v>0</v>
      </c>
      <c r="AG17" s="10">
        <f>IF('J-PJT OV Bez VHD 2023  R1 DIFF'!AG17&lt;0,0,IF('J-IAD-VHD OD ELASTIC-MODE SHIFT'!AG17&lt;0,0,'J-IAD-VHD OD ELASTIC-MODE SHIFT'!AG17*'J-PJT OV Bez VHD 2023  R1 DIFF'!AG17/60))</f>
        <v>0</v>
      </c>
      <c r="AH17" s="10">
        <f>IF('J-PJT OV Bez VHD 2023  R1 DIFF'!AH17&lt;0,0,IF('J-IAD-VHD OD ELASTIC-MODE SHIFT'!AH17&lt;0,0,'J-IAD-VHD OD ELASTIC-MODE SHIFT'!AH17*'J-PJT OV Bez VHD 2023  R1 DIFF'!AH17/60))</f>
        <v>0</v>
      </c>
      <c r="AI17" s="10">
        <f>IF('J-PJT OV Bez VHD 2023  R1 DIFF'!AI17&lt;0,0,IF('J-IAD-VHD OD ELASTIC-MODE SHIFT'!AI17&lt;0,0,'J-IAD-VHD OD ELASTIC-MODE SHIFT'!AI17*'J-PJT OV Bez VHD 2023  R1 DIFF'!AI17/60))</f>
        <v>0</v>
      </c>
      <c r="AJ17" s="10">
        <f>IF('J-PJT OV Bez VHD 2023  R1 DIFF'!AJ17&lt;0,0,IF('J-IAD-VHD OD ELASTIC-MODE SHIFT'!AJ17&lt;0,0,'J-IAD-VHD OD ELASTIC-MODE SHIFT'!AJ17*'J-PJT OV Bez VHD 2023  R1 DIFF'!AJ17/60))</f>
        <v>0</v>
      </c>
      <c r="AK17" s="10">
        <f>IF('J-PJT OV Bez VHD 2023  R1 DIFF'!AK17&lt;0,0,IF('J-IAD-VHD OD ELASTIC-MODE SHIFT'!AK17&lt;0,0,'J-IAD-VHD OD ELASTIC-MODE SHIFT'!AK17*'J-PJT OV Bez VHD 2023  R1 DIFF'!AK17/60))</f>
        <v>0</v>
      </c>
      <c r="AL17" s="10">
        <f>IF('J-PJT OV Bez VHD 2023  R1 DIFF'!AL17&lt;0,0,IF('J-IAD-VHD OD ELASTIC-MODE SHIFT'!AL17&lt;0,0,'J-IAD-VHD OD ELASTIC-MODE SHIFT'!AL17*'J-PJT OV Bez VHD 2023  R1 DIFF'!AL17/60))</f>
        <v>0</v>
      </c>
      <c r="AM17" s="10">
        <f>IF('J-PJT OV Bez VHD 2023  R1 DIFF'!AM17&lt;0,0,IF('J-IAD-VHD OD ELASTIC-MODE SHIFT'!AM17&lt;0,0,'J-IAD-VHD OD ELASTIC-MODE SHIFT'!AM17*'J-PJT OV Bez VHD 2023  R1 DIFF'!AM17/60))</f>
        <v>0</v>
      </c>
      <c r="AN17" s="10">
        <f>IF('J-PJT OV Bez VHD 2023  R1 DIFF'!AN17&lt;0,0,IF('J-IAD-VHD OD ELASTIC-MODE SHIFT'!AN17&lt;0,0,'J-IAD-VHD OD ELASTIC-MODE SHIFT'!AN17*'J-PJT OV Bez VHD 2023  R1 DIFF'!AN17/60))</f>
        <v>0</v>
      </c>
      <c r="AO17" s="10">
        <f>IF('J-PJT OV Bez VHD 2023  R1 DIFF'!AO17&lt;0,0,IF('J-IAD-VHD OD ELASTIC-MODE SHIFT'!AO17&lt;0,0,'J-IAD-VHD OD ELASTIC-MODE SHIFT'!AO17*'J-PJT OV Bez VHD 2023  R1 DIFF'!AO17/60))</f>
        <v>0</v>
      </c>
    </row>
    <row r="18" spans="1:41" x14ac:dyDescent="0.25">
      <c r="A18" s="5">
        <v>52</v>
      </c>
      <c r="B18" s="24" t="s">
        <v>4</v>
      </c>
      <c r="C18" s="20">
        <f t="shared" si="1"/>
        <v>0</v>
      </c>
      <c r="D18" s="10">
        <f>IF('J-PJT OV Bez VHD 2023  R1 DIFF'!D18&lt;0,0,IF('J-IAD-VHD OD ELASTIC-MODE SHIFT'!D18&lt;0,0,'J-IAD-VHD OD ELASTIC-MODE SHIFT'!D18*'J-PJT OV Bez VHD 2023  R1 DIFF'!D18/60))</f>
        <v>0</v>
      </c>
      <c r="E18" s="10">
        <f>IF('J-PJT OV Bez VHD 2023  R1 DIFF'!E18&lt;0,0,IF('J-IAD-VHD OD ELASTIC-MODE SHIFT'!E18&lt;0,0,'J-IAD-VHD OD ELASTIC-MODE SHIFT'!E18*'J-PJT OV Bez VHD 2023  R1 DIFF'!E18/60))</f>
        <v>0</v>
      </c>
      <c r="F18" s="10">
        <f>IF('J-PJT OV Bez VHD 2023  R1 DIFF'!F18&lt;0,0,IF('J-IAD-VHD OD ELASTIC-MODE SHIFT'!F18&lt;0,0,'J-IAD-VHD OD ELASTIC-MODE SHIFT'!F18*'J-PJT OV Bez VHD 2023  R1 DIFF'!F18/60))</f>
        <v>0</v>
      </c>
      <c r="G18" s="10">
        <f>IF('J-PJT OV Bez VHD 2023  R1 DIFF'!G18&lt;0,0,IF('J-IAD-VHD OD ELASTIC-MODE SHIFT'!G18&lt;0,0,'J-IAD-VHD OD ELASTIC-MODE SHIFT'!G18*'J-PJT OV Bez VHD 2023  R1 DIFF'!G18/60))</f>
        <v>0</v>
      </c>
      <c r="H18" s="10">
        <f>IF('J-PJT OV Bez VHD 2023  R1 DIFF'!H18&lt;0,0,IF('J-IAD-VHD OD ELASTIC-MODE SHIFT'!H18&lt;0,0,'J-IAD-VHD OD ELASTIC-MODE SHIFT'!H18*'J-PJT OV Bez VHD 2023  R1 DIFF'!H18/60))</f>
        <v>0</v>
      </c>
      <c r="I18" s="10">
        <f>IF('J-PJT OV Bez VHD 2023  R1 DIFF'!I18&lt;0,0,IF('J-IAD-VHD OD ELASTIC-MODE SHIFT'!I18&lt;0,0,'J-IAD-VHD OD ELASTIC-MODE SHIFT'!I18*'J-PJT OV Bez VHD 2023  R1 DIFF'!I18/60))</f>
        <v>0</v>
      </c>
      <c r="J18" s="10">
        <f>IF('J-PJT OV Bez VHD 2023  R1 DIFF'!J18&lt;0,0,IF('J-IAD-VHD OD ELASTIC-MODE SHIFT'!J18&lt;0,0,'J-IAD-VHD OD ELASTIC-MODE SHIFT'!J18*'J-PJT OV Bez VHD 2023  R1 DIFF'!J18/60))</f>
        <v>0</v>
      </c>
      <c r="K18" s="10">
        <f>IF('J-PJT OV Bez VHD 2023  R1 DIFF'!K18&lt;0,0,IF('J-IAD-VHD OD ELASTIC-MODE SHIFT'!K18&lt;0,0,'J-IAD-VHD OD ELASTIC-MODE SHIFT'!K18*'J-PJT OV Bez VHD 2023  R1 DIFF'!K18/60))</f>
        <v>0</v>
      </c>
      <c r="L18" s="10">
        <f>IF('J-PJT OV Bez VHD 2023  R1 DIFF'!L18&lt;0,0,IF('J-IAD-VHD OD ELASTIC-MODE SHIFT'!L18&lt;0,0,'J-IAD-VHD OD ELASTIC-MODE SHIFT'!L18*'J-PJT OV Bez VHD 2023  R1 DIFF'!L18/60))</f>
        <v>0</v>
      </c>
      <c r="M18" s="10">
        <f>IF('J-PJT OV Bez VHD 2023  R1 DIFF'!M18&lt;0,0,IF('J-IAD-VHD OD ELASTIC-MODE SHIFT'!M18&lt;0,0,'J-IAD-VHD OD ELASTIC-MODE SHIFT'!M18*'J-PJT OV Bez VHD 2023  R1 DIFF'!M18/60))</f>
        <v>0</v>
      </c>
      <c r="N18" s="10">
        <f>IF('J-PJT OV Bez VHD 2023  R1 DIFF'!N18&lt;0,0,IF('J-IAD-VHD OD ELASTIC-MODE SHIFT'!N18&lt;0,0,'J-IAD-VHD OD ELASTIC-MODE SHIFT'!N18*'J-PJT OV Bez VHD 2023  R1 DIFF'!N18/60))</f>
        <v>0</v>
      </c>
      <c r="O18" s="10">
        <f>IF('J-PJT OV Bez VHD 2023  R1 DIFF'!O18&lt;0,0,IF('J-IAD-VHD OD ELASTIC-MODE SHIFT'!O18&lt;0,0,'J-IAD-VHD OD ELASTIC-MODE SHIFT'!O18*'J-PJT OV Bez VHD 2023  R1 DIFF'!O18/60))</f>
        <v>0</v>
      </c>
      <c r="P18" s="10">
        <f>IF('J-PJT OV Bez VHD 2023  R1 DIFF'!P18&lt;0,0,IF('J-IAD-VHD OD ELASTIC-MODE SHIFT'!P18&lt;0,0,'J-IAD-VHD OD ELASTIC-MODE SHIFT'!P18*'J-PJT OV Bez VHD 2023  R1 DIFF'!P18/60))</f>
        <v>0</v>
      </c>
      <c r="Q18" s="10">
        <f>IF('J-PJT OV Bez VHD 2023  R1 DIFF'!Q18&lt;0,0,IF('J-IAD-VHD OD ELASTIC-MODE SHIFT'!Q18&lt;0,0,'J-IAD-VHD OD ELASTIC-MODE SHIFT'!Q18*'J-PJT OV Bez VHD 2023  R1 DIFF'!Q18/60))</f>
        <v>0</v>
      </c>
      <c r="R18" s="10">
        <f>IF('J-PJT OV Bez VHD 2023  R1 DIFF'!R18&lt;0,0,IF('J-IAD-VHD OD ELASTIC-MODE SHIFT'!R18&lt;0,0,'J-IAD-VHD OD ELASTIC-MODE SHIFT'!R18*'J-PJT OV Bez VHD 2023  R1 DIFF'!R18/60))</f>
        <v>0</v>
      </c>
      <c r="S18" s="10">
        <f>IF('J-PJT OV Bez VHD 2023  R1 DIFF'!S18&lt;0,0,IF('J-IAD-VHD OD ELASTIC-MODE SHIFT'!S18&lt;0,0,'J-IAD-VHD OD ELASTIC-MODE SHIFT'!S18*'J-PJT OV Bez VHD 2023  R1 DIFF'!S18/60))</f>
        <v>0</v>
      </c>
      <c r="T18" s="10">
        <f>IF('J-PJT OV Bez VHD 2023  R1 DIFF'!T18&lt;0,0,IF('J-IAD-VHD OD ELASTIC-MODE SHIFT'!T18&lt;0,0,'J-IAD-VHD OD ELASTIC-MODE SHIFT'!T18*'J-PJT OV Bez VHD 2023  R1 DIFF'!T18/60))</f>
        <v>0</v>
      </c>
      <c r="U18" s="10">
        <f>IF('J-PJT OV Bez VHD 2023  R1 DIFF'!U18&lt;0,0,IF('J-IAD-VHD OD ELASTIC-MODE SHIFT'!U18&lt;0,0,'J-IAD-VHD OD ELASTIC-MODE SHIFT'!U18*'J-PJT OV Bez VHD 2023  R1 DIFF'!U18/60))</f>
        <v>0</v>
      </c>
      <c r="V18" s="10">
        <f>IF('J-PJT OV Bez VHD 2023  R1 DIFF'!V18&lt;0,0,IF('J-IAD-VHD OD ELASTIC-MODE SHIFT'!V18&lt;0,0,'J-IAD-VHD OD ELASTIC-MODE SHIFT'!V18*'J-PJT OV Bez VHD 2023  R1 DIFF'!V18/60))</f>
        <v>0</v>
      </c>
      <c r="W18" s="10">
        <f>IF('J-PJT OV Bez VHD 2023  R1 DIFF'!W18&lt;0,0,IF('J-IAD-VHD OD ELASTIC-MODE SHIFT'!W18&lt;0,0,'J-IAD-VHD OD ELASTIC-MODE SHIFT'!W18*'J-PJT OV Bez VHD 2023  R1 DIFF'!W18/60))</f>
        <v>0</v>
      </c>
      <c r="X18" s="10">
        <f>IF('J-PJT OV Bez VHD 2023  R1 DIFF'!X18&lt;0,0,IF('J-IAD-VHD OD ELASTIC-MODE SHIFT'!X18&lt;0,0,'J-IAD-VHD OD ELASTIC-MODE SHIFT'!X18*'J-PJT OV Bez VHD 2023  R1 DIFF'!X18/60))</f>
        <v>0</v>
      </c>
      <c r="Y18" s="10">
        <f>IF('J-PJT OV Bez VHD 2023  R1 DIFF'!Y18&lt;0,0,IF('J-IAD-VHD OD ELASTIC-MODE SHIFT'!Y18&lt;0,0,'J-IAD-VHD OD ELASTIC-MODE SHIFT'!Y18*'J-PJT OV Bez VHD 2023  R1 DIFF'!Y18/60))</f>
        <v>0</v>
      </c>
      <c r="Z18" s="10">
        <f>IF('J-PJT OV Bez VHD 2023  R1 DIFF'!Z18&lt;0,0,IF('J-IAD-VHD OD ELASTIC-MODE SHIFT'!Z18&lt;0,0,'J-IAD-VHD OD ELASTIC-MODE SHIFT'!Z18*'J-PJT OV Bez VHD 2023  R1 DIFF'!Z18/60))</f>
        <v>0</v>
      </c>
      <c r="AA18" s="10">
        <f>IF('J-PJT OV Bez VHD 2023  R1 DIFF'!AA18&lt;0,0,IF('J-IAD-VHD OD ELASTIC-MODE SHIFT'!AA18&lt;0,0,'J-IAD-VHD OD ELASTIC-MODE SHIFT'!AA18*'J-PJT OV Bez VHD 2023  R1 DIFF'!AA18/60))</f>
        <v>0</v>
      </c>
      <c r="AB18" s="10">
        <f>IF('J-PJT OV Bez VHD 2023  R1 DIFF'!AB18&lt;0,0,IF('J-IAD-VHD OD ELASTIC-MODE SHIFT'!AB18&lt;0,0,'J-IAD-VHD OD ELASTIC-MODE SHIFT'!AB18*'J-PJT OV Bez VHD 2023  R1 DIFF'!AB18/60))</f>
        <v>0</v>
      </c>
      <c r="AC18" s="10">
        <f>IF('J-PJT OV Bez VHD 2023  R1 DIFF'!AC18&lt;0,0,IF('J-IAD-VHD OD ELASTIC-MODE SHIFT'!AC18&lt;0,0,'J-IAD-VHD OD ELASTIC-MODE SHIFT'!AC18*'J-PJT OV Bez VHD 2023  R1 DIFF'!AC18/60))</f>
        <v>0</v>
      </c>
      <c r="AD18" s="10">
        <f>IF('J-PJT OV Bez VHD 2023  R1 DIFF'!AD18&lt;0,0,IF('J-IAD-VHD OD ELASTIC-MODE SHIFT'!AD18&lt;0,0,'J-IAD-VHD OD ELASTIC-MODE SHIFT'!AD18*'J-PJT OV Bez VHD 2023  R1 DIFF'!AD18/60))</f>
        <v>0</v>
      </c>
      <c r="AE18" s="10">
        <f>IF('J-PJT OV Bez VHD 2023  R1 DIFF'!AE18&lt;0,0,IF('J-IAD-VHD OD ELASTIC-MODE SHIFT'!AE18&lt;0,0,'J-IAD-VHD OD ELASTIC-MODE SHIFT'!AE18*'J-PJT OV Bez VHD 2023  R1 DIFF'!AE18/60))</f>
        <v>0</v>
      </c>
      <c r="AF18" s="10">
        <f>IF('J-PJT OV Bez VHD 2023  R1 DIFF'!AF18&lt;0,0,IF('J-IAD-VHD OD ELASTIC-MODE SHIFT'!AF18&lt;0,0,'J-IAD-VHD OD ELASTIC-MODE SHIFT'!AF18*'J-PJT OV Bez VHD 2023  R1 DIFF'!AF18/60))</f>
        <v>0</v>
      </c>
      <c r="AG18" s="10">
        <f>IF('J-PJT OV Bez VHD 2023  R1 DIFF'!AG18&lt;0,0,IF('J-IAD-VHD OD ELASTIC-MODE SHIFT'!AG18&lt;0,0,'J-IAD-VHD OD ELASTIC-MODE SHIFT'!AG18*'J-PJT OV Bez VHD 2023  R1 DIFF'!AG18/60))</f>
        <v>0</v>
      </c>
      <c r="AH18" s="10">
        <f>IF('J-PJT OV Bez VHD 2023  R1 DIFF'!AH18&lt;0,0,IF('J-IAD-VHD OD ELASTIC-MODE SHIFT'!AH18&lt;0,0,'J-IAD-VHD OD ELASTIC-MODE SHIFT'!AH18*'J-PJT OV Bez VHD 2023  R1 DIFF'!AH18/60))</f>
        <v>0</v>
      </c>
      <c r="AI18" s="10">
        <f>IF('J-PJT OV Bez VHD 2023  R1 DIFF'!AI18&lt;0,0,IF('J-IAD-VHD OD ELASTIC-MODE SHIFT'!AI18&lt;0,0,'J-IAD-VHD OD ELASTIC-MODE SHIFT'!AI18*'J-PJT OV Bez VHD 2023  R1 DIFF'!AI18/60))</f>
        <v>0</v>
      </c>
      <c r="AJ18" s="10">
        <f>IF('J-PJT OV Bez VHD 2023  R1 DIFF'!AJ18&lt;0,0,IF('J-IAD-VHD OD ELASTIC-MODE SHIFT'!AJ18&lt;0,0,'J-IAD-VHD OD ELASTIC-MODE SHIFT'!AJ18*'J-PJT OV Bez VHD 2023  R1 DIFF'!AJ18/60))</f>
        <v>0</v>
      </c>
      <c r="AK18" s="10">
        <f>IF('J-PJT OV Bez VHD 2023  R1 DIFF'!AK18&lt;0,0,IF('J-IAD-VHD OD ELASTIC-MODE SHIFT'!AK18&lt;0,0,'J-IAD-VHD OD ELASTIC-MODE SHIFT'!AK18*'J-PJT OV Bez VHD 2023  R1 DIFF'!AK18/60))</f>
        <v>0</v>
      </c>
      <c r="AL18" s="10">
        <f>IF('J-PJT OV Bez VHD 2023  R1 DIFF'!AL18&lt;0,0,IF('J-IAD-VHD OD ELASTIC-MODE SHIFT'!AL18&lt;0,0,'J-IAD-VHD OD ELASTIC-MODE SHIFT'!AL18*'J-PJT OV Bez VHD 2023  R1 DIFF'!AL18/60))</f>
        <v>0</v>
      </c>
      <c r="AM18" s="10">
        <f>IF('J-PJT OV Bez VHD 2023  R1 DIFF'!AM18&lt;0,0,IF('J-IAD-VHD OD ELASTIC-MODE SHIFT'!AM18&lt;0,0,'J-IAD-VHD OD ELASTIC-MODE SHIFT'!AM18*'J-PJT OV Bez VHD 2023  R1 DIFF'!AM18/60))</f>
        <v>0</v>
      </c>
      <c r="AN18" s="10">
        <f>IF('J-PJT OV Bez VHD 2023  R1 DIFF'!AN18&lt;0,0,IF('J-IAD-VHD OD ELASTIC-MODE SHIFT'!AN18&lt;0,0,'J-IAD-VHD OD ELASTIC-MODE SHIFT'!AN18*'J-PJT OV Bez VHD 2023  R1 DIFF'!AN18/60))</f>
        <v>0</v>
      </c>
      <c r="AO18" s="10">
        <f>IF('J-PJT OV Bez VHD 2023  R1 DIFF'!AO18&lt;0,0,IF('J-IAD-VHD OD ELASTIC-MODE SHIFT'!AO18&lt;0,0,'J-IAD-VHD OD ELASTIC-MODE SHIFT'!AO18*'J-PJT OV Bez VHD 2023  R1 DIFF'!AO18/60))</f>
        <v>0</v>
      </c>
    </row>
    <row r="19" spans="1:41" x14ac:dyDescent="0.25">
      <c r="A19" s="5">
        <v>53</v>
      </c>
      <c r="B19" s="24" t="s">
        <v>26</v>
      </c>
      <c r="C19" s="20">
        <f t="shared" si="1"/>
        <v>0</v>
      </c>
      <c r="D19" s="10">
        <f>IF('J-PJT OV Bez VHD 2023  R1 DIFF'!D19&lt;0,0,IF('J-IAD-VHD OD ELASTIC-MODE SHIFT'!D19&lt;0,0,'J-IAD-VHD OD ELASTIC-MODE SHIFT'!D19*'J-PJT OV Bez VHD 2023  R1 DIFF'!D19/60))</f>
        <v>0</v>
      </c>
      <c r="E19" s="10">
        <f>IF('J-PJT OV Bez VHD 2023  R1 DIFF'!E19&lt;0,0,IF('J-IAD-VHD OD ELASTIC-MODE SHIFT'!E19&lt;0,0,'J-IAD-VHD OD ELASTIC-MODE SHIFT'!E19*'J-PJT OV Bez VHD 2023  R1 DIFF'!E19/60))</f>
        <v>0</v>
      </c>
      <c r="F19" s="10">
        <f>IF('J-PJT OV Bez VHD 2023  R1 DIFF'!F19&lt;0,0,IF('J-IAD-VHD OD ELASTIC-MODE SHIFT'!F19&lt;0,0,'J-IAD-VHD OD ELASTIC-MODE SHIFT'!F19*'J-PJT OV Bez VHD 2023  R1 DIFF'!F19/60))</f>
        <v>0</v>
      </c>
      <c r="G19" s="10">
        <f>IF('J-PJT OV Bez VHD 2023  R1 DIFF'!G19&lt;0,0,IF('J-IAD-VHD OD ELASTIC-MODE SHIFT'!G19&lt;0,0,'J-IAD-VHD OD ELASTIC-MODE SHIFT'!G19*'J-PJT OV Bez VHD 2023  R1 DIFF'!G19/60))</f>
        <v>0</v>
      </c>
      <c r="H19" s="10">
        <f>IF('J-PJT OV Bez VHD 2023  R1 DIFF'!H19&lt;0,0,IF('J-IAD-VHD OD ELASTIC-MODE SHIFT'!H19&lt;0,0,'J-IAD-VHD OD ELASTIC-MODE SHIFT'!H19*'J-PJT OV Bez VHD 2023  R1 DIFF'!H19/60))</f>
        <v>0</v>
      </c>
      <c r="I19" s="10">
        <f>IF('J-PJT OV Bez VHD 2023  R1 DIFF'!I19&lt;0,0,IF('J-IAD-VHD OD ELASTIC-MODE SHIFT'!I19&lt;0,0,'J-IAD-VHD OD ELASTIC-MODE SHIFT'!I19*'J-PJT OV Bez VHD 2023  R1 DIFF'!I19/60))</f>
        <v>0</v>
      </c>
      <c r="J19" s="10">
        <f>IF('J-PJT OV Bez VHD 2023  R1 DIFF'!J19&lt;0,0,IF('J-IAD-VHD OD ELASTIC-MODE SHIFT'!J19&lt;0,0,'J-IAD-VHD OD ELASTIC-MODE SHIFT'!J19*'J-PJT OV Bez VHD 2023  R1 DIFF'!J19/60))</f>
        <v>0</v>
      </c>
      <c r="K19" s="10">
        <f>IF('J-PJT OV Bez VHD 2023  R1 DIFF'!K19&lt;0,0,IF('J-IAD-VHD OD ELASTIC-MODE SHIFT'!K19&lt;0,0,'J-IAD-VHD OD ELASTIC-MODE SHIFT'!K19*'J-PJT OV Bez VHD 2023  R1 DIFF'!K19/60))</f>
        <v>0</v>
      </c>
      <c r="L19" s="10">
        <f>IF('J-PJT OV Bez VHD 2023  R1 DIFF'!L19&lt;0,0,IF('J-IAD-VHD OD ELASTIC-MODE SHIFT'!L19&lt;0,0,'J-IAD-VHD OD ELASTIC-MODE SHIFT'!L19*'J-PJT OV Bez VHD 2023  R1 DIFF'!L19/60))</f>
        <v>0</v>
      </c>
      <c r="M19" s="10">
        <f>IF('J-PJT OV Bez VHD 2023  R1 DIFF'!M19&lt;0,0,IF('J-IAD-VHD OD ELASTIC-MODE SHIFT'!M19&lt;0,0,'J-IAD-VHD OD ELASTIC-MODE SHIFT'!M19*'J-PJT OV Bez VHD 2023  R1 DIFF'!M19/60))</f>
        <v>0</v>
      </c>
      <c r="N19" s="10">
        <f>IF('J-PJT OV Bez VHD 2023  R1 DIFF'!N19&lt;0,0,IF('J-IAD-VHD OD ELASTIC-MODE SHIFT'!N19&lt;0,0,'J-IAD-VHD OD ELASTIC-MODE SHIFT'!N19*'J-PJT OV Bez VHD 2023  R1 DIFF'!N19/60))</f>
        <v>0</v>
      </c>
      <c r="O19" s="10">
        <f>IF('J-PJT OV Bez VHD 2023  R1 DIFF'!O19&lt;0,0,IF('J-IAD-VHD OD ELASTIC-MODE SHIFT'!O19&lt;0,0,'J-IAD-VHD OD ELASTIC-MODE SHIFT'!O19*'J-PJT OV Bez VHD 2023  R1 DIFF'!O19/60))</f>
        <v>0</v>
      </c>
      <c r="P19" s="10">
        <f>IF('J-PJT OV Bez VHD 2023  R1 DIFF'!P19&lt;0,0,IF('J-IAD-VHD OD ELASTIC-MODE SHIFT'!P19&lt;0,0,'J-IAD-VHD OD ELASTIC-MODE SHIFT'!P19*'J-PJT OV Bez VHD 2023  R1 DIFF'!P19/60))</f>
        <v>0</v>
      </c>
      <c r="Q19" s="10">
        <f>IF('J-PJT OV Bez VHD 2023  R1 DIFF'!Q19&lt;0,0,IF('J-IAD-VHD OD ELASTIC-MODE SHIFT'!Q19&lt;0,0,'J-IAD-VHD OD ELASTIC-MODE SHIFT'!Q19*'J-PJT OV Bez VHD 2023  R1 DIFF'!Q19/60))</f>
        <v>0</v>
      </c>
      <c r="R19" s="10">
        <f>IF('J-PJT OV Bez VHD 2023  R1 DIFF'!R19&lt;0,0,IF('J-IAD-VHD OD ELASTIC-MODE SHIFT'!R19&lt;0,0,'J-IAD-VHD OD ELASTIC-MODE SHIFT'!R19*'J-PJT OV Bez VHD 2023  R1 DIFF'!R19/60))</f>
        <v>0</v>
      </c>
      <c r="S19" s="10">
        <f>IF('J-PJT OV Bez VHD 2023  R1 DIFF'!S19&lt;0,0,IF('J-IAD-VHD OD ELASTIC-MODE SHIFT'!S19&lt;0,0,'J-IAD-VHD OD ELASTIC-MODE SHIFT'!S19*'J-PJT OV Bez VHD 2023  R1 DIFF'!S19/60))</f>
        <v>0</v>
      </c>
      <c r="T19" s="10">
        <f>IF('J-PJT OV Bez VHD 2023  R1 DIFF'!T19&lt;0,0,IF('J-IAD-VHD OD ELASTIC-MODE SHIFT'!T19&lt;0,0,'J-IAD-VHD OD ELASTIC-MODE SHIFT'!T19*'J-PJT OV Bez VHD 2023  R1 DIFF'!T19/60))</f>
        <v>0</v>
      </c>
      <c r="U19" s="10">
        <f>IF('J-PJT OV Bez VHD 2023  R1 DIFF'!U19&lt;0,0,IF('J-IAD-VHD OD ELASTIC-MODE SHIFT'!U19&lt;0,0,'J-IAD-VHD OD ELASTIC-MODE SHIFT'!U19*'J-PJT OV Bez VHD 2023  R1 DIFF'!U19/60))</f>
        <v>0</v>
      </c>
      <c r="V19" s="10">
        <f>IF('J-PJT OV Bez VHD 2023  R1 DIFF'!V19&lt;0,0,IF('J-IAD-VHD OD ELASTIC-MODE SHIFT'!V19&lt;0,0,'J-IAD-VHD OD ELASTIC-MODE SHIFT'!V19*'J-PJT OV Bez VHD 2023  R1 DIFF'!V19/60))</f>
        <v>0</v>
      </c>
      <c r="W19" s="10">
        <f>IF('J-PJT OV Bez VHD 2023  R1 DIFF'!W19&lt;0,0,IF('J-IAD-VHD OD ELASTIC-MODE SHIFT'!W19&lt;0,0,'J-IAD-VHD OD ELASTIC-MODE SHIFT'!W19*'J-PJT OV Bez VHD 2023  R1 DIFF'!W19/60))</f>
        <v>0</v>
      </c>
      <c r="X19" s="10">
        <f>IF('J-PJT OV Bez VHD 2023  R1 DIFF'!X19&lt;0,0,IF('J-IAD-VHD OD ELASTIC-MODE SHIFT'!X19&lt;0,0,'J-IAD-VHD OD ELASTIC-MODE SHIFT'!X19*'J-PJT OV Bez VHD 2023  R1 DIFF'!X19/60))</f>
        <v>0</v>
      </c>
      <c r="Y19" s="10">
        <f>IF('J-PJT OV Bez VHD 2023  R1 DIFF'!Y19&lt;0,0,IF('J-IAD-VHD OD ELASTIC-MODE SHIFT'!Y19&lt;0,0,'J-IAD-VHD OD ELASTIC-MODE SHIFT'!Y19*'J-PJT OV Bez VHD 2023  R1 DIFF'!Y19/60))</f>
        <v>0</v>
      </c>
      <c r="Z19" s="10">
        <f>IF('J-PJT OV Bez VHD 2023  R1 DIFF'!Z19&lt;0,0,IF('J-IAD-VHD OD ELASTIC-MODE SHIFT'!Z19&lt;0,0,'J-IAD-VHD OD ELASTIC-MODE SHIFT'!Z19*'J-PJT OV Bez VHD 2023  R1 DIFF'!Z19/60))</f>
        <v>0</v>
      </c>
      <c r="AA19" s="10">
        <f>IF('J-PJT OV Bez VHD 2023  R1 DIFF'!AA19&lt;0,0,IF('J-IAD-VHD OD ELASTIC-MODE SHIFT'!AA19&lt;0,0,'J-IAD-VHD OD ELASTIC-MODE SHIFT'!AA19*'J-PJT OV Bez VHD 2023  R1 DIFF'!AA19/60))</f>
        <v>0</v>
      </c>
      <c r="AB19" s="10">
        <f>IF('J-PJT OV Bez VHD 2023  R1 DIFF'!AB19&lt;0,0,IF('J-IAD-VHD OD ELASTIC-MODE SHIFT'!AB19&lt;0,0,'J-IAD-VHD OD ELASTIC-MODE SHIFT'!AB19*'J-PJT OV Bez VHD 2023  R1 DIFF'!AB19/60))</f>
        <v>0</v>
      </c>
      <c r="AC19" s="10">
        <f>IF('J-PJT OV Bez VHD 2023  R1 DIFF'!AC19&lt;0,0,IF('J-IAD-VHD OD ELASTIC-MODE SHIFT'!AC19&lt;0,0,'J-IAD-VHD OD ELASTIC-MODE SHIFT'!AC19*'J-PJT OV Bez VHD 2023  R1 DIFF'!AC19/60))</f>
        <v>0</v>
      </c>
      <c r="AD19" s="10">
        <f>IF('J-PJT OV Bez VHD 2023  R1 DIFF'!AD19&lt;0,0,IF('J-IAD-VHD OD ELASTIC-MODE SHIFT'!AD19&lt;0,0,'J-IAD-VHD OD ELASTIC-MODE SHIFT'!AD19*'J-PJT OV Bez VHD 2023  R1 DIFF'!AD19/60))</f>
        <v>0</v>
      </c>
      <c r="AE19" s="10">
        <f>IF('J-PJT OV Bez VHD 2023  R1 DIFF'!AE19&lt;0,0,IF('J-IAD-VHD OD ELASTIC-MODE SHIFT'!AE19&lt;0,0,'J-IAD-VHD OD ELASTIC-MODE SHIFT'!AE19*'J-PJT OV Bez VHD 2023  R1 DIFF'!AE19/60))</f>
        <v>0</v>
      </c>
      <c r="AF19" s="10">
        <f>IF('J-PJT OV Bez VHD 2023  R1 DIFF'!AF19&lt;0,0,IF('J-IAD-VHD OD ELASTIC-MODE SHIFT'!AF19&lt;0,0,'J-IAD-VHD OD ELASTIC-MODE SHIFT'!AF19*'J-PJT OV Bez VHD 2023  R1 DIFF'!AF19/60))</f>
        <v>0</v>
      </c>
      <c r="AG19" s="10">
        <f>IF('J-PJT OV Bez VHD 2023  R1 DIFF'!AG19&lt;0,0,IF('J-IAD-VHD OD ELASTIC-MODE SHIFT'!AG19&lt;0,0,'J-IAD-VHD OD ELASTIC-MODE SHIFT'!AG19*'J-PJT OV Bez VHD 2023  R1 DIFF'!AG19/60))</f>
        <v>0</v>
      </c>
      <c r="AH19" s="10">
        <f>IF('J-PJT OV Bez VHD 2023  R1 DIFF'!AH19&lt;0,0,IF('J-IAD-VHD OD ELASTIC-MODE SHIFT'!AH19&lt;0,0,'J-IAD-VHD OD ELASTIC-MODE SHIFT'!AH19*'J-PJT OV Bez VHD 2023  R1 DIFF'!AH19/60))</f>
        <v>0</v>
      </c>
      <c r="AI19" s="10">
        <f>IF('J-PJT OV Bez VHD 2023  R1 DIFF'!AI19&lt;0,0,IF('J-IAD-VHD OD ELASTIC-MODE SHIFT'!AI19&lt;0,0,'J-IAD-VHD OD ELASTIC-MODE SHIFT'!AI19*'J-PJT OV Bez VHD 2023  R1 DIFF'!AI19/60))</f>
        <v>0</v>
      </c>
      <c r="AJ19" s="10">
        <f>IF('J-PJT OV Bez VHD 2023  R1 DIFF'!AJ19&lt;0,0,IF('J-IAD-VHD OD ELASTIC-MODE SHIFT'!AJ19&lt;0,0,'J-IAD-VHD OD ELASTIC-MODE SHIFT'!AJ19*'J-PJT OV Bez VHD 2023  R1 DIFF'!AJ19/60))</f>
        <v>0</v>
      </c>
      <c r="AK19" s="10">
        <f>IF('J-PJT OV Bez VHD 2023  R1 DIFF'!AK19&lt;0,0,IF('J-IAD-VHD OD ELASTIC-MODE SHIFT'!AK19&lt;0,0,'J-IAD-VHD OD ELASTIC-MODE SHIFT'!AK19*'J-PJT OV Bez VHD 2023  R1 DIFF'!AK19/60))</f>
        <v>0</v>
      </c>
      <c r="AL19" s="10">
        <f>IF('J-PJT OV Bez VHD 2023  R1 DIFF'!AL19&lt;0,0,IF('J-IAD-VHD OD ELASTIC-MODE SHIFT'!AL19&lt;0,0,'J-IAD-VHD OD ELASTIC-MODE SHIFT'!AL19*'J-PJT OV Bez VHD 2023  R1 DIFF'!AL19/60))</f>
        <v>0</v>
      </c>
      <c r="AM19" s="10">
        <f>IF('J-PJT OV Bez VHD 2023  R1 DIFF'!AM19&lt;0,0,IF('J-IAD-VHD OD ELASTIC-MODE SHIFT'!AM19&lt;0,0,'J-IAD-VHD OD ELASTIC-MODE SHIFT'!AM19*'J-PJT OV Bez VHD 2023  R1 DIFF'!AM19/60))</f>
        <v>0</v>
      </c>
      <c r="AN19" s="10">
        <f>IF('J-PJT OV Bez VHD 2023  R1 DIFF'!AN19&lt;0,0,IF('J-IAD-VHD OD ELASTIC-MODE SHIFT'!AN19&lt;0,0,'J-IAD-VHD OD ELASTIC-MODE SHIFT'!AN19*'J-PJT OV Bez VHD 2023  R1 DIFF'!AN19/60))</f>
        <v>0</v>
      </c>
      <c r="AO19" s="10">
        <f>IF('J-PJT OV Bez VHD 2023  R1 DIFF'!AO19&lt;0,0,IF('J-IAD-VHD OD ELASTIC-MODE SHIFT'!AO19&lt;0,0,'J-IAD-VHD OD ELASTIC-MODE SHIFT'!AO19*'J-PJT OV Bez VHD 2023  R1 DIFF'!AO19/60))</f>
        <v>0</v>
      </c>
    </row>
    <row r="20" spans="1:41" x14ac:dyDescent="0.25">
      <c r="A20" s="5">
        <v>60</v>
      </c>
      <c r="B20" s="24" t="s">
        <v>5</v>
      </c>
      <c r="C20" s="20">
        <f t="shared" si="1"/>
        <v>276.29226154319724</v>
      </c>
      <c r="D20" s="10">
        <f>IF('J-PJT OV Bez VHD 2023  R1 DIFF'!D20&lt;0,0,IF('J-IAD-VHD OD ELASTIC-MODE SHIFT'!D20&lt;0,0,'J-IAD-VHD OD ELASTIC-MODE SHIFT'!D20*'J-PJT OV Bez VHD 2023  R1 DIFF'!D20/60))</f>
        <v>0</v>
      </c>
      <c r="E20" s="10">
        <f>IF('J-PJT OV Bez VHD 2023  R1 DIFF'!E20&lt;0,0,IF('J-IAD-VHD OD ELASTIC-MODE SHIFT'!E20&lt;0,0,'J-IAD-VHD OD ELASTIC-MODE SHIFT'!E20*'J-PJT OV Bez VHD 2023  R1 DIFF'!E20/60))</f>
        <v>0</v>
      </c>
      <c r="F20" s="10">
        <f>IF('J-PJT OV Bez VHD 2023  R1 DIFF'!F20&lt;0,0,IF('J-IAD-VHD OD ELASTIC-MODE SHIFT'!F20&lt;0,0,'J-IAD-VHD OD ELASTIC-MODE SHIFT'!F20*'J-PJT OV Bez VHD 2023  R1 DIFF'!F20/60))</f>
        <v>8.7632387888273849E-2</v>
      </c>
      <c r="G20" s="10">
        <f>IF('J-PJT OV Bez VHD 2023  R1 DIFF'!G20&lt;0,0,IF('J-IAD-VHD OD ELASTIC-MODE SHIFT'!G20&lt;0,0,'J-IAD-VHD OD ELASTIC-MODE SHIFT'!G20*'J-PJT OV Bez VHD 2023  R1 DIFF'!G20/60))</f>
        <v>0</v>
      </c>
      <c r="H20" s="10">
        <f>IF('J-PJT OV Bez VHD 2023  R1 DIFF'!H20&lt;0,0,IF('J-IAD-VHD OD ELASTIC-MODE SHIFT'!H20&lt;0,0,'J-IAD-VHD OD ELASTIC-MODE SHIFT'!H20*'J-PJT OV Bez VHD 2023  R1 DIFF'!H20/60))</f>
        <v>0</v>
      </c>
      <c r="I20" s="10">
        <f>IF('J-PJT OV Bez VHD 2023  R1 DIFF'!I20&lt;0,0,IF('J-IAD-VHD OD ELASTIC-MODE SHIFT'!I20&lt;0,0,'J-IAD-VHD OD ELASTIC-MODE SHIFT'!I20*'J-PJT OV Bez VHD 2023  R1 DIFF'!I20/60))</f>
        <v>0</v>
      </c>
      <c r="J20" s="10">
        <f>IF('J-PJT OV Bez VHD 2023  R1 DIFF'!J20&lt;0,0,IF('J-IAD-VHD OD ELASTIC-MODE SHIFT'!J20&lt;0,0,'J-IAD-VHD OD ELASTIC-MODE SHIFT'!J20*'J-PJT OV Bez VHD 2023  R1 DIFF'!J20/60))</f>
        <v>0</v>
      </c>
      <c r="K20" s="10">
        <f>IF('J-PJT OV Bez VHD 2023  R1 DIFF'!K20&lt;0,0,IF('J-IAD-VHD OD ELASTIC-MODE SHIFT'!K20&lt;0,0,'J-IAD-VHD OD ELASTIC-MODE SHIFT'!K20*'J-PJT OV Bez VHD 2023  R1 DIFF'!K20/60))</f>
        <v>39.68644215224915</v>
      </c>
      <c r="L20" s="10">
        <f>IF('J-PJT OV Bez VHD 2023  R1 DIFF'!L20&lt;0,0,IF('J-IAD-VHD OD ELASTIC-MODE SHIFT'!L20&lt;0,0,'J-IAD-VHD OD ELASTIC-MODE SHIFT'!L20*'J-PJT OV Bez VHD 2023  R1 DIFF'!L20/60))</f>
        <v>14.704895458992816</v>
      </c>
      <c r="M20" s="10">
        <f>IF('J-PJT OV Bez VHD 2023  R1 DIFF'!M20&lt;0,0,IF('J-IAD-VHD OD ELASTIC-MODE SHIFT'!M20&lt;0,0,'J-IAD-VHD OD ELASTIC-MODE SHIFT'!M20*'J-PJT OV Bez VHD 2023  R1 DIFF'!M20/60))</f>
        <v>0</v>
      </c>
      <c r="N20" s="10">
        <f>IF('J-PJT OV Bez VHD 2023  R1 DIFF'!N20&lt;0,0,IF('J-IAD-VHD OD ELASTIC-MODE SHIFT'!N20&lt;0,0,'J-IAD-VHD OD ELASTIC-MODE SHIFT'!N20*'J-PJT OV Bez VHD 2023  R1 DIFF'!N20/60))</f>
        <v>0</v>
      </c>
      <c r="O20" s="10">
        <f>IF('J-PJT OV Bez VHD 2023  R1 DIFF'!O20&lt;0,0,IF('J-IAD-VHD OD ELASTIC-MODE SHIFT'!O20&lt;0,0,'J-IAD-VHD OD ELASTIC-MODE SHIFT'!O20*'J-PJT OV Bez VHD 2023  R1 DIFF'!O20/60))</f>
        <v>0</v>
      </c>
      <c r="P20" s="10">
        <f>IF('J-PJT OV Bez VHD 2023  R1 DIFF'!P20&lt;0,0,IF('J-IAD-VHD OD ELASTIC-MODE SHIFT'!P20&lt;0,0,'J-IAD-VHD OD ELASTIC-MODE SHIFT'!P20*'J-PJT OV Bez VHD 2023  R1 DIFF'!P20/60))</f>
        <v>2.1107383392619607</v>
      </c>
      <c r="Q20" s="10">
        <f>IF('J-PJT OV Bez VHD 2023  R1 DIFF'!Q20&lt;0,0,IF('J-IAD-VHD OD ELASTIC-MODE SHIFT'!Q20&lt;0,0,'J-IAD-VHD OD ELASTIC-MODE SHIFT'!Q20*'J-PJT OV Bez VHD 2023  R1 DIFF'!Q20/60))</f>
        <v>0</v>
      </c>
      <c r="R20" s="10">
        <f>IF('J-PJT OV Bez VHD 2023  R1 DIFF'!R20&lt;0,0,IF('J-IAD-VHD OD ELASTIC-MODE SHIFT'!R20&lt;0,0,'J-IAD-VHD OD ELASTIC-MODE SHIFT'!R20*'J-PJT OV Bez VHD 2023  R1 DIFF'!R20/60))</f>
        <v>0</v>
      </c>
      <c r="S20" s="10">
        <f>IF('J-PJT OV Bez VHD 2023  R1 DIFF'!S20&lt;0,0,IF('J-IAD-VHD OD ELASTIC-MODE SHIFT'!S20&lt;0,0,'J-IAD-VHD OD ELASTIC-MODE SHIFT'!S20*'J-PJT OV Bez VHD 2023  R1 DIFF'!S20/60))</f>
        <v>0</v>
      </c>
      <c r="T20" s="10">
        <f>IF('J-PJT OV Bez VHD 2023  R1 DIFF'!T20&lt;0,0,IF('J-IAD-VHD OD ELASTIC-MODE SHIFT'!T20&lt;0,0,'J-IAD-VHD OD ELASTIC-MODE SHIFT'!T20*'J-PJT OV Bez VHD 2023  R1 DIFF'!T20/60))</f>
        <v>0</v>
      </c>
      <c r="U20" s="10">
        <f>IF('J-PJT OV Bez VHD 2023  R1 DIFF'!U20&lt;0,0,IF('J-IAD-VHD OD ELASTIC-MODE SHIFT'!U20&lt;0,0,'J-IAD-VHD OD ELASTIC-MODE SHIFT'!U20*'J-PJT OV Bez VHD 2023  R1 DIFF'!U20/60))</f>
        <v>0</v>
      </c>
      <c r="V20" s="10">
        <f>IF('J-PJT OV Bez VHD 2023  R1 DIFF'!V20&lt;0,0,IF('J-IAD-VHD OD ELASTIC-MODE SHIFT'!V20&lt;0,0,'J-IAD-VHD OD ELASTIC-MODE SHIFT'!V20*'J-PJT OV Bez VHD 2023  R1 DIFF'!V20/60))</f>
        <v>0</v>
      </c>
      <c r="W20" s="10">
        <f>IF('J-PJT OV Bez VHD 2023  R1 DIFF'!W20&lt;0,0,IF('J-IAD-VHD OD ELASTIC-MODE SHIFT'!W20&lt;0,0,'J-IAD-VHD OD ELASTIC-MODE SHIFT'!W20*'J-PJT OV Bez VHD 2023  R1 DIFF'!W20/60))</f>
        <v>0</v>
      </c>
      <c r="X20" s="10">
        <f>IF('J-PJT OV Bez VHD 2023  R1 DIFF'!X20&lt;0,0,IF('J-IAD-VHD OD ELASTIC-MODE SHIFT'!X20&lt;0,0,'J-IAD-VHD OD ELASTIC-MODE SHIFT'!X20*'J-PJT OV Bez VHD 2023  R1 DIFF'!X20/60))</f>
        <v>0</v>
      </c>
      <c r="Y20" s="10">
        <f>IF('J-PJT OV Bez VHD 2023  R1 DIFF'!Y20&lt;0,0,IF('J-IAD-VHD OD ELASTIC-MODE SHIFT'!Y20&lt;0,0,'J-IAD-VHD OD ELASTIC-MODE SHIFT'!Y20*'J-PJT OV Bez VHD 2023  R1 DIFF'!Y20/60))</f>
        <v>0</v>
      </c>
      <c r="Z20" s="10">
        <f>IF('J-PJT OV Bez VHD 2023  R1 DIFF'!Z20&lt;0,0,IF('J-IAD-VHD OD ELASTIC-MODE SHIFT'!Z20&lt;0,0,'J-IAD-VHD OD ELASTIC-MODE SHIFT'!Z20*'J-PJT OV Bez VHD 2023  R1 DIFF'!Z20/60))</f>
        <v>0</v>
      </c>
      <c r="AA20" s="10">
        <f>IF('J-PJT OV Bez VHD 2023  R1 DIFF'!AA20&lt;0,0,IF('J-IAD-VHD OD ELASTIC-MODE SHIFT'!AA20&lt;0,0,'J-IAD-VHD OD ELASTIC-MODE SHIFT'!AA20*'J-PJT OV Bez VHD 2023  R1 DIFF'!AA20/60))</f>
        <v>0</v>
      </c>
      <c r="AB20" s="10">
        <f>IF('J-PJT OV Bez VHD 2023  R1 DIFF'!AB20&lt;0,0,IF('J-IAD-VHD OD ELASTIC-MODE SHIFT'!AB20&lt;0,0,'J-IAD-VHD OD ELASTIC-MODE SHIFT'!AB20*'J-PJT OV Bez VHD 2023  R1 DIFF'!AB20/60))</f>
        <v>0</v>
      </c>
      <c r="AC20" s="10">
        <f>IF('J-PJT OV Bez VHD 2023  R1 DIFF'!AC20&lt;0,0,IF('J-IAD-VHD OD ELASTIC-MODE SHIFT'!AC20&lt;0,0,'J-IAD-VHD OD ELASTIC-MODE SHIFT'!AC20*'J-PJT OV Bez VHD 2023  R1 DIFF'!AC20/60))</f>
        <v>40.102107188282702</v>
      </c>
      <c r="AD20" s="10">
        <f>IF('J-PJT OV Bez VHD 2023  R1 DIFF'!AD20&lt;0,0,IF('J-IAD-VHD OD ELASTIC-MODE SHIFT'!AD20&lt;0,0,'J-IAD-VHD OD ELASTIC-MODE SHIFT'!AD20*'J-PJT OV Bez VHD 2023  R1 DIFF'!AD20/60))</f>
        <v>78.948645685143219</v>
      </c>
      <c r="AE20" s="10">
        <f>IF('J-PJT OV Bez VHD 2023  R1 DIFF'!AE20&lt;0,0,IF('J-IAD-VHD OD ELASTIC-MODE SHIFT'!AE20&lt;0,0,'J-IAD-VHD OD ELASTIC-MODE SHIFT'!AE20*'J-PJT OV Bez VHD 2023  R1 DIFF'!AE20/60))</f>
        <v>32.164411193972185</v>
      </c>
      <c r="AF20" s="10">
        <f>IF('J-PJT OV Bez VHD 2023  R1 DIFF'!AF20&lt;0,0,IF('J-IAD-VHD OD ELASTIC-MODE SHIFT'!AF20&lt;0,0,'J-IAD-VHD OD ELASTIC-MODE SHIFT'!AF20*'J-PJT OV Bez VHD 2023  R1 DIFF'!AF20/60))</f>
        <v>5.9729512040029054</v>
      </c>
      <c r="AG20" s="10">
        <f>IF('J-PJT OV Bez VHD 2023  R1 DIFF'!AG20&lt;0,0,IF('J-IAD-VHD OD ELASTIC-MODE SHIFT'!AG20&lt;0,0,'J-IAD-VHD OD ELASTIC-MODE SHIFT'!AG20*'J-PJT OV Bez VHD 2023  R1 DIFF'!AG20/60))</f>
        <v>62.514437933403997</v>
      </c>
      <c r="AH20" s="10">
        <f>IF('J-PJT OV Bez VHD 2023  R1 DIFF'!AH20&lt;0,0,IF('J-IAD-VHD OD ELASTIC-MODE SHIFT'!AH20&lt;0,0,'J-IAD-VHD OD ELASTIC-MODE SHIFT'!AH20*'J-PJT OV Bez VHD 2023  R1 DIFF'!AH20/60))</f>
        <v>0</v>
      </c>
      <c r="AI20" s="10">
        <f>IF('J-PJT OV Bez VHD 2023  R1 DIFF'!AI20&lt;0,0,IF('J-IAD-VHD OD ELASTIC-MODE SHIFT'!AI20&lt;0,0,'J-IAD-VHD OD ELASTIC-MODE SHIFT'!AI20*'J-PJT OV Bez VHD 2023  R1 DIFF'!AI20/60))</f>
        <v>0</v>
      </c>
      <c r="AJ20" s="10">
        <f>IF('J-PJT OV Bez VHD 2023  R1 DIFF'!AJ20&lt;0,0,IF('J-IAD-VHD OD ELASTIC-MODE SHIFT'!AJ20&lt;0,0,'J-IAD-VHD OD ELASTIC-MODE SHIFT'!AJ20*'J-PJT OV Bez VHD 2023  R1 DIFF'!AJ20/60))</f>
        <v>0</v>
      </c>
      <c r="AK20" s="10">
        <f>IF('J-PJT OV Bez VHD 2023  R1 DIFF'!AK20&lt;0,0,IF('J-IAD-VHD OD ELASTIC-MODE SHIFT'!AK20&lt;0,0,'J-IAD-VHD OD ELASTIC-MODE SHIFT'!AK20*'J-PJT OV Bez VHD 2023  R1 DIFF'!AK20/60))</f>
        <v>0</v>
      </c>
      <c r="AL20" s="10">
        <f>IF('J-PJT OV Bez VHD 2023  R1 DIFF'!AL20&lt;0,0,IF('J-IAD-VHD OD ELASTIC-MODE SHIFT'!AL20&lt;0,0,'J-IAD-VHD OD ELASTIC-MODE SHIFT'!AL20*'J-PJT OV Bez VHD 2023  R1 DIFF'!AL20/60))</f>
        <v>0</v>
      </c>
      <c r="AM20" s="10">
        <f>IF('J-PJT OV Bez VHD 2023  R1 DIFF'!AM20&lt;0,0,IF('J-IAD-VHD OD ELASTIC-MODE SHIFT'!AM20&lt;0,0,'J-IAD-VHD OD ELASTIC-MODE SHIFT'!AM20*'J-PJT OV Bez VHD 2023  R1 DIFF'!AM20/60))</f>
        <v>0</v>
      </c>
      <c r="AN20" s="10">
        <f>IF('J-PJT OV Bez VHD 2023  R1 DIFF'!AN20&lt;0,0,IF('J-IAD-VHD OD ELASTIC-MODE SHIFT'!AN20&lt;0,0,'J-IAD-VHD OD ELASTIC-MODE SHIFT'!AN20*'J-PJT OV Bez VHD 2023  R1 DIFF'!AN20/60))</f>
        <v>0</v>
      </c>
      <c r="AO20" s="10">
        <f>IF('J-PJT OV Bez VHD 2023  R1 DIFF'!AO20&lt;0,0,IF('J-IAD-VHD OD ELASTIC-MODE SHIFT'!AO20&lt;0,0,'J-IAD-VHD OD ELASTIC-MODE SHIFT'!AO20*'J-PJT OV Bez VHD 2023  R1 DIFF'!AO20/60))</f>
        <v>0</v>
      </c>
    </row>
    <row r="21" spans="1:41" x14ac:dyDescent="0.25">
      <c r="A21" s="5">
        <v>61</v>
      </c>
      <c r="B21" s="24" t="s">
        <v>6</v>
      </c>
      <c r="C21" s="20">
        <f t="shared" si="1"/>
        <v>16.062641297603218</v>
      </c>
      <c r="D21" s="10">
        <f>IF('J-PJT OV Bez VHD 2023  R1 DIFF'!D21&lt;0,0,IF('J-IAD-VHD OD ELASTIC-MODE SHIFT'!D21&lt;0,0,'J-IAD-VHD OD ELASTIC-MODE SHIFT'!D21*'J-PJT OV Bez VHD 2023  R1 DIFF'!D21/60))</f>
        <v>1.8689949336282019</v>
      </c>
      <c r="E21" s="10">
        <f>IF('J-PJT OV Bez VHD 2023  R1 DIFF'!E21&lt;0,0,IF('J-IAD-VHD OD ELASTIC-MODE SHIFT'!E21&lt;0,0,'J-IAD-VHD OD ELASTIC-MODE SHIFT'!E21*'J-PJT OV Bez VHD 2023  R1 DIFF'!E21/60))</f>
        <v>0.85337267370666381</v>
      </c>
      <c r="F21" s="10">
        <f>IF('J-PJT OV Bez VHD 2023  R1 DIFF'!F21&lt;0,0,IF('J-IAD-VHD OD ELASTIC-MODE SHIFT'!F21&lt;0,0,'J-IAD-VHD OD ELASTIC-MODE SHIFT'!F21*'J-PJT OV Bez VHD 2023  R1 DIFF'!F21/60))</f>
        <v>1.5319539297928797</v>
      </c>
      <c r="G21" s="10">
        <f>IF('J-PJT OV Bez VHD 2023  R1 DIFF'!G21&lt;0,0,IF('J-IAD-VHD OD ELASTIC-MODE SHIFT'!G21&lt;0,0,'J-IAD-VHD OD ELASTIC-MODE SHIFT'!G21*'J-PJT OV Bez VHD 2023  R1 DIFF'!G21/60))</f>
        <v>5.3031125778138435</v>
      </c>
      <c r="H21" s="10">
        <f>IF('J-PJT OV Bez VHD 2023  R1 DIFF'!H21&lt;0,0,IF('J-IAD-VHD OD ELASTIC-MODE SHIFT'!H21&lt;0,0,'J-IAD-VHD OD ELASTIC-MODE SHIFT'!H21*'J-PJT OV Bez VHD 2023  R1 DIFF'!H21/60))</f>
        <v>0</v>
      </c>
      <c r="I21" s="10">
        <f>IF('J-PJT OV Bez VHD 2023  R1 DIFF'!I21&lt;0,0,IF('J-IAD-VHD OD ELASTIC-MODE SHIFT'!I21&lt;0,0,'J-IAD-VHD OD ELASTIC-MODE SHIFT'!I21*'J-PJT OV Bez VHD 2023  R1 DIFF'!I21/60))</f>
        <v>0</v>
      </c>
      <c r="J21" s="10">
        <f>IF('J-PJT OV Bez VHD 2023  R1 DIFF'!J21&lt;0,0,IF('J-IAD-VHD OD ELASTIC-MODE SHIFT'!J21&lt;0,0,'J-IAD-VHD OD ELASTIC-MODE SHIFT'!J21*'J-PJT OV Bez VHD 2023  R1 DIFF'!J21/60))</f>
        <v>0</v>
      </c>
      <c r="K21" s="10">
        <f>IF('J-PJT OV Bez VHD 2023  R1 DIFF'!K21&lt;0,0,IF('J-IAD-VHD OD ELASTIC-MODE SHIFT'!K21&lt;0,0,'J-IAD-VHD OD ELASTIC-MODE SHIFT'!K21*'J-PJT OV Bez VHD 2023  R1 DIFF'!K21/60))</f>
        <v>2.4350521143069019</v>
      </c>
      <c r="L21" s="10">
        <f>IF('J-PJT OV Bez VHD 2023  R1 DIFF'!L21&lt;0,0,IF('J-IAD-VHD OD ELASTIC-MODE SHIFT'!L21&lt;0,0,'J-IAD-VHD OD ELASTIC-MODE SHIFT'!L21*'J-PJT OV Bez VHD 2023  R1 DIFF'!L21/60))</f>
        <v>0.25984964513387587</v>
      </c>
      <c r="M21" s="10">
        <f>IF('J-PJT OV Bez VHD 2023  R1 DIFF'!M21&lt;0,0,IF('J-IAD-VHD OD ELASTIC-MODE SHIFT'!M21&lt;0,0,'J-IAD-VHD OD ELASTIC-MODE SHIFT'!M21*'J-PJT OV Bez VHD 2023  R1 DIFF'!M21/60))</f>
        <v>0.19494415819643743</v>
      </c>
      <c r="N21" s="10">
        <f>IF('J-PJT OV Bez VHD 2023  R1 DIFF'!N21&lt;0,0,IF('J-IAD-VHD OD ELASTIC-MODE SHIFT'!N21&lt;0,0,'J-IAD-VHD OD ELASTIC-MODE SHIFT'!N21*'J-PJT OV Bez VHD 2023  R1 DIFF'!N21/60))</f>
        <v>0</v>
      </c>
      <c r="O21" s="10">
        <f>IF('J-PJT OV Bez VHD 2023  R1 DIFF'!O21&lt;0,0,IF('J-IAD-VHD OD ELASTIC-MODE SHIFT'!O21&lt;0,0,'J-IAD-VHD OD ELASTIC-MODE SHIFT'!O21*'J-PJT OV Bez VHD 2023  R1 DIFF'!O21/60))</f>
        <v>0</v>
      </c>
      <c r="P21" s="10">
        <f>IF('J-PJT OV Bez VHD 2023  R1 DIFF'!P21&lt;0,0,IF('J-IAD-VHD OD ELASTIC-MODE SHIFT'!P21&lt;0,0,'J-IAD-VHD OD ELASTIC-MODE SHIFT'!P21*'J-PJT OV Bez VHD 2023  R1 DIFF'!P21/60))</f>
        <v>3.5800993262747861E-2</v>
      </c>
      <c r="Q21" s="10">
        <f>IF('J-PJT OV Bez VHD 2023  R1 DIFF'!Q21&lt;0,0,IF('J-IAD-VHD OD ELASTIC-MODE SHIFT'!Q21&lt;0,0,'J-IAD-VHD OD ELASTIC-MODE SHIFT'!Q21*'J-PJT OV Bez VHD 2023  R1 DIFF'!Q21/60))</f>
        <v>0</v>
      </c>
      <c r="R21" s="10">
        <f>IF('J-PJT OV Bez VHD 2023  R1 DIFF'!R21&lt;0,0,IF('J-IAD-VHD OD ELASTIC-MODE SHIFT'!R21&lt;0,0,'J-IAD-VHD OD ELASTIC-MODE SHIFT'!R21*'J-PJT OV Bez VHD 2023  R1 DIFF'!R21/60))</f>
        <v>0</v>
      </c>
      <c r="S21" s="10">
        <f>IF('J-PJT OV Bez VHD 2023  R1 DIFF'!S21&lt;0,0,IF('J-IAD-VHD OD ELASTIC-MODE SHIFT'!S21&lt;0,0,'J-IAD-VHD OD ELASTIC-MODE SHIFT'!S21*'J-PJT OV Bez VHD 2023  R1 DIFF'!S21/60))</f>
        <v>0</v>
      </c>
      <c r="T21" s="10">
        <f>IF('J-PJT OV Bez VHD 2023  R1 DIFF'!T21&lt;0,0,IF('J-IAD-VHD OD ELASTIC-MODE SHIFT'!T21&lt;0,0,'J-IAD-VHD OD ELASTIC-MODE SHIFT'!T21*'J-PJT OV Bez VHD 2023  R1 DIFF'!T21/60))</f>
        <v>0</v>
      </c>
      <c r="U21" s="10">
        <f>IF('J-PJT OV Bez VHD 2023  R1 DIFF'!U21&lt;0,0,IF('J-IAD-VHD OD ELASTIC-MODE SHIFT'!U21&lt;0,0,'J-IAD-VHD OD ELASTIC-MODE SHIFT'!U21*'J-PJT OV Bez VHD 2023  R1 DIFF'!U21/60))</f>
        <v>0</v>
      </c>
      <c r="V21" s="10">
        <f>IF('J-PJT OV Bez VHD 2023  R1 DIFF'!V21&lt;0,0,IF('J-IAD-VHD OD ELASTIC-MODE SHIFT'!V21&lt;0,0,'J-IAD-VHD OD ELASTIC-MODE SHIFT'!V21*'J-PJT OV Bez VHD 2023  R1 DIFF'!V21/60))</f>
        <v>0</v>
      </c>
      <c r="W21" s="10">
        <f>IF('J-PJT OV Bez VHD 2023  R1 DIFF'!W21&lt;0,0,IF('J-IAD-VHD OD ELASTIC-MODE SHIFT'!W21&lt;0,0,'J-IAD-VHD OD ELASTIC-MODE SHIFT'!W21*'J-PJT OV Bez VHD 2023  R1 DIFF'!W21/60))</f>
        <v>0</v>
      </c>
      <c r="X21" s="10">
        <f>IF('J-PJT OV Bez VHD 2023  R1 DIFF'!X21&lt;0,0,IF('J-IAD-VHD OD ELASTIC-MODE SHIFT'!X21&lt;0,0,'J-IAD-VHD OD ELASTIC-MODE SHIFT'!X21*'J-PJT OV Bez VHD 2023  R1 DIFF'!X21/60))</f>
        <v>0</v>
      </c>
      <c r="Y21" s="10">
        <f>IF('J-PJT OV Bez VHD 2023  R1 DIFF'!Y21&lt;0,0,IF('J-IAD-VHD OD ELASTIC-MODE SHIFT'!Y21&lt;0,0,'J-IAD-VHD OD ELASTIC-MODE SHIFT'!Y21*'J-PJT OV Bez VHD 2023  R1 DIFF'!Y21/60))</f>
        <v>0</v>
      </c>
      <c r="Z21" s="10">
        <f>IF('J-PJT OV Bez VHD 2023  R1 DIFF'!Z21&lt;0,0,IF('J-IAD-VHD OD ELASTIC-MODE SHIFT'!Z21&lt;0,0,'J-IAD-VHD OD ELASTIC-MODE SHIFT'!Z21*'J-PJT OV Bez VHD 2023  R1 DIFF'!Z21/60))</f>
        <v>0</v>
      </c>
      <c r="AA21" s="10">
        <f>IF('J-PJT OV Bez VHD 2023  R1 DIFF'!AA21&lt;0,0,IF('J-IAD-VHD OD ELASTIC-MODE SHIFT'!AA21&lt;0,0,'J-IAD-VHD OD ELASTIC-MODE SHIFT'!AA21*'J-PJT OV Bez VHD 2023  R1 DIFF'!AA21/60))</f>
        <v>0</v>
      </c>
      <c r="AB21" s="10">
        <f>IF('J-PJT OV Bez VHD 2023  R1 DIFF'!AB21&lt;0,0,IF('J-IAD-VHD OD ELASTIC-MODE SHIFT'!AB21&lt;0,0,'J-IAD-VHD OD ELASTIC-MODE SHIFT'!AB21*'J-PJT OV Bez VHD 2023  R1 DIFF'!AB21/60))</f>
        <v>0</v>
      </c>
      <c r="AC21" s="10">
        <f>IF('J-PJT OV Bez VHD 2023  R1 DIFF'!AC21&lt;0,0,IF('J-IAD-VHD OD ELASTIC-MODE SHIFT'!AC21&lt;0,0,'J-IAD-VHD OD ELASTIC-MODE SHIFT'!AC21*'J-PJT OV Bez VHD 2023  R1 DIFF'!AC21/60))</f>
        <v>3.5795602717616637</v>
      </c>
      <c r="AD21" s="10">
        <f>IF('J-PJT OV Bez VHD 2023  R1 DIFF'!AD21&lt;0,0,IF('J-IAD-VHD OD ELASTIC-MODE SHIFT'!AD21&lt;0,0,'J-IAD-VHD OD ELASTIC-MODE SHIFT'!AD21*'J-PJT OV Bez VHD 2023  R1 DIFF'!AD21/60))</f>
        <v>0</v>
      </c>
      <c r="AE21" s="10">
        <f>IF('J-PJT OV Bez VHD 2023  R1 DIFF'!AE21&lt;0,0,IF('J-IAD-VHD OD ELASTIC-MODE SHIFT'!AE21&lt;0,0,'J-IAD-VHD OD ELASTIC-MODE SHIFT'!AE21*'J-PJT OV Bez VHD 2023  R1 DIFF'!AE21/60))</f>
        <v>0</v>
      </c>
      <c r="AF21" s="10">
        <f>IF('J-PJT OV Bez VHD 2023  R1 DIFF'!AF21&lt;0,0,IF('J-IAD-VHD OD ELASTIC-MODE SHIFT'!AF21&lt;0,0,'J-IAD-VHD OD ELASTIC-MODE SHIFT'!AF21*'J-PJT OV Bez VHD 2023  R1 DIFF'!AF21/60))</f>
        <v>0</v>
      </c>
      <c r="AG21" s="10">
        <f>IF('J-PJT OV Bez VHD 2023  R1 DIFF'!AG21&lt;0,0,IF('J-IAD-VHD OD ELASTIC-MODE SHIFT'!AG21&lt;0,0,'J-IAD-VHD OD ELASTIC-MODE SHIFT'!AG21*'J-PJT OV Bez VHD 2023  R1 DIFF'!AG21/60))</f>
        <v>0</v>
      </c>
      <c r="AH21" s="10">
        <f>IF('J-PJT OV Bez VHD 2023  R1 DIFF'!AH21&lt;0,0,IF('J-IAD-VHD OD ELASTIC-MODE SHIFT'!AH21&lt;0,0,'J-IAD-VHD OD ELASTIC-MODE SHIFT'!AH21*'J-PJT OV Bez VHD 2023  R1 DIFF'!AH21/60))</f>
        <v>0</v>
      </c>
      <c r="AI21" s="10">
        <f>IF('J-PJT OV Bez VHD 2023  R1 DIFF'!AI21&lt;0,0,IF('J-IAD-VHD OD ELASTIC-MODE SHIFT'!AI21&lt;0,0,'J-IAD-VHD OD ELASTIC-MODE SHIFT'!AI21*'J-PJT OV Bez VHD 2023  R1 DIFF'!AI21/60))</f>
        <v>0</v>
      </c>
      <c r="AJ21" s="10">
        <f>IF('J-PJT OV Bez VHD 2023  R1 DIFF'!AJ21&lt;0,0,IF('J-IAD-VHD OD ELASTIC-MODE SHIFT'!AJ21&lt;0,0,'J-IAD-VHD OD ELASTIC-MODE SHIFT'!AJ21*'J-PJT OV Bez VHD 2023  R1 DIFF'!AJ21/60))</f>
        <v>0</v>
      </c>
      <c r="AK21" s="10">
        <f>IF('J-PJT OV Bez VHD 2023  R1 DIFF'!AK21&lt;0,0,IF('J-IAD-VHD OD ELASTIC-MODE SHIFT'!AK21&lt;0,0,'J-IAD-VHD OD ELASTIC-MODE SHIFT'!AK21*'J-PJT OV Bez VHD 2023  R1 DIFF'!AK21/60))</f>
        <v>0</v>
      </c>
      <c r="AL21" s="10">
        <f>IF('J-PJT OV Bez VHD 2023  R1 DIFF'!AL21&lt;0,0,IF('J-IAD-VHD OD ELASTIC-MODE SHIFT'!AL21&lt;0,0,'J-IAD-VHD OD ELASTIC-MODE SHIFT'!AL21*'J-PJT OV Bez VHD 2023  R1 DIFF'!AL21/60))</f>
        <v>0</v>
      </c>
      <c r="AM21" s="10">
        <f>IF('J-PJT OV Bez VHD 2023  R1 DIFF'!AM21&lt;0,0,IF('J-IAD-VHD OD ELASTIC-MODE SHIFT'!AM21&lt;0,0,'J-IAD-VHD OD ELASTIC-MODE SHIFT'!AM21*'J-PJT OV Bez VHD 2023  R1 DIFF'!AM21/60))</f>
        <v>0</v>
      </c>
      <c r="AN21" s="10">
        <f>IF('J-PJT OV Bez VHD 2023  R1 DIFF'!AN21&lt;0,0,IF('J-IAD-VHD OD ELASTIC-MODE SHIFT'!AN21&lt;0,0,'J-IAD-VHD OD ELASTIC-MODE SHIFT'!AN21*'J-PJT OV Bez VHD 2023  R1 DIFF'!AN21/60))</f>
        <v>0</v>
      </c>
      <c r="AO21" s="10">
        <f>IF('J-PJT OV Bez VHD 2023  R1 DIFF'!AO21&lt;0,0,IF('J-IAD-VHD OD ELASTIC-MODE SHIFT'!AO21&lt;0,0,'J-IAD-VHD OD ELASTIC-MODE SHIFT'!AO21*'J-PJT OV Bez VHD 2023  R1 DIFF'!AO21/60))</f>
        <v>0</v>
      </c>
    </row>
    <row r="22" spans="1:41" x14ac:dyDescent="0.25">
      <c r="A22" s="5">
        <v>62</v>
      </c>
      <c r="B22" s="24" t="s">
        <v>7</v>
      </c>
      <c r="C22" s="20">
        <f t="shared" si="1"/>
        <v>2.2852573990878784</v>
      </c>
      <c r="D22" s="10">
        <f>IF('J-PJT OV Bez VHD 2023  R1 DIFF'!D22&lt;0,0,IF('J-IAD-VHD OD ELASTIC-MODE SHIFT'!D22&lt;0,0,'J-IAD-VHD OD ELASTIC-MODE SHIFT'!D22*'J-PJT OV Bez VHD 2023  R1 DIFF'!D22/60))</f>
        <v>0</v>
      </c>
      <c r="E22" s="10">
        <f>IF('J-PJT OV Bez VHD 2023  R1 DIFF'!E22&lt;0,0,IF('J-IAD-VHD OD ELASTIC-MODE SHIFT'!E22&lt;0,0,'J-IAD-VHD OD ELASTIC-MODE SHIFT'!E22*'J-PJT OV Bez VHD 2023  R1 DIFF'!E22/60))</f>
        <v>0</v>
      </c>
      <c r="F22" s="10">
        <f>IF('J-PJT OV Bez VHD 2023  R1 DIFF'!F22&lt;0,0,IF('J-IAD-VHD OD ELASTIC-MODE SHIFT'!F22&lt;0,0,'J-IAD-VHD OD ELASTIC-MODE SHIFT'!F22*'J-PJT OV Bez VHD 2023  R1 DIFF'!F22/60))</f>
        <v>0</v>
      </c>
      <c r="G22" s="10">
        <f>IF('J-PJT OV Bez VHD 2023  R1 DIFF'!G22&lt;0,0,IF('J-IAD-VHD OD ELASTIC-MODE SHIFT'!G22&lt;0,0,'J-IAD-VHD OD ELASTIC-MODE SHIFT'!G22*'J-PJT OV Bez VHD 2023  R1 DIFF'!G22/60))</f>
        <v>0</v>
      </c>
      <c r="H22" s="10">
        <f>IF('J-PJT OV Bez VHD 2023  R1 DIFF'!H22&lt;0,0,IF('J-IAD-VHD OD ELASTIC-MODE SHIFT'!H22&lt;0,0,'J-IAD-VHD OD ELASTIC-MODE SHIFT'!H22*'J-PJT OV Bez VHD 2023  R1 DIFF'!H22/60))</f>
        <v>0</v>
      </c>
      <c r="I22" s="10">
        <f>IF('J-PJT OV Bez VHD 2023  R1 DIFF'!I22&lt;0,0,IF('J-IAD-VHD OD ELASTIC-MODE SHIFT'!I22&lt;0,0,'J-IAD-VHD OD ELASTIC-MODE SHIFT'!I22*'J-PJT OV Bez VHD 2023  R1 DIFF'!I22/60))</f>
        <v>0</v>
      </c>
      <c r="J22" s="10">
        <f>IF('J-PJT OV Bez VHD 2023  R1 DIFF'!J22&lt;0,0,IF('J-IAD-VHD OD ELASTIC-MODE SHIFT'!J22&lt;0,0,'J-IAD-VHD OD ELASTIC-MODE SHIFT'!J22*'J-PJT OV Bez VHD 2023  R1 DIFF'!J22/60))</f>
        <v>0</v>
      </c>
      <c r="K22" s="10">
        <f>IF('J-PJT OV Bez VHD 2023  R1 DIFF'!K22&lt;0,0,IF('J-IAD-VHD OD ELASTIC-MODE SHIFT'!K22&lt;0,0,'J-IAD-VHD OD ELASTIC-MODE SHIFT'!K22*'J-PJT OV Bez VHD 2023  R1 DIFF'!K22/60))</f>
        <v>0.3944669555913734</v>
      </c>
      <c r="L22" s="10">
        <f>IF('J-PJT OV Bez VHD 2023  R1 DIFF'!L22&lt;0,0,IF('J-IAD-VHD OD ELASTIC-MODE SHIFT'!L22&lt;0,0,'J-IAD-VHD OD ELASTIC-MODE SHIFT'!L22*'J-PJT OV Bez VHD 2023  R1 DIFF'!L22/60))</f>
        <v>0</v>
      </c>
      <c r="M22" s="10">
        <f>IF('J-PJT OV Bez VHD 2023  R1 DIFF'!M22&lt;0,0,IF('J-IAD-VHD OD ELASTIC-MODE SHIFT'!M22&lt;0,0,'J-IAD-VHD OD ELASTIC-MODE SHIFT'!M22*'J-PJT OV Bez VHD 2023  R1 DIFF'!M22/60))</f>
        <v>0</v>
      </c>
      <c r="N22" s="10">
        <f>IF('J-PJT OV Bez VHD 2023  R1 DIFF'!N22&lt;0,0,IF('J-IAD-VHD OD ELASTIC-MODE SHIFT'!N22&lt;0,0,'J-IAD-VHD OD ELASTIC-MODE SHIFT'!N22*'J-PJT OV Bez VHD 2023  R1 DIFF'!N22/60))</f>
        <v>0</v>
      </c>
      <c r="O22" s="10">
        <f>IF('J-PJT OV Bez VHD 2023  R1 DIFF'!O22&lt;0,0,IF('J-IAD-VHD OD ELASTIC-MODE SHIFT'!O22&lt;0,0,'J-IAD-VHD OD ELASTIC-MODE SHIFT'!O22*'J-PJT OV Bez VHD 2023  R1 DIFF'!O22/60))</f>
        <v>0</v>
      </c>
      <c r="P22" s="10">
        <f>IF('J-PJT OV Bez VHD 2023  R1 DIFF'!P22&lt;0,0,IF('J-IAD-VHD OD ELASTIC-MODE SHIFT'!P22&lt;0,0,'J-IAD-VHD OD ELASTIC-MODE SHIFT'!P22*'J-PJT OV Bez VHD 2023  R1 DIFF'!P22/60))</f>
        <v>0</v>
      </c>
      <c r="Q22" s="10">
        <f>IF('J-PJT OV Bez VHD 2023  R1 DIFF'!Q22&lt;0,0,IF('J-IAD-VHD OD ELASTIC-MODE SHIFT'!Q22&lt;0,0,'J-IAD-VHD OD ELASTIC-MODE SHIFT'!Q22*'J-PJT OV Bez VHD 2023  R1 DIFF'!Q22/60))</f>
        <v>0</v>
      </c>
      <c r="R22" s="10">
        <f>IF('J-PJT OV Bez VHD 2023  R1 DIFF'!R22&lt;0,0,IF('J-IAD-VHD OD ELASTIC-MODE SHIFT'!R22&lt;0,0,'J-IAD-VHD OD ELASTIC-MODE SHIFT'!R22*'J-PJT OV Bez VHD 2023  R1 DIFF'!R22/60))</f>
        <v>0</v>
      </c>
      <c r="S22" s="10">
        <f>IF('J-PJT OV Bez VHD 2023  R1 DIFF'!S22&lt;0,0,IF('J-IAD-VHD OD ELASTIC-MODE SHIFT'!S22&lt;0,0,'J-IAD-VHD OD ELASTIC-MODE SHIFT'!S22*'J-PJT OV Bez VHD 2023  R1 DIFF'!S22/60))</f>
        <v>0</v>
      </c>
      <c r="T22" s="10">
        <f>IF('J-PJT OV Bez VHD 2023  R1 DIFF'!T22&lt;0,0,IF('J-IAD-VHD OD ELASTIC-MODE SHIFT'!T22&lt;0,0,'J-IAD-VHD OD ELASTIC-MODE SHIFT'!T22*'J-PJT OV Bez VHD 2023  R1 DIFF'!T22/60))</f>
        <v>0</v>
      </c>
      <c r="U22" s="10">
        <f>IF('J-PJT OV Bez VHD 2023  R1 DIFF'!U22&lt;0,0,IF('J-IAD-VHD OD ELASTIC-MODE SHIFT'!U22&lt;0,0,'J-IAD-VHD OD ELASTIC-MODE SHIFT'!U22*'J-PJT OV Bez VHD 2023  R1 DIFF'!U22/60))</f>
        <v>0</v>
      </c>
      <c r="V22" s="10">
        <f>IF('J-PJT OV Bez VHD 2023  R1 DIFF'!V22&lt;0,0,IF('J-IAD-VHD OD ELASTIC-MODE SHIFT'!V22&lt;0,0,'J-IAD-VHD OD ELASTIC-MODE SHIFT'!V22*'J-PJT OV Bez VHD 2023  R1 DIFF'!V22/60))</f>
        <v>0</v>
      </c>
      <c r="W22" s="10">
        <f>IF('J-PJT OV Bez VHD 2023  R1 DIFF'!W22&lt;0,0,IF('J-IAD-VHD OD ELASTIC-MODE SHIFT'!W22&lt;0,0,'J-IAD-VHD OD ELASTIC-MODE SHIFT'!W22*'J-PJT OV Bez VHD 2023  R1 DIFF'!W22/60))</f>
        <v>0</v>
      </c>
      <c r="X22" s="10">
        <f>IF('J-PJT OV Bez VHD 2023  R1 DIFF'!X22&lt;0,0,IF('J-IAD-VHD OD ELASTIC-MODE SHIFT'!X22&lt;0,0,'J-IAD-VHD OD ELASTIC-MODE SHIFT'!X22*'J-PJT OV Bez VHD 2023  R1 DIFF'!X22/60))</f>
        <v>0</v>
      </c>
      <c r="Y22" s="10">
        <f>IF('J-PJT OV Bez VHD 2023  R1 DIFF'!Y22&lt;0,0,IF('J-IAD-VHD OD ELASTIC-MODE SHIFT'!Y22&lt;0,0,'J-IAD-VHD OD ELASTIC-MODE SHIFT'!Y22*'J-PJT OV Bez VHD 2023  R1 DIFF'!Y22/60))</f>
        <v>0</v>
      </c>
      <c r="Z22" s="10">
        <f>IF('J-PJT OV Bez VHD 2023  R1 DIFF'!Z22&lt;0,0,IF('J-IAD-VHD OD ELASTIC-MODE SHIFT'!Z22&lt;0,0,'J-IAD-VHD OD ELASTIC-MODE SHIFT'!Z22*'J-PJT OV Bez VHD 2023  R1 DIFF'!Z22/60))</f>
        <v>0</v>
      </c>
      <c r="AA22" s="10">
        <f>IF('J-PJT OV Bez VHD 2023  R1 DIFF'!AA22&lt;0,0,IF('J-IAD-VHD OD ELASTIC-MODE SHIFT'!AA22&lt;0,0,'J-IAD-VHD OD ELASTIC-MODE SHIFT'!AA22*'J-PJT OV Bez VHD 2023  R1 DIFF'!AA22/60))</f>
        <v>0</v>
      </c>
      <c r="AB22" s="10">
        <f>IF('J-PJT OV Bez VHD 2023  R1 DIFF'!AB22&lt;0,0,IF('J-IAD-VHD OD ELASTIC-MODE SHIFT'!AB22&lt;0,0,'J-IAD-VHD OD ELASTIC-MODE SHIFT'!AB22*'J-PJT OV Bez VHD 2023  R1 DIFF'!AB22/60))</f>
        <v>0</v>
      </c>
      <c r="AC22" s="10">
        <f>IF('J-PJT OV Bez VHD 2023  R1 DIFF'!AC22&lt;0,0,IF('J-IAD-VHD OD ELASTIC-MODE SHIFT'!AC22&lt;0,0,'J-IAD-VHD OD ELASTIC-MODE SHIFT'!AC22*'J-PJT OV Bez VHD 2023  R1 DIFF'!AC22/60))</f>
        <v>1.6043241294559669</v>
      </c>
      <c r="AD22" s="10">
        <f>IF('J-PJT OV Bez VHD 2023  R1 DIFF'!AD22&lt;0,0,IF('J-IAD-VHD OD ELASTIC-MODE SHIFT'!AD22&lt;0,0,'J-IAD-VHD OD ELASTIC-MODE SHIFT'!AD22*'J-PJT OV Bez VHD 2023  R1 DIFF'!AD22/60))</f>
        <v>0</v>
      </c>
      <c r="AE22" s="10">
        <f>IF('J-PJT OV Bez VHD 2023  R1 DIFF'!AE22&lt;0,0,IF('J-IAD-VHD OD ELASTIC-MODE SHIFT'!AE22&lt;0,0,'J-IAD-VHD OD ELASTIC-MODE SHIFT'!AE22*'J-PJT OV Bez VHD 2023  R1 DIFF'!AE22/60))</f>
        <v>0</v>
      </c>
      <c r="AF22" s="10">
        <f>IF('J-PJT OV Bez VHD 2023  R1 DIFF'!AF22&lt;0,0,IF('J-IAD-VHD OD ELASTIC-MODE SHIFT'!AF22&lt;0,0,'J-IAD-VHD OD ELASTIC-MODE SHIFT'!AF22*'J-PJT OV Bez VHD 2023  R1 DIFF'!AF22/60))</f>
        <v>0</v>
      </c>
      <c r="AG22" s="10">
        <f>IF('J-PJT OV Bez VHD 2023  R1 DIFF'!AG22&lt;0,0,IF('J-IAD-VHD OD ELASTIC-MODE SHIFT'!AG22&lt;0,0,'J-IAD-VHD OD ELASTIC-MODE SHIFT'!AG22*'J-PJT OV Bez VHD 2023  R1 DIFF'!AG22/60))</f>
        <v>0.28646631404053829</v>
      </c>
      <c r="AH22" s="10">
        <f>IF('J-PJT OV Bez VHD 2023  R1 DIFF'!AH22&lt;0,0,IF('J-IAD-VHD OD ELASTIC-MODE SHIFT'!AH22&lt;0,0,'J-IAD-VHD OD ELASTIC-MODE SHIFT'!AH22*'J-PJT OV Bez VHD 2023  R1 DIFF'!AH22/60))</f>
        <v>0</v>
      </c>
      <c r="AI22" s="10">
        <f>IF('J-PJT OV Bez VHD 2023  R1 DIFF'!AI22&lt;0,0,IF('J-IAD-VHD OD ELASTIC-MODE SHIFT'!AI22&lt;0,0,'J-IAD-VHD OD ELASTIC-MODE SHIFT'!AI22*'J-PJT OV Bez VHD 2023  R1 DIFF'!AI22/60))</f>
        <v>0</v>
      </c>
      <c r="AJ22" s="10">
        <f>IF('J-PJT OV Bez VHD 2023  R1 DIFF'!AJ22&lt;0,0,IF('J-IAD-VHD OD ELASTIC-MODE SHIFT'!AJ22&lt;0,0,'J-IAD-VHD OD ELASTIC-MODE SHIFT'!AJ22*'J-PJT OV Bez VHD 2023  R1 DIFF'!AJ22/60))</f>
        <v>0</v>
      </c>
      <c r="AK22" s="10">
        <f>IF('J-PJT OV Bez VHD 2023  R1 DIFF'!AK22&lt;0,0,IF('J-IAD-VHD OD ELASTIC-MODE SHIFT'!AK22&lt;0,0,'J-IAD-VHD OD ELASTIC-MODE SHIFT'!AK22*'J-PJT OV Bez VHD 2023  R1 DIFF'!AK22/60))</f>
        <v>0</v>
      </c>
      <c r="AL22" s="10">
        <f>IF('J-PJT OV Bez VHD 2023  R1 DIFF'!AL22&lt;0,0,IF('J-IAD-VHD OD ELASTIC-MODE SHIFT'!AL22&lt;0,0,'J-IAD-VHD OD ELASTIC-MODE SHIFT'!AL22*'J-PJT OV Bez VHD 2023  R1 DIFF'!AL22/60))</f>
        <v>0</v>
      </c>
      <c r="AM22" s="10">
        <f>IF('J-PJT OV Bez VHD 2023  R1 DIFF'!AM22&lt;0,0,IF('J-IAD-VHD OD ELASTIC-MODE SHIFT'!AM22&lt;0,0,'J-IAD-VHD OD ELASTIC-MODE SHIFT'!AM22*'J-PJT OV Bez VHD 2023  R1 DIFF'!AM22/60))</f>
        <v>0</v>
      </c>
      <c r="AN22" s="10">
        <f>IF('J-PJT OV Bez VHD 2023  R1 DIFF'!AN22&lt;0,0,IF('J-IAD-VHD OD ELASTIC-MODE SHIFT'!AN22&lt;0,0,'J-IAD-VHD OD ELASTIC-MODE SHIFT'!AN22*'J-PJT OV Bez VHD 2023  R1 DIFF'!AN22/60))</f>
        <v>0</v>
      </c>
      <c r="AO22" s="10">
        <f>IF('J-PJT OV Bez VHD 2023  R1 DIFF'!AO22&lt;0,0,IF('J-IAD-VHD OD ELASTIC-MODE SHIFT'!AO22&lt;0,0,'J-IAD-VHD OD ELASTIC-MODE SHIFT'!AO22*'J-PJT OV Bez VHD 2023  R1 DIFF'!AO22/60))</f>
        <v>0</v>
      </c>
    </row>
    <row r="23" spans="1:41" x14ac:dyDescent="0.25">
      <c r="A23" s="5">
        <v>63</v>
      </c>
      <c r="B23" s="24" t="s">
        <v>8</v>
      </c>
      <c r="C23" s="20">
        <f t="shared" si="1"/>
        <v>53.424744509487901</v>
      </c>
      <c r="D23" s="10">
        <f>IF('J-PJT OV Bez VHD 2023  R1 DIFF'!D23&lt;0,0,IF('J-IAD-VHD OD ELASTIC-MODE SHIFT'!D23&lt;0,0,'J-IAD-VHD OD ELASTIC-MODE SHIFT'!D23*'J-PJT OV Bez VHD 2023  R1 DIFF'!D23/60))</f>
        <v>0</v>
      </c>
      <c r="E23" s="10">
        <f>IF('J-PJT OV Bez VHD 2023  R1 DIFF'!E23&lt;0,0,IF('J-IAD-VHD OD ELASTIC-MODE SHIFT'!E23&lt;0,0,'J-IAD-VHD OD ELASTIC-MODE SHIFT'!E23*'J-PJT OV Bez VHD 2023  R1 DIFF'!E23/60))</f>
        <v>8.7007109460820207</v>
      </c>
      <c r="F23" s="10">
        <f>IF('J-PJT OV Bez VHD 2023  R1 DIFF'!F23&lt;0,0,IF('J-IAD-VHD OD ELASTIC-MODE SHIFT'!F23&lt;0,0,'J-IAD-VHD OD ELASTIC-MODE SHIFT'!F23*'J-PJT OV Bez VHD 2023  R1 DIFF'!F23/60))</f>
        <v>0</v>
      </c>
      <c r="G23" s="10">
        <f>IF('J-PJT OV Bez VHD 2023  R1 DIFF'!G23&lt;0,0,IF('J-IAD-VHD OD ELASTIC-MODE SHIFT'!G23&lt;0,0,'J-IAD-VHD OD ELASTIC-MODE SHIFT'!G23*'J-PJT OV Bez VHD 2023  R1 DIFF'!G23/60))</f>
        <v>0</v>
      </c>
      <c r="H23" s="10">
        <f>IF('J-PJT OV Bez VHD 2023  R1 DIFF'!H23&lt;0,0,IF('J-IAD-VHD OD ELASTIC-MODE SHIFT'!H23&lt;0,0,'J-IAD-VHD OD ELASTIC-MODE SHIFT'!H23*'J-PJT OV Bez VHD 2023  R1 DIFF'!H23/60))</f>
        <v>0</v>
      </c>
      <c r="I23" s="10">
        <f>IF('J-PJT OV Bez VHD 2023  R1 DIFF'!I23&lt;0,0,IF('J-IAD-VHD OD ELASTIC-MODE SHIFT'!I23&lt;0,0,'J-IAD-VHD OD ELASTIC-MODE SHIFT'!I23*'J-PJT OV Bez VHD 2023  R1 DIFF'!I23/60))</f>
        <v>0</v>
      </c>
      <c r="J23" s="10">
        <f>IF('J-PJT OV Bez VHD 2023  R1 DIFF'!J23&lt;0,0,IF('J-IAD-VHD OD ELASTIC-MODE SHIFT'!J23&lt;0,0,'J-IAD-VHD OD ELASTIC-MODE SHIFT'!J23*'J-PJT OV Bez VHD 2023  R1 DIFF'!J23/60))</f>
        <v>0</v>
      </c>
      <c r="K23" s="10">
        <f>IF('J-PJT OV Bez VHD 2023  R1 DIFF'!K23&lt;0,0,IF('J-IAD-VHD OD ELASTIC-MODE SHIFT'!K23&lt;0,0,'J-IAD-VHD OD ELASTIC-MODE SHIFT'!K23*'J-PJT OV Bez VHD 2023  R1 DIFF'!K23/60))</f>
        <v>9.8746133264383147</v>
      </c>
      <c r="L23" s="10">
        <f>IF('J-PJT OV Bez VHD 2023  R1 DIFF'!L23&lt;0,0,IF('J-IAD-VHD OD ELASTIC-MODE SHIFT'!L23&lt;0,0,'J-IAD-VHD OD ELASTIC-MODE SHIFT'!L23*'J-PJT OV Bez VHD 2023  R1 DIFF'!L23/60))</f>
        <v>0</v>
      </c>
      <c r="M23" s="10">
        <f>IF('J-PJT OV Bez VHD 2023  R1 DIFF'!M23&lt;0,0,IF('J-IAD-VHD OD ELASTIC-MODE SHIFT'!M23&lt;0,0,'J-IAD-VHD OD ELASTIC-MODE SHIFT'!M23*'J-PJT OV Bez VHD 2023  R1 DIFF'!M23/60))</f>
        <v>0</v>
      </c>
      <c r="N23" s="10">
        <f>IF('J-PJT OV Bez VHD 2023  R1 DIFF'!N23&lt;0,0,IF('J-IAD-VHD OD ELASTIC-MODE SHIFT'!N23&lt;0,0,'J-IAD-VHD OD ELASTIC-MODE SHIFT'!N23*'J-PJT OV Bez VHD 2023  R1 DIFF'!N23/60))</f>
        <v>0</v>
      </c>
      <c r="O23" s="10">
        <f>IF('J-PJT OV Bez VHD 2023  R1 DIFF'!O23&lt;0,0,IF('J-IAD-VHD OD ELASTIC-MODE SHIFT'!O23&lt;0,0,'J-IAD-VHD OD ELASTIC-MODE SHIFT'!O23*'J-PJT OV Bez VHD 2023  R1 DIFF'!O23/60))</f>
        <v>0</v>
      </c>
      <c r="P23" s="10">
        <f>IF('J-PJT OV Bez VHD 2023  R1 DIFF'!P23&lt;0,0,IF('J-IAD-VHD OD ELASTIC-MODE SHIFT'!P23&lt;0,0,'J-IAD-VHD OD ELASTIC-MODE SHIFT'!P23*'J-PJT OV Bez VHD 2023  R1 DIFF'!P23/60))</f>
        <v>0</v>
      </c>
      <c r="Q23" s="10">
        <f>IF('J-PJT OV Bez VHD 2023  R1 DIFF'!Q23&lt;0,0,IF('J-IAD-VHD OD ELASTIC-MODE SHIFT'!Q23&lt;0,0,'J-IAD-VHD OD ELASTIC-MODE SHIFT'!Q23*'J-PJT OV Bez VHD 2023  R1 DIFF'!Q23/60))</f>
        <v>0</v>
      </c>
      <c r="R23" s="10">
        <f>IF('J-PJT OV Bez VHD 2023  R1 DIFF'!R23&lt;0,0,IF('J-IAD-VHD OD ELASTIC-MODE SHIFT'!R23&lt;0,0,'J-IAD-VHD OD ELASTIC-MODE SHIFT'!R23*'J-PJT OV Bez VHD 2023  R1 DIFF'!R23/60))</f>
        <v>0</v>
      </c>
      <c r="S23" s="10">
        <f>IF('J-PJT OV Bez VHD 2023  R1 DIFF'!S23&lt;0,0,IF('J-IAD-VHD OD ELASTIC-MODE SHIFT'!S23&lt;0,0,'J-IAD-VHD OD ELASTIC-MODE SHIFT'!S23*'J-PJT OV Bez VHD 2023  R1 DIFF'!S23/60))</f>
        <v>0</v>
      </c>
      <c r="T23" s="10">
        <f>IF('J-PJT OV Bez VHD 2023  R1 DIFF'!T23&lt;0,0,IF('J-IAD-VHD OD ELASTIC-MODE SHIFT'!T23&lt;0,0,'J-IAD-VHD OD ELASTIC-MODE SHIFT'!T23*'J-PJT OV Bez VHD 2023  R1 DIFF'!T23/60))</f>
        <v>0</v>
      </c>
      <c r="U23" s="10">
        <f>IF('J-PJT OV Bez VHD 2023  R1 DIFF'!U23&lt;0,0,IF('J-IAD-VHD OD ELASTIC-MODE SHIFT'!U23&lt;0,0,'J-IAD-VHD OD ELASTIC-MODE SHIFT'!U23*'J-PJT OV Bez VHD 2023  R1 DIFF'!U23/60))</f>
        <v>0</v>
      </c>
      <c r="V23" s="10">
        <f>IF('J-PJT OV Bez VHD 2023  R1 DIFF'!V23&lt;0,0,IF('J-IAD-VHD OD ELASTIC-MODE SHIFT'!V23&lt;0,0,'J-IAD-VHD OD ELASTIC-MODE SHIFT'!V23*'J-PJT OV Bez VHD 2023  R1 DIFF'!V23/60))</f>
        <v>0</v>
      </c>
      <c r="W23" s="10">
        <f>IF('J-PJT OV Bez VHD 2023  R1 DIFF'!W23&lt;0,0,IF('J-IAD-VHD OD ELASTIC-MODE SHIFT'!W23&lt;0,0,'J-IAD-VHD OD ELASTIC-MODE SHIFT'!W23*'J-PJT OV Bez VHD 2023  R1 DIFF'!W23/60))</f>
        <v>0</v>
      </c>
      <c r="X23" s="10">
        <f>IF('J-PJT OV Bez VHD 2023  R1 DIFF'!X23&lt;0,0,IF('J-IAD-VHD OD ELASTIC-MODE SHIFT'!X23&lt;0,0,'J-IAD-VHD OD ELASTIC-MODE SHIFT'!X23*'J-PJT OV Bez VHD 2023  R1 DIFF'!X23/60))</f>
        <v>0</v>
      </c>
      <c r="Y23" s="10">
        <f>IF('J-PJT OV Bez VHD 2023  R1 DIFF'!Y23&lt;0,0,IF('J-IAD-VHD OD ELASTIC-MODE SHIFT'!Y23&lt;0,0,'J-IAD-VHD OD ELASTIC-MODE SHIFT'!Y23*'J-PJT OV Bez VHD 2023  R1 DIFF'!Y23/60))</f>
        <v>0</v>
      </c>
      <c r="Z23" s="10">
        <f>IF('J-PJT OV Bez VHD 2023  R1 DIFF'!Z23&lt;0,0,IF('J-IAD-VHD OD ELASTIC-MODE SHIFT'!Z23&lt;0,0,'J-IAD-VHD OD ELASTIC-MODE SHIFT'!Z23*'J-PJT OV Bez VHD 2023  R1 DIFF'!Z23/60))</f>
        <v>0.50664174011310337</v>
      </c>
      <c r="AA23" s="10">
        <f>IF('J-PJT OV Bez VHD 2023  R1 DIFF'!AA23&lt;0,0,IF('J-IAD-VHD OD ELASTIC-MODE SHIFT'!AA23&lt;0,0,'J-IAD-VHD OD ELASTIC-MODE SHIFT'!AA23*'J-PJT OV Bez VHD 2023  R1 DIFF'!AA23/60))</f>
        <v>0</v>
      </c>
      <c r="AB23" s="10">
        <f>IF('J-PJT OV Bez VHD 2023  R1 DIFF'!AB23&lt;0,0,IF('J-IAD-VHD OD ELASTIC-MODE SHIFT'!AB23&lt;0,0,'J-IAD-VHD OD ELASTIC-MODE SHIFT'!AB23*'J-PJT OV Bez VHD 2023  R1 DIFF'!AB23/60))</f>
        <v>0</v>
      </c>
      <c r="AC23" s="10">
        <f>IF('J-PJT OV Bez VHD 2023  R1 DIFF'!AC23&lt;0,0,IF('J-IAD-VHD OD ELASTIC-MODE SHIFT'!AC23&lt;0,0,'J-IAD-VHD OD ELASTIC-MODE SHIFT'!AC23*'J-PJT OV Bez VHD 2023  R1 DIFF'!AC23/60))</f>
        <v>1.220604099797691</v>
      </c>
      <c r="AD23" s="10">
        <f>IF('J-PJT OV Bez VHD 2023  R1 DIFF'!AD23&lt;0,0,IF('J-IAD-VHD OD ELASTIC-MODE SHIFT'!AD23&lt;0,0,'J-IAD-VHD OD ELASTIC-MODE SHIFT'!AD23*'J-PJT OV Bez VHD 2023  R1 DIFF'!AD23/60))</f>
        <v>19.890513684721771</v>
      </c>
      <c r="AE23" s="10">
        <f>IF('J-PJT OV Bez VHD 2023  R1 DIFF'!AE23&lt;0,0,IF('J-IAD-VHD OD ELASTIC-MODE SHIFT'!AE23&lt;0,0,'J-IAD-VHD OD ELASTIC-MODE SHIFT'!AE23*'J-PJT OV Bez VHD 2023  R1 DIFF'!AE23/60))</f>
        <v>0</v>
      </c>
      <c r="AF23" s="10">
        <f>IF('J-PJT OV Bez VHD 2023  R1 DIFF'!AF23&lt;0,0,IF('J-IAD-VHD OD ELASTIC-MODE SHIFT'!AF23&lt;0,0,'J-IAD-VHD OD ELASTIC-MODE SHIFT'!AF23*'J-PJT OV Bez VHD 2023  R1 DIFF'!AF23/60))</f>
        <v>5.8679751102712538</v>
      </c>
      <c r="AG23" s="10">
        <f>IF('J-PJT OV Bez VHD 2023  R1 DIFF'!AG23&lt;0,0,IF('J-IAD-VHD OD ELASTIC-MODE SHIFT'!AG23&lt;0,0,'J-IAD-VHD OD ELASTIC-MODE SHIFT'!AG23*'J-PJT OV Bez VHD 2023  R1 DIFF'!AG23/60))</f>
        <v>7.3636856020637538</v>
      </c>
      <c r="AH23" s="10">
        <f>IF('J-PJT OV Bez VHD 2023  R1 DIFF'!AH23&lt;0,0,IF('J-IAD-VHD OD ELASTIC-MODE SHIFT'!AH23&lt;0,0,'J-IAD-VHD OD ELASTIC-MODE SHIFT'!AH23*'J-PJT OV Bez VHD 2023  R1 DIFF'!AH23/60))</f>
        <v>0</v>
      </c>
      <c r="AI23" s="10">
        <f>IF('J-PJT OV Bez VHD 2023  R1 DIFF'!AI23&lt;0,0,IF('J-IAD-VHD OD ELASTIC-MODE SHIFT'!AI23&lt;0,0,'J-IAD-VHD OD ELASTIC-MODE SHIFT'!AI23*'J-PJT OV Bez VHD 2023  R1 DIFF'!AI23/60))</f>
        <v>0</v>
      </c>
      <c r="AJ23" s="10">
        <f>IF('J-PJT OV Bez VHD 2023  R1 DIFF'!AJ23&lt;0,0,IF('J-IAD-VHD OD ELASTIC-MODE SHIFT'!AJ23&lt;0,0,'J-IAD-VHD OD ELASTIC-MODE SHIFT'!AJ23*'J-PJT OV Bez VHD 2023  R1 DIFF'!AJ23/60))</f>
        <v>0</v>
      </c>
      <c r="AK23" s="10">
        <f>IF('J-PJT OV Bez VHD 2023  R1 DIFF'!AK23&lt;0,0,IF('J-IAD-VHD OD ELASTIC-MODE SHIFT'!AK23&lt;0,0,'J-IAD-VHD OD ELASTIC-MODE SHIFT'!AK23*'J-PJT OV Bez VHD 2023  R1 DIFF'!AK23/60))</f>
        <v>0</v>
      </c>
      <c r="AL23" s="10">
        <f>IF('J-PJT OV Bez VHD 2023  R1 DIFF'!AL23&lt;0,0,IF('J-IAD-VHD OD ELASTIC-MODE SHIFT'!AL23&lt;0,0,'J-IAD-VHD OD ELASTIC-MODE SHIFT'!AL23*'J-PJT OV Bez VHD 2023  R1 DIFF'!AL23/60))</f>
        <v>0</v>
      </c>
      <c r="AM23" s="10">
        <f>IF('J-PJT OV Bez VHD 2023  R1 DIFF'!AM23&lt;0,0,IF('J-IAD-VHD OD ELASTIC-MODE SHIFT'!AM23&lt;0,0,'J-IAD-VHD OD ELASTIC-MODE SHIFT'!AM23*'J-PJT OV Bez VHD 2023  R1 DIFF'!AM23/60))</f>
        <v>0</v>
      </c>
      <c r="AN23" s="10">
        <f>IF('J-PJT OV Bez VHD 2023  R1 DIFF'!AN23&lt;0,0,IF('J-IAD-VHD OD ELASTIC-MODE SHIFT'!AN23&lt;0,0,'J-IAD-VHD OD ELASTIC-MODE SHIFT'!AN23*'J-PJT OV Bez VHD 2023  R1 DIFF'!AN23/60))</f>
        <v>0</v>
      </c>
      <c r="AO23" s="10">
        <f>IF('J-PJT OV Bez VHD 2023  R1 DIFF'!AO23&lt;0,0,IF('J-IAD-VHD OD ELASTIC-MODE SHIFT'!AO23&lt;0,0,'J-IAD-VHD OD ELASTIC-MODE SHIFT'!AO23*'J-PJT OV Bez VHD 2023  R1 DIFF'!AO23/60))</f>
        <v>0</v>
      </c>
    </row>
    <row r="24" spans="1:41" x14ac:dyDescent="0.25">
      <c r="A24" s="5">
        <v>64</v>
      </c>
      <c r="B24" s="24" t="s">
        <v>9</v>
      </c>
      <c r="C24" s="20">
        <f t="shared" si="1"/>
        <v>1.5250417961104334</v>
      </c>
      <c r="D24" s="10">
        <f>IF('J-PJT OV Bez VHD 2023  R1 DIFF'!D24&lt;0,0,IF('J-IAD-VHD OD ELASTIC-MODE SHIFT'!D24&lt;0,0,'J-IAD-VHD OD ELASTIC-MODE SHIFT'!D24*'J-PJT OV Bez VHD 2023  R1 DIFF'!D24/60))</f>
        <v>0</v>
      </c>
      <c r="E24" s="10">
        <f>IF('J-PJT OV Bez VHD 2023  R1 DIFF'!E24&lt;0,0,IF('J-IAD-VHD OD ELASTIC-MODE SHIFT'!E24&lt;0,0,'J-IAD-VHD OD ELASTIC-MODE SHIFT'!E24*'J-PJT OV Bez VHD 2023  R1 DIFF'!E24/60))</f>
        <v>0</v>
      </c>
      <c r="F24" s="10">
        <f>IF('J-PJT OV Bez VHD 2023  R1 DIFF'!F24&lt;0,0,IF('J-IAD-VHD OD ELASTIC-MODE SHIFT'!F24&lt;0,0,'J-IAD-VHD OD ELASTIC-MODE SHIFT'!F24*'J-PJT OV Bez VHD 2023  R1 DIFF'!F24/60))</f>
        <v>0</v>
      </c>
      <c r="G24" s="10">
        <f>IF('J-PJT OV Bez VHD 2023  R1 DIFF'!G24&lt;0,0,IF('J-IAD-VHD OD ELASTIC-MODE SHIFT'!G24&lt;0,0,'J-IAD-VHD OD ELASTIC-MODE SHIFT'!G24*'J-PJT OV Bez VHD 2023  R1 DIFF'!G24/60))</f>
        <v>0</v>
      </c>
      <c r="H24" s="10">
        <f>IF('J-PJT OV Bez VHD 2023  R1 DIFF'!H24&lt;0,0,IF('J-IAD-VHD OD ELASTIC-MODE SHIFT'!H24&lt;0,0,'J-IAD-VHD OD ELASTIC-MODE SHIFT'!H24*'J-PJT OV Bez VHD 2023  R1 DIFF'!H24/60))</f>
        <v>0</v>
      </c>
      <c r="I24" s="10">
        <f>IF('J-PJT OV Bez VHD 2023  R1 DIFF'!I24&lt;0,0,IF('J-IAD-VHD OD ELASTIC-MODE SHIFT'!I24&lt;0,0,'J-IAD-VHD OD ELASTIC-MODE SHIFT'!I24*'J-PJT OV Bez VHD 2023  R1 DIFF'!I24/60))</f>
        <v>0</v>
      </c>
      <c r="J24" s="10">
        <f>IF('J-PJT OV Bez VHD 2023  R1 DIFF'!J24&lt;0,0,IF('J-IAD-VHD OD ELASTIC-MODE SHIFT'!J24&lt;0,0,'J-IAD-VHD OD ELASTIC-MODE SHIFT'!J24*'J-PJT OV Bez VHD 2023  R1 DIFF'!J24/60))</f>
        <v>0</v>
      </c>
      <c r="K24" s="10">
        <f>IF('J-PJT OV Bez VHD 2023  R1 DIFF'!K24&lt;0,0,IF('J-IAD-VHD OD ELASTIC-MODE SHIFT'!K24&lt;0,0,'J-IAD-VHD OD ELASTIC-MODE SHIFT'!K24*'J-PJT OV Bez VHD 2023  R1 DIFF'!K24/60))</f>
        <v>0</v>
      </c>
      <c r="L24" s="10">
        <f>IF('J-PJT OV Bez VHD 2023  R1 DIFF'!L24&lt;0,0,IF('J-IAD-VHD OD ELASTIC-MODE SHIFT'!L24&lt;0,0,'J-IAD-VHD OD ELASTIC-MODE SHIFT'!L24*'J-PJT OV Bez VHD 2023  R1 DIFF'!L24/60))</f>
        <v>0</v>
      </c>
      <c r="M24" s="10">
        <f>IF('J-PJT OV Bez VHD 2023  R1 DIFF'!M24&lt;0,0,IF('J-IAD-VHD OD ELASTIC-MODE SHIFT'!M24&lt;0,0,'J-IAD-VHD OD ELASTIC-MODE SHIFT'!M24*'J-PJT OV Bez VHD 2023  R1 DIFF'!M24/60))</f>
        <v>0</v>
      </c>
      <c r="N24" s="10">
        <f>IF('J-PJT OV Bez VHD 2023  R1 DIFF'!N24&lt;0,0,IF('J-IAD-VHD OD ELASTIC-MODE SHIFT'!N24&lt;0,0,'J-IAD-VHD OD ELASTIC-MODE SHIFT'!N24*'J-PJT OV Bez VHD 2023  R1 DIFF'!N24/60))</f>
        <v>0</v>
      </c>
      <c r="O24" s="10">
        <f>IF('J-PJT OV Bez VHD 2023  R1 DIFF'!O24&lt;0,0,IF('J-IAD-VHD OD ELASTIC-MODE SHIFT'!O24&lt;0,0,'J-IAD-VHD OD ELASTIC-MODE SHIFT'!O24*'J-PJT OV Bez VHD 2023  R1 DIFF'!O24/60))</f>
        <v>0</v>
      </c>
      <c r="P24" s="10">
        <f>IF('J-PJT OV Bez VHD 2023  R1 DIFF'!P24&lt;0,0,IF('J-IAD-VHD OD ELASTIC-MODE SHIFT'!P24&lt;0,0,'J-IAD-VHD OD ELASTIC-MODE SHIFT'!P24*'J-PJT OV Bez VHD 2023  R1 DIFF'!P24/60))</f>
        <v>0</v>
      </c>
      <c r="Q24" s="10">
        <f>IF('J-PJT OV Bez VHD 2023  R1 DIFF'!Q24&lt;0,0,IF('J-IAD-VHD OD ELASTIC-MODE SHIFT'!Q24&lt;0,0,'J-IAD-VHD OD ELASTIC-MODE SHIFT'!Q24*'J-PJT OV Bez VHD 2023  R1 DIFF'!Q24/60))</f>
        <v>0</v>
      </c>
      <c r="R24" s="10">
        <f>IF('J-PJT OV Bez VHD 2023  R1 DIFF'!R24&lt;0,0,IF('J-IAD-VHD OD ELASTIC-MODE SHIFT'!R24&lt;0,0,'J-IAD-VHD OD ELASTIC-MODE SHIFT'!R24*'J-PJT OV Bez VHD 2023  R1 DIFF'!R24/60))</f>
        <v>0</v>
      </c>
      <c r="S24" s="10">
        <f>IF('J-PJT OV Bez VHD 2023  R1 DIFF'!S24&lt;0,0,IF('J-IAD-VHD OD ELASTIC-MODE SHIFT'!S24&lt;0,0,'J-IAD-VHD OD ELASTIC-MODE SHIFT'!S24*'J-PJT OV Bez VHD 2023  R1 DIFF'!S24/60))</f>
        <v>0</v>
      </c>
      <c r="T24" s="10">
        <f>IF('J-PJT OV Bez VHD 2023  R1 DIFF'!T24&lt;0,0,IF('J-IAD-VHD OD ELASTIC-MODE SHIFT'!T24&lt;0,0,'J-IAD-VHD OD ELASTIC-MODE SHIFT'!T24*'J-PJT OV Bez VHD 2023  R1 DIFF'!T24/60))</f>
        <v>0</v>
      </c>
      <c r="U24" s="10">
        <f>IF('J-PJT OV Bez VHD 2023  R1 DIFF'!U24&lt;0,0,IF('J-IAD-VHD OD ELASTIC-MODE SHIFT'!U24&lt;0,0,'J-IAD-VHD OD ELASTIC-MODE SHIFT'!U24*'J-PJT OV Bez VHD 2023  R1 DIFF'!U24/60))</f>
        <v>0</v>
      </c>
      <c r="V24" s="10">
        <f>IF('J-PJT OV Bez VHD 2023  R1 DIFF'!V24&lt;0,0,IF('J-IAD-VHD OD ELASTIC-MODE SHIFT'!V24&lt;0,0,'J-IAD-VHD OD ELASTIC-MODE SHIFT'!V24*'J-PJT OV Bez VHD 2023  R1 DIFF'!V24/60))</f>
        <v>0</v>
      </c>
      <c r="W24" s="10">
        <f>IF('J-PJT OV Bez VHD 2023  R1 DIFF'!W24&lt;0,0,IF('J-IAD-VHD OD ELASTIC-MODE SHIFT'!W24&lt;0,0,'J-IAD-VHD OD ELASTIC-MODE SHIFT'!W24*'J-PJT OV Bez VHD 2023  R1 DIFF'!W24/60))</f>
        <v>0</v>
      </c>
      <c r="X24" s="10">
        <f>IF('J-PJT OV Bez VHD 2023  R1 DIFF'!X24&lt;0,0,IF('J-IAD-VHD OD ELASTIC-MODE SHIFT'!X24&lt;0,0,'J-IAD-VHD OD ELASTIC-MODE SHIFT'!X24*'J-PJT OV Bez VHD 2023  R1 DIFF'!X24/60))</f>
        <v>0</v>
      </c>
      <c r="Y24" s="10">
        <f>IF('J-PJT OV Bez VHD 2023  R1 DIFF'!Y24&lt;0,0,IF('J-IAD-VHD OD ELASTIC-MODE SHIFT'!Y24&lt;0,0,'J-IAD-VHD OD ELASTIC-MODE SHIFT'!Y24*'J-PJT OV Bez VHD 2023  R1 DIFF'!Y24/60))</f>
        <v>0</v>
      </c>
      <c r="Z24" s="10">
        <f>IF('J-PJT OV Bez VHD 2023  R1 DIFF'!Z24&lt;0,0,IF('J-IAD-VHD OD ELASTIC-MODE SHIFT'!Z24&lt;0,0,'J-IAD-VHD OD ELASTIC-MODE SHIFT'!Z24*'J-PJT OV Bez VHD 2023  R1 DIFF'!Z24/60))</f>
        <v>0</v>
      </c>
      <c r="AA24" s="10">
        <f>IF('J-PJT OV Bez VHD 2023  R1 DIFF'!AA24&lt;0,0,IF('J-IAD-VHD OD ELASTIC-MODE SHIFT'!AA24&lt;0,0,'J-IAD-VHD OD ELASTIC-MODE SHIFT'!AA24*'J-PJT OV Bez VHD 2023  R1 DIFF'!AA24/60))</f>
        <v>0.83548084172642345</v>
      </c>
      <c r="AB24" s="10">
        <f>IF('J-PJT OV Bez VHD 2023  R1 DIFF'!AB24&lt;0,0,IF('J-IAD-VHD OD ELASTIC-MODE SHIFT'!AB24&lt;0,0,'J-IAD-VHD OD ELASTIC-MODE SHIFT'!AB24*'J-PJT OV Bez VHD 2023  R1 DIFF'!AB24/60))</f>
        <v>0</v>
      </c>
      <c r="AC24" s="10">
        <f>IF('J-PJT OV Bez VHD 2023  R1 DIFF'!AC24&lt;0,0,IF('J-IAD-VHD OD ELASTIC-MODE SHIFT'!AC24&lt;0,0,'J-IAD-VHD OD ELASTIC-MODE SHIFT'!AC24*'J-PJT OV Bez VHD 2023  R1 DIFF'!AC24/60))</f>
        <v>0.68956095438400988</v>
      </c>
      <c r="AD24" s="10">
        <f>IF('J-PJT OV Bez VHD 2023  R1 DIFF'!AD24&lt;0,0,IF('J-IAD-VHD OD ELASTIC-MODE SHIFT'!AD24&lt;0,0,'J-IAD-VHD OD ELASTIC-MODE SHIFT'!AD24*'J-PJT OV Bez VHD 2023  R1 DIFF'!AD24/60))</f>
        <v>0</v>
      </c>
      <c r="AE24" s="10">
        <f>IF('J-PJT OV Bez VHD 2023  R1 DIFF'!AE24&lt;0,0,IF('J-IAD-VHD OD ELASTIC-MODE SHIFT'!AE24&lt;0,0,'J-IAD-VHD OD ELASTIC-MODE SHIFT'!AE24*'J-PJT OV Bez VHD 2023  R1 DIFF'!AE24/60))</f>
        <v>0</v>
      </c>
      <c r="AF24" s="10">
        <f>IF('J-PJT OV Bez VHD 2023  R1 DIFF'!AF24&lt;0,0,IF('J-IAD-VHD OD ELASTIC-MODE SHIFT'!AF24&lt;0,0,'J-IAD-VHD OD ELASTIC-MODE SHIFT'!AF24*'J-PJT OV Bez VHD 2023  R1 DIFF'!AF24/60))</f>
        <v>0</v>
      </c>
      <c r="AG24" s="10">
        <f>IF('J-PJT OV Bez VHD 2023  R1 DIFF'!AG24&lt;0,0,IF('J-IAD-VHD OD ELASTIC-MODE SHIFT'!AG24&lt;0,0,'J-IAD-VHD OD ELASTIC-MODE SHIFT'!AG24*'J-PJT OV Bez VHD 2023  R1 DIFF'!AG24/60))</f>
        <v>0</v>
      </c>
      <c r="AH24" s="10">
        <f>IF('J-PJT OV Bez VHD 2023  R1 DIFF'!AH24&lt;0,0,IF('J-IAD-VHD OD ELASTIC-MODE SHIFT'!AH24&lt;0,0,'J-IAD-VHD OD ELASTIC-MODE SHIFT'!AH24*'J-PJT OV Bez VHD 2023  R1 DIFF'!AH24/60))</f>
        <v>0</v>
      </c>
      <c r="AI24" s="10">
        <f>IF('J-PJT OV Bez VHD 2023  R1 DIFF'!AI24&lt;0,0,IF('J-IAD-VHD OD ELASTIC-MODE SHIFT'!AI24&lt;0,0,'J-IAD-VHD OD ELASTIC-MODE SHIFT'!AI24*'J-PJT OV Bez VHD 2023  R1 DIFF'!AI24/60))</f>
        <v>0</v>
      </c>
      <c r="AJ24" s="10">
        <f>IF('J-PJT OV Bez VHD 2023  R1 DIFF'!AJ24&lt;0,0,IF('J-IAD-VHD OD ELASTIC-MODE SHIFT'!AJ24&lt;0,0,'J-IAD-VHD OD ELASTIC-MODE SHIFT'!AJ24*'J-PJT OV Bez VHD 2023  R1 DIFF'!AJ24/60))</f>
        <v>0</v>
      </c>
      <c r="AK24" s="10">
        <f>IF('J-PJT OV Bez VHD 2023  R1 DIFF'!AK24&lt;0,0,IF('J-IAD-VHD OD ELASTIC-MODE SHIFT'!AK24&lt;0,0,'J-IAD-VHD OD ELASTIC-MODE SHIFT'!AK24*'J-PJT OV Bez VHD 2023  R1 DIFF'!AK24/60))</f>
        <v>0</v>
      </c>
      <c r="AL24" s="10">
        <f>IF('J-PJT OV Bez VHD 2023  R1 DIFF'!AL24&lt;0,0,IF('J-IAD-VHD OD ELASTIC-MODE SHIFT'!AL24&lt;0,0,'J-IAD-VHD OD ELASTIC-MODE SHIFT'!AL24*'J-PJT OV Bez VHD 2023  R1 DIFF'!AL24/60))</f>
        <v>0</v>
      </c>
      <c r="AM24" s="10">
        <f>IF('J-PJT OV Bez VHD 2023  R1 DIFF'!AM24&lt;0,0,IF('J-IAD-VHD OD ELASTIC-MODE SHIFT'!AM24&lt;0,0,'J-IAD-VHD OD ELASTIC-MODE SHIFT'!AM24*'J-PJT OV Bez VHD 2023  R1 DIFF'!AM24/60))</f>
        <v>0</v>
      </c>
      <c r="AN24" s="10">
        <f>IF('J-PJT OV Bez VHD 2023  R1 DIFF'!AN24&lt;0,0,IF('J-IAD-VHD OD ELASTIC-MODE SHIFT'!AN24&lt;0,0,'J-IAD-VHD OD ELASTIC-MODE SHIFT'!AN24*'J-PJT OV Bez VHD 2023  R1 DIFF'!AN24/60))</f>
        <v>0</v>
      </c>
      <c r="AO24" s="10">
        <f>IF('J-PJT OV Bez VHD 2023  R1 DIFF'!AO24&lt;0,0,IF('J-IAD-VHD OD ELASTIC-MODE SHIFT'!AO24&lt;0,0,'J-IAD-VHD OD ELASTIC-MODE SHIFT'!AO24*'J-PJT OV Bez VHD 2023  R1 DIFF'!AO24/60))</f>
        <v>0</v>
      </c>
    </row>
    <row r="25" spans="1:41" x14ac:dyDescent="0.25">
      <c r="A25" s="5">
        <v>65</v>
      </c>
      <c r="B25" s="24" t="s">
        <v>10</v>
      </c>
      <c r="C25" s="20">
        <f t="shared" si="1"/>
        <v>0</v>
      </c>
      <c r="D25" s="10">
        <f>IF('J-PJT OV Bez VHD 2023  R1 DIFF'!D25&lt;0,0,IF('J-IAD-VHD OD ELASTIC-MODE SHIFT'!D25&lt;0,0,'J-IAD-VHD OD ELASTIC-MODE SHIFT'!D25*'J-PJT OV Bez VHD 2023  R1 DIFF'!D25/60))</f>
        <v>0</v>
      </c>
      <c r="E25" s="10">
        <f>IF('J-PJT OV Bez VHD 2023  R1 DIFF'!E25&lt;0,0,IF('J-IAD-VHD OD ELASTIC-MODE SHIFT'!E25&lt;0,0,'J-IAD-VHD OD ELASTIC-MODE SHIFT'!E25*'J-PJT OV Bez VHD 2023  R1 DIFF'!E25/60))</f>
        <v>0</v>
      </c>
      <c r="F25" s="10">
        <f>IF('J-PJT OV Bez VHD 2023  R1 DIFF'!F25&lt;0,0,IF('J-IAD-VHD OD ELASTIC-MODE SHIFT'!F25&lt;0,0,'J-IAD-VHD OD ELASTIC-MODE SHIFT'!F25*'J-PJT OV Bez VHD 2023  R1 DIFF'!F25/60))</f>
        <v>0</v>
      </c>
      <c r="G25" s="10">
        <f>IF('J-PJT OV Bez VHD 2023  R1 DIFF'!G25&lt;0,0,IF('J-IAD-VHD OD ELASTIC-MODE SHIFT'!G25&lt;0,0,'J-IAD-VHD OD ELASTIC-MODE SHIFT'!G25*'J-PJT OV Bez VHD 2023  R1 DIFF'!G25/60))</f>
        <v>0</v>
      </c>
      <c r="H25" s="10">
        <f>IF('J-PJT OV Bez VHD 2023  R1 DIFF'!H25&lt;0,0,IF('J-IAD-VHD OD ELASTIC-MODE SHIFT'!H25&lt;0,0,'J-IAD-VHD OD ELASTIC-MODE SHIFT'!H25*'J-PJT OV Bez VHD 2023  R1 DIFF'!H25/60))</f>
        <v>0</v>
      </c>
      <c r="I25" s="10">
        <f>IF('J-PJT OV Bez VHD 2023  R1 DIFF'!I25&lt;0,0,IF('J-IAD-VHD OD ELASTIC-MODE SHIFT'!I25&lt;0,0,'J-IAD-VHD OD ELASTIC-MODE SHIFT'!I25*'J-PJT OV Bez VHD 2023  R1 DIFF'!I25/60))</f>
        <v>0</v>
      </c>
      <c r="J25" s="10">
        <f>IF('J-PJT OV Bez VHD 2023  R1 DIFF'!J25&lt;0,0,IF('J-IAD-VHD OD ELASTIC-MODE SHIFT'!J25&lt;0,0,'J-IAD-VHD OD ELASTIC-MODE SHIFT'!J25*'J-PJT OV Bez VHD 2023  R1 DIFF'!J25/60))</f>
        <v>0</v>
      </c>
      <c r="K25" s="10">
        <f>IF('J-PJT OV Bez VHD 2023  R1 DIFF'!K25&lt;0,0,IF('J-IAD-VHD OD ELASTIC-MODE SHIFT'!K25&lt;0,0,'J-IAD-VHD OD ELASTIC-MODE SHIFT'!K25*'J-PJT OV Bez VHD 2023  R1 DIFF'!K25/60))</f>
        <v>0</v>
      </c>
      <c r="L25" s="10">
        <f>IF('J-PJT OV Bez VHD 2023  R1 DIFF'!L25&lt;0,0,IF('J-IAD-VHD OD ELASTIC-MODE SHIFT'!L25&lt;0,0,'J-IAD-VHD OD ELASTIC-MODE SHIFT'!L25*'J-PJT OV Bez VHD 2023  R1 DIFF'!L25/60))</f>
        <v>0</v>
      </c>
      <c r="M25" s="10">
        <f>IF('J-PJT OV Bez VHD 2023  R1 DIFF'!M25&lt;0,0,IF('J-IAD-VHD OD ELASTIC-MODE SHIFT'!M25&lt;0,0,'J-IAD-VHD OD ELASTIC-MODE SHIFT'!M25*'J-PJT OV Bez VHD 2023  R1 DIFF'!M25/60))</f>
        <v>0</v>
      </c>
      <c r="N25" s="10">
        <f>IF('J-PJT OV Bez VHD 2023  R1 DIFF'!N25&lt;0,0,IF('J-IAD-VHD OD ELASTIC-MODE SHIFT'!N25&lt;0,0,'J-IAD-VHD OD ELASTIC-MODE SHIFT'!N25*'J-PJT OV Bez VHD 2023  R1 DIFF'!N25/60))</f>
        <v>0</v>
      </c>
      <c r="O25" s="10">
        <f>IF('J-PJT OV Bez VHD 2023  R1 DIFF'!O25&lt;0,0,IF('J-IAD-VHD OD ELASTIC-MODE SHIFT'!O25&lt;0,0,'J-IAD-VHD OD ELASTIC-MODE SHIFT'!O25*'J-PJT OV Bez VHD 2023  R1 DIFF'!O25/60))</f>
        <v>0</v>
      </c>
      <c r="P25" s="10">
        <f>IF('J-PJT OV Bez VHD 2023  R1 DIFF'!P25&lt;0,0,IF('J-IAD-VHD OD ELASTIC-MODE SHIFT'!P25&lt;0,0,'J-IAD-VHD OD ELASTIC-MODE SHIFT'!P25*'J-PJT OV Bez VHD 2023  R1 DIFF'!P25/60))</f>
        <v>0</v>
      </c>
      <c r="Q25" s="10">
        <f>IF('J-PJT OV Bez VHD 2023  R1 DIFF'!Q25&lt;0,0,IF('J-IAD-VHD OD ELASTIC-MODE SHIFT'!Q25&lt;0,0,'J-IAD-VHD OD ELASTIC-MODE SHIFT'!Q25*'J-PJT OV Bez VHD 2023  R1 DIFF'!Q25/60))</f>
        <v>0</v>
      </c>
      <c r="R25" s="10">
        <f>IF('J-PJT OV Bez VHD 2023  R1 DIFF'!R25&lt;0,0,IF('J-IAD-VHD OD ELASTIC-MODE SHIFT'!R25&lt;0,0,'J-IAD-VHD OD ELASTIC-MODE SHIFT'!R25*'J-PJT OV Bez VHD 2023  R1 DIFF'!R25/60))</f>
        <v>0</v>
      </c>
      <c r="S25" s="10">
        <f>IF('J-PJT OV Bez VHD 2023  R1 DIFF'!S25&lt;0,0,IF('J-IAD-VHD OD ELASTIC-MODE SHIFT'!S25&lt;0,0,'J-IAD-VHD OD ELASTIC-MODE SHIFT'!S25*'J-PJT OV Bez VHD 2023  R1 DIFF'!S25/60))</f>
        <v>0</v>
      </c>
      <c r="T25" s="10">
        <f>IF('J-PJT OV Bez VHD 2023  R1 DIFF'!T25&lt;0,0,IF('J-IAD-VHD OD ELASTIC-MODE SHIFT'!T25&lt;0,0,'J-IAD-VHD OD ELASTIC-MODE SHIFT'!T25*'J-PJT OV Bez VHD 2023  R1 DIFF'!T25/60))</f>
        <v>0</v>
      </c>
      <c r="U25" s="10">
        <f>IF('J-PJT OV Bez VHD 2023  R1 DIFF'!U25&lt;0,0,IF('J-IAD-VHD OD ELASTIC-MODE SHIFT'!U25&lt;0,0,'J-IAD-VHD OD ELASTIC-MODE SHIFT'!U25*'J-PJT OV Bez VHD 2023  R1 DIFF'!U25/60))</f>
        <v>0</v>
      </c>
      <c r="V25" s="10">
        <f>IF('J-PJT OV Bez VHD 2023  R1 DIFF'!V25&lt;0,0,IF('J-IAD-VHD OD ELASTIC-MODE SHIFT'!V25&lt;0,0,'J-IAD-VHD OD ELASTIC-MODE SHIFT'!V25*'J-PJT OV Bez VHD 2023  R1 DIFF'!V25/60))</f>
        <v>0</v>
      </c>
      <c r="W25" s="10">
        <f>IF('J-PJT OV Bez VHD 2023  R1 DIFF'!W25&lt;0,0,IF('J-IAD-VHD OD ELASTIC-MODE SHIFT'!W25&lt;0,0,'J-IAD-VHD OD ELASTIC-MODE SHIFT'!W25*'J-PJT OV Bez VHD 2023  R1 DIFF'!W25/60))</f>
        <v>0</v>
      </c>
      <c r="X25" s="10">
        <f>IF('J-PJT OV Bez VHD 2023  R1 DIFF'!X25&lt;0,0,IF('J-IAD-VHD OD ELASTIC-MODE SHIFT'!X25&lt;0,0,'J-IAD-VHD OD ELASTIC-MODE SHIFT'!X25*'J-PJT OV Bez VHD 2023  R1 DIFF'!X25/60))</f>
        <v>0</v>
      </c>
      <c r="Y25" s="10">
        <f>IF('J-PJT OV Bez VHD 2023  R1 DIFF'!Y25&lt;0,0,IF('J-IAD-VHD OD ELASTIC-MODE SHIFT'!Y25&lt;0,0,'J-IAD-VHD OD ELASTIC-MODE SHIFT'!Y25*'J-PJT OV Bez VHD 2023  R1 DIFF'!Y25/60))</f>
        <v>0</v>
      </c>
      <c r="Z25" s="10">
        <f>IF('J-PJT OV Bez VHD 2023  R1 DIFF'!Z25&lt;0,0,IF('J-IAD-VHD OD ELASTIC-MODE SHIFT'!Z25&lt;0,0,'J-IAD-VHD OD ELASTIC-MODE SHIFT'!Z25*'J-PJT OV Bez VHD 2023  R1 DIFF'!Z25/60))</f>
        <v>0</v>
      </c>
      <c r="AA25" s="10">
        <f>IF('J-PJT OV Bez VHD 2023  R1 DIFF'!AA25&lt;0,0,IF('J-IAD-VHD OD ELASTIC-MODE SHIFT'!AA25&lt;0,0,'J-IAD-VHD OD ELASTIC-MODE SHIFT'!AA25*'J-PJT OV Bez VHD 2023  R1 DIFF'!AA25/60))</f>
        <v>0</v>
      </c>
      <c r="AB25" s="10">
        <f>IF('J-PJT OV Bez VHD 2023  R1 DIFF'!AB25&lt;0,0,IF('J-IAD-VHD OD ELASTIC-MODE SHIFT'!AB25&lt;0,0,'J-IAD-VHD OD ELASTIC-MODE SHIFT'!AB25*'J-PJT OV Bez VHD 2023  R1 DIFF'!AB25/60))</f>
        <v>0</v>
      </c>
      <c r="AC25" s="10">
        <f>IF('J-PJT OV Bez VHD 2023  R1 DIFF'!AC25&lt;0,0,IF('J-IAD-VHD OD ELASTIC-MODE SHIFT'!AC25&lt;0,0,'J-IAD-VHD OD ELASTIC-MODE SHIFT'!AC25*'J-PJT OV Bez VHD 2023  R1 DIFF'!AC25/60))</f>
        <v>0</v>
      </c>
      <c r="AD25" s="10">
        <f>IF('J-PJT OV Bez VHD 2023  R1 DIFF'!AD25&lt;0,0,IF('J-IAD-VHD OD ELASTIC-MODE SHIFT'!AD25&lt;0,0,'J-IAD-VHD OD ELASTIC-MODE SHIFT'!AD25*'J-PJT OV Bez VHD 2023  R1 DIFF'!AD25/60))</f>
        <v>0</v>
      </c>
      <c r="AE25" s="10">
        <f>IF('J-PJT OV Bez VHD 2023  R1 DIFF'!AE25&lt;0,0,IF('J-IAD-VHD OD ELASTIC-MODE SHIFT'!AE25&lt;0,0,'J-IAD-VHD OD ELASTIC-MODE SHIFT'!AE25*'J-PJT OV Bez VHD 2023  R1 DIFF'!AE25/60))</f>
        <v>0</v>
      </c>
      <c r="AF25" s="10">
        <f>IF('J-PJT OV Bez VHD 2023  R1 DIFF'!AF25&lt;0,0,IF('J-IAD-VHD OD ELASTIC-MODE SHIFT'!AF25&lt;0,0,'J-IAD-VHD OD ELASTIC-MODE SHIFT'!AF25*'J-PJT OV Bez VHD 2023  R1 DIFF'!AF25/60))</f>
        <v>0</v>
      </c>
      <c r="AG25" s="10">
        <f>IF('J-PJT OV Bez VHD 2023  R1 DIFF'!AG25&lt;0,0,IF('J-IAD-VHD OD ELASTIC-MODE SHIFT'!AG25&lt;0,0,'J-IAD-VHD OD ELASTIC-MODE SHIFT'!AG25*'J-PJT OV Bez VHD 2023  R1 DIFF'!AG25/60))</f>
        <v>0</v>
      </c>
      <c r="AH25" s="10">
        <f>IF('J-PJT OV Bez VHD 2023  R1 DIFF'!AH25&lt;0,0,IF('J-IAD-VHD OD ELASTIC-MODE SHIFT'!AH25&lt;0,0,'J-IAD-VHD OD ELASTIC-MODE SHIFT'!AH25*'J-PJT OV Bez VHD 2023  R1 DIFF'!AH25/60))</f>
        <v>0</v>
      </c>
      <c r="AI25" s="10">
        <f>IF('J-PJT OV Bez VHD 2023  R1 DIFF'!AI25&lt;0,0,IF('J-IAD-VHD OD ELASTIC-MODE SHIFT'!AI25&lt;0,0,'J-IAD-VHD OD ELASTIC-MODE SHIFT'!AI25*'J-PJT OV Bez VHD 2023  R1 DIFF'!AI25/60))</f>
        <v>0</v>
      </c>
      <c r="AJ25" s="10">
        <f>IF('J-PJT OV Bez VHD 2023  R1 DIFF'!AJ25&lt;0,0,IF('J-IAD-VHD OD ELASTIC-MODE SHIFT'!AJ25&lt;0,0,'J-IAD-VHD OD ELASTIC-MODE SHIFT'!AJ25*'J-PJT OV Bez VHD 2023  R1 DIFF'!AJ25/60))</f>
        <v>0</v>
      </c>
      <c r="AK25" s="10">
        <f>IF('J-PJT OV Bez VHD 2023  R1 DIFF'!AK25&lt;0,0,IF('J-IAD-VHD OD ELASTIC-MODE SHIFT'!AK25&lt;0,0,'J-IAD-VHD OD ELASTIC-MODE SHIFT'!AK25*'J-PJT OV Bez VHD 2023  R1 DIFF'!AK25/60))</f>
        <v>0</v>
      </c>
      <c r="AL25" s="10">
        <f>IF('J-PJT OV Bez VHD 2023  R1 DIFF'!AL25&lt;0,0,IF('J-IAD-VHD OD ELASTIC-MODE SHIFT'!AL25&lt;0,0,'J-IAD-VHD OD ELASTIC-MODE SHIFT'!AL25*'J-PJT OV Bez VHD 2023  R1 DIFF'!AL25/60))</f>
        <v>0</v>
      </c>
      <c r="AM25" s="10">
        <f>IF('J-PJT OV Bez VHD 2023  R1 DIFF'!AM25&lt;0,0,IF('J-IAD-VHD OD ELASTIC-MODE SHIFT'!AM25&lt;0,0,'J-IAD-VHD OD ELASTIC-MODE SHIFT'!AM25*'J-PJT OV Bez VHD 2023  R1 DIFF'!AM25/60))</f>
        <v>0</v>
      </c>
      <c r="AN25" s="10">
        <f>IF('J-PJT OV Bez VHD 2023  R1 DIFF'!AN25&lt;0,0,IF('J-IAD-VHD OD ELASTIC-MODE SHIFT'!AN25&lt;0,0,'J-IAD-VHD OD ELASTIC-MODE SHIFT'!AN25*'J-PJT OV Bez VHD 2023  R1 DIFF'!AN25/60))</f>
        <v>0</v>
      </c>
      <c r="AO25" s="10">
        <f>IF('J-PJT OV Bez VHD 2023  R1 DIFF'!AO25&lt;0,0,IF('J-IAD-VHD OD ELASTIC-MODE SHIFT'!AO25&lt;0,0,'J-IAD-VHD OD ELASTIC-MODE SHIFT'!AO25*'J-PJT OV Bez VHD 2023  R1 DIFF'!AO25/60))</f>
        <v>0</v>
      </c>
    </row>
    <row r="26" spans="1:41" x14ac:dyDescent="0.25">
      <c r="A26" s="5">
        <v>66</v>
      </c>
      <c r="B26" s="24" t="s">
        <v>13</v>
      </c>
      <c r="C26" s="20">
        <f t="shared" si="1"/>
        <v>6.7237496878038758</v>
      </c>
      <c r="D26" s="10">
        <f>IF('J-PJT OV Bez VHD 2023  R1 DIFF'!D26&lt;0,0,IF('J-IAD-VHD OD ELASTIC-MODE SHIFT'!D26&lt;0,0,'J-IAD-VHD OD ELASTIC-MODE SHIFT'!D26*'J-PJT OV Bez VHD 2023  R1 DIFF'!D26/60))</f>
        <v>0</v>
      </c>
      <c r="E26" s="10">
        <f>IF('J-PJT OV Bez VHD 2023  R1 DIFF'!E26&lt;0,0,IF('J-IAD-VHD OD ELASTIC-MODE SHIFT'!E26&lt;0,0,'J-IAD-VHD OD ELASTIC-MODE SHIFT'!E26*'J-PJT OV Bez VHD 2023  R1 DIFF'!E26/60))</f>
        <v>3.1577841343131499</v>
      </c>
      <c r="F26" s="10">
        <f>IF('J-PJT OV Bez VHD 2023  R1 DIFF'!F26&lt;0,0,IF('J-IAD-VHD OD ELASTIC-MODE SHIFT'!F26&lt;0,0,'J-IAD-VHD OD ELASTIC-MODE SHIFT'!F26*'J-PJT OV Bez VHD 2023  R1 DIFF'!F26/60))</f>
        <v>2.320003816725714</v>
      </c>
      <c r="G26" s="10">
        <f>IF('J-PJT OV Bez VHD 2023  R1 DIFF'!G26&lt;0,0,IF('J-IAD-VHD OD ELASTIC-MODE SHIFT'!G26&lt;0,0,'J-IAD-VHD OD ELASTIC-MODE SHIFT'!G26*'J-PJT OV Bez VHD 2023  R1 DIFF'!G26/60))</f>
        <v>0</v>
      </c>
      <c r="H26" s="10">
        <f>IF('J-PJT OV Bez VHD 2023  R1 DIFF'!H26&lt;0,0,IF('J-IAD-VHD OD ELASTIC-MODE SHIFT'!H26&lt;0,0,'J-IAD-VHD OD ELASTIC-MODE SHIFT'!H26*'J-PJT OV Bez VHD 2023  R1 DIFF'!H26/60))</f>
        <v>0</v>
      </c>
      <c r="I26" s="10">
        <f>IF('J-PJT OV Bez VHD 2023  R1 DIFF'!I26&lt;0,0,IF('J-IAD-VHD OD ELASTIC-MODE SHIFT'!I26&lt;0,0,'J-IAD-VHD OD ELASTIC-MODE SHIFT'!I26*'J-PJT OV Bez VHD 2023  R1 DIFF'!I26/60))</f>
        <v>0</v>
      </c>
      <c r="J26" s="10">
        <f>IF('J-PJT OV Bez VHD 2023  R1 DIFF'!J26&lt;0,0,IF('J-IAD-VHD OD ELASTIC-MODE SHIFT'!J26&lt;0,0,'J-IAD-VHD OD ELASTIC-MODE SHIFT'!J26*'J-PJT OV Bez VHD 2023  R1 DIFF'!J26/60))</f>
        <v>0</v>
      </c>
      <c r="K26" s="10">
        <f>IF('J-PJT OV Bez VHD 2023  R1 DIFF'!K26&lt;0,0,IF('J-IAD-VHD OD ELASTIC-MODE SHIFT'!K26&lt;0,0,'J-IAD-VHD OD ELASTIC-MODE SHIFT'!K26*'J-PJT OV Bez VHD 2023  R1 DIFF'!K26/60))</f>
        <v>0</v>
      </c>
      <c r="L26" s="10">
        <f>IF('J-PJT OV Bez VHD 2023  R1 DIFF'!L26&lt;0,0,IF('J-IAD-VHD OD ELASTIC-MODE SHIFT'!L26&lt;0,0,'J-IAD-VHD OD ELASTIC-MODE SHIFT'!L26*'J-PJT OV Bez VHD 2023  R1 DIFF'!L26/60))</f>
        <v>0</v>
      </c>
      <c r="M26" s="10">
        <f>IF('J-PJT OV Bez VHD 2023  R1 DIFF'!M26&lt;0,0,IF('J-IAD-VHD OD ELASTIC-MODE SHIFT'!M26&lt;0,0,'J-IAD-VHD OD ELASTIC-MODE SHIFT'!M26*'J-PJT OV Bez VHD 2023  R1 DIFF'!M26/60))</f>
        <v>0</v>
      </c>
      <c r="N26" s="10">
        <f>IF('J-PJT OV Bez VHD 2023  R1 DIFF'!N26&lt;0,0,IF('J-IAD-VHD OD ELASTIC-MODE SHIFT'!N26&lt;0,0,'J-IAD-VHD OD ELASTIC-MODE SHIFT'!N26*'J-PJT OV Bez VHD 2023  R1 DIFF'!N26/60))</f>
        <v>0</v>
      </c>
      <c r="O26" s="10">
        <f>IF('J-PJT OV Bez VHD 2023  R1 DIFF'!O26&lt;0,0,IF('J-IAD-VHD OD ELASTIC-MODE SHIFT'!O26&lt;0,0,'J-IAD-VHD OD ELASTIC-MODE SHIFT'!O26*'J-PJT OV Bez VHD 2023  R1 DIFF'!O26/60))</f>
        <v>0</v>
      </c>
      <c r="P26" s="10">
        <f>IF('J-PJT OV Bez VHD 2023  R1 DIFF'!P26&lt;0,0,IF('J-IAD-VHD OD ELASTIC-MODE SHIFT'!P26&lt;0,0,'J-IAD-VHD OD ELASTIC-MODE SHIFT'!P26*'J-PJT OV Bez VHD 2023  R1 DIFF'!P26/60))</f>
        <v>0</v>
      </c>
      <c r="Q26" s="10">
        <f>IF('J-PJT OV Bez VHD 2023  R1 DIFF'!Q26&lt;0,0,IF('J-IAD-VHD OD ELASTIC-MODE SHIFT'!Q26&lt;0,0,'J-IAD-VHD OD ELASTIC-MODE SHIFT'!Q26*'J-PJT OV Bez VHD 2023  R1 DIFF'!Q26/60))</f>
        <v>0</v>
      </c>
      <c r="R26" s="10">
        <f>IF('J-PJT OV Bez VHD 2023  R1 DIFF'!R26&lt;0,0,IF('J-IAD-VHD OD ELASTIC-MODE SHIFT'!R26&lt;0,0,'J-IAD-VHD OD ELASTIC-MODE SHIFT'!R26*'J-PJT OV Bez VHD 2023  R1 DIFF'!R26/60))</f>
        <v>0</v>
      </c>
      <c r="S26" s="10">
        <f>IF('J-PJT OV Bez VHD 2023  R1 DIFF'!S26&lt;0,0,IF('J-IAD-VHD OD ELASTIC-MODE SHIFT'!S26&lt;0,0,'J-IAD-VHD OD ELASTIC-MODE SHIFT'!S26*'J-PJT OV Bez VHD 2023  R1 DIFF'!S26/60))</f>
        <v>0</v>
      </c>
      <c r="T26" s="10">
        <f>IF('J-PJT OV Bez VHD 2023  R1 DIFF'!T26&lt;0,0,IF('J-IAD-VHD OD ELASTIC-MODE SHIFT'!T26&lt;0,0,'J-IAD-VHD OD ELASTIC-MODE SHIFT'!T26*'J-PJT OV Bez VHD 2023  R1 DIFF'!T26/60))</f>
        <v>0</v>
      </c>
      <c r="U26" s="10">
        <f>IF('J-PJT OV Bez VHD 2023  R1 DIFF'!U26&lt;0,0,IF('J-IAD-VHD OD ELASTIC-MODE SHIFT'!U26&lt;0,0,'J-IAD-VHD OD ELASTIC-MODE SHIFT'!U26*'J-PJT OV Bez VHD 2023  R1 DIFF'!U26/60))</f>
        <v>1.2459617367650122</v>
      </c>
      <c r="V26" s="10">
        <f>IF('J-PJT OV Bez VHD 2023  R1 DIFF'!V26&lt;0,0,IF('J-IAD-VHD OD ELASTIC-MODE SHIFT'!V26&lt;0,0,'J-IAD-VHD OD ELASTIC-MODE SHIFT'!V26*'J-PJT OV Bez VHD 2023  R1 DIFF'!V26/60))</f>
        <v>0</v>
      </c>
      <c r="W26" s="10">
        <f>IF('J-PJT OV Bez VHD 2023  R1 DIFF'!W26&lt;0,0,IF('J-IAD-VHD OD ELASTIC-MODE SHIFT'!W26&lt;0,0,'J-IAD-VHD OD ELASTIC-MODE SHIFT'!W26*'J-PJT OV Bez VHD 2023  R1 DIFF'!W26/60))</f>
        <v>0</v>
      </c>
      <c r="X26" s="10">
        <f>IF('J-PJT OV Bez VHD 2023  R1 DIFF'!X26&lt;0,0,IF('J-IAD-VHD OD ELASTIC-MODE SHIFT'!X26&lt;0,0,'J-IAD-VHD OD ELASTIC-MODE SHIFT'!X26*'J-PJT OV Bez VHD 2023  R1 DIFF'!X26/60))</f>
        <v>0</v>
      </c>
      <c r="Y26" s="10">
        <f>IF('J-PJT OV Bez VHD 2023  R1 DIFF'!Y26&lt;0,0,IF('J-IAD-VHD OD ELASTIC-MODE SHIFT'!Y26&lt;0,0,'J-IAD-VHD OD ELASTIC-MODE SHIFT'!Y26*'J-PJT OV Bez VHD 2023  R1 DIFF'!Y26/60))</f>
        <v>0</v>
      </c>
      <c r="Z26" s="10">
        <f>IF('J-PJT OV Bez VHD 2023  R1 DIFF'!Z26&lt;0,0,IF('J-IAD-VHD OD ELASTIC-MODE SHIFT'!Z26&lt;0,0,'J-IAD-VHD OD ELASTIC-MODE SHIFT'!Z26*'J-PJT OV Bez VHD 2023  R1 DIFF'!Z26/60))</f>
        <v>0</v>
      </c>
      <c r="AA26" s="10">
        <f>IF('J-PJT OV Bez VHD 2023  R1 DIFF'!AA26&lt;0,0,IF('J-IAD-VHD OD ELASTIC-MODE SHIFT'!AA26&lt;0,0,'J-IAD-VHD OD ELASTIC-MODE SHIFT'!AA26*'J-PJT OV Bez VHD 2023  R1 DIFF'!AA26/60))</f>
        <v>0</v>
      </c>
      <c r="AB26" s="10">
        <f>IF('J-PJT OV Bez VHD 2023  R1 DIFF'!AB26&lt;0,0,IF('J-IAD-VHD OD ELASTIC-MODE SHIFT'!AB26&lt;0,0,'J-IAD-VHD OD ELASTIC-MODE SHIFT'!AB26*'J-PJT OV Bez VHD 2023  R1 DIFF'!AB26/60))</f>
        <v>0</v>
      </c>
      <c r="AC26" s="10">
        <f>IF('J-PJT OV Bez VHD 2023  R1 DIFF'!AC26&lt;0,0,IF('J-IAD-VHD OD ELASTIC-MODE SHIFT'!AC26&lt;0,0,'J-IAD-VHD OD ELASTIC-MODE SHIFT'!AC26*'J-PJT OV Bez VHD 2023  R1 DIFF'!AC26/60))</f>
        <v>0</v>
      </c>
      <c r="AD26" s="10">
        <f>IF('J-PJT OV Bez VHD 2023  R1 DIFF'!AD26&lt;0,0,IF('J-IAD-VHD OD ELASTIC-MODE SHIFT'!AD26&lt;0,0,'J-IAD-VHD OD ELASTIC-MODE SHIFT'!AD26*'J-PJT OV Bez VHD 2023  R1 DIFF'!AD26/60))</f>
        <v>0</v>
      </c>
      <c r="AE26" s="10">
        <f>IF('J-PJT OV Bez VHD 2023  R1 DIFF'!AE26&lt;0,0,IF('J-IAD-VHD OD ELASTIC-MODE SHIFT'!AE26&lt;0,0,'J-IAD-VHD OD ELASTIC-MODE SHIFT'!AE26*'J-PJT OV Bez VHD 2023  R1 DIFF'!AE26/60))</f>
        <v>0</v>
      </c>
      <c r="AF26" s="10">
        <f>IF('J-PJT OV Bez VHD 2023  R1 DIFF'!AF26&lt;0,0,IF('J-IAD-VHD OD ELASTIC-MODE SHIFT'!AF26&lt;0,0,'J-IAD-VHD OD ELASTIC-MODE SHIFT'!AF26*'J-PJT OV Bez VHD 2023  R1 DIFF'!AF26/60))</f>
        <v>0</v>
      </c>
      <c r="AG26" s="10">
        <f>IF('J-PJT OV Bez VHD 2023  R1 DIFF'!AG26&lt;0,0,IF('J-IAD-VHD OD ELASTIC-MODE SHIFT'!AG26&lt;0,0,'J-IAD-VHD OD ELASTIC-MODE SHIFT'!AG26*'J-PJT OV Bez VHD 2023  R1 DIFF'!AG26/60))</f>
        <v>0</v>
      </c>
      <c r="AH26" s="10">
        <f>IF('J-PJT OV Bez VHD 2023  R1 DIFF'!AH26&lt;0,0,IF('J-IAD-VHD OD ELASTIC-MODE SHIFT'!AH26&lt;0,0,'J-IAD-VHD OD ELASTIC-MODE SHIFT'!AH26*'J-PJT OV Bez VHD 2023  R1 DIFF'!AH26/60))</f>
        <v>0</v>
      </c>
      <c r="AI26" s="10">
        <f>IF('J-PJT OV Bez VHD 2023  R1 DIFF'!AI26&lt;0,0,IF('J-IAD-VHD OD ELASTIC-MODE SHIFT'!AI26&lt;0,0,'J-IAD-VHD OD ELASTIC-MODE SHIFT'!AI26*'J-PJT OV Bez VHD 2023  R1 DIFF'!AI26/60))</f>
        <v>0</v>
      </c>
      <c r="AJ26" s="10">
        <f>IF('J-PJT OV Bez VHD 2023  R1 DIFF'!AJ26&lt;0,0,IF('J-IAD-VHD OD ELASTIC-MODE SHIFT'!AJ26&lt;0,0,'J-IAD-VHD OD ELASTIC-MODE SHIFT'!AJ26*'J-PJT OV Bez VHD 2023  R1 DIFF'!AJ26/60))</f>
        <v>0</v>
      </c>
      <c r="AK26" s="10">
        <f>IF('J-PJT OV Bez VHD 2023  R1 DIFF'!AK26&lt;0,0,IF('J-IAD-VHD OD ELASTIC-MODE SHIFT'!AK26&lt;0,0,'J-IAD-VHD OD ELASTIC-MODE SHIFT'!AK26*'J-PJT OV Bez VHD 2023  R1 DIFF'!AK26/60))</f>
        <v>0</v>
      </c>
      <c r="AL26" s="10">
        <f>IF('J-PJT OV Bez VHD 2023  R1 DIFF'!AL26&lt;0,0,IF('J-IAD-VHD OD ELASTIC-MODE SHIFT'!AL26&lt;0,0,'J-IAD-VHD OD ELASTIC-MODE SHIFT'!AL26*'J-PJT OV Bez VHD 2023  R1 DIFF'!AL26/60))</f>
        <v>0</v>
      </c>
      <c r="AM26" s="10">
        <f>IF('J-PJT OV Bez VHD 2023  R1 DIFF'!AM26&lt;0,0,IF('J-IAD-VHD OD ELASTIC-MODE SHIFT'!AM26&lt;0,0,'J-IAD-VHD OD ELASTIC-MODE SHIFT'!AM26*'J-PJT OV Bez VHD 2023  R1 DIFF'!AM26/60))</f>
        <v>0</v>
      </c>
      <c r="AN26" s="10">
        <f>IF('J-PJT OV Bez VHD 2023  R1 DIFF'!AN26&lt;0,0,IF('J-IAD-VHD OD ELASTIC-MODE SHIFT'!AN26&lt;0,0,'J-IAD-VHD OD ELASTIC-MODE SHIFT'!AN26*'J-PJT OV Bez VHD 2023  R1 DIFF'!AN26/60))</f>
        <v>0</v>
      </c>
      <c r="AO26" s="10">
        <f>IF('J-PJT OV Bez VHD 2023  R1 DIFF'!AO26&lt;0,0,IF('J-IAD-VHD OD ELASTIC-MODE SHIFT'!AO26&lt;0,0,'J-IAD-VHD OD ELASTIC-MODE SHIFT'!AO26*'J-PJT OV Bez VHD 2023  R1 DIFF'!AO26/60))</f>
        <v>0</v>
      </c>
    </row>
    <row r="27" spans="1:41" x14ac:dyDescent="0.25">
      <c r="A27" s="5">
        <v>67</v>
      </c>
      <c r="B27" s="24" t="s">
        <v>27</v>
      </c>
      <c r="C27" s="20">
        <f t="shared" si="1"/>
        <v>2.7543390189882917</v>
      </c>
      <c r="D27" s="10">
        <f>IF('J-PJT OV Bez VHD 2023  R1 DIFF'!D27&lt;0,0,IF('J-IAD-VHD OD ELASTIC-MODE SHIFT'!D27&lt;0,0,'J-IAD-VHD OD ELASTIC-MODE SHIFT'!D27*'J-PJT OV Bez VHD 2023  R1 DIFF'!D27/60))</f>
        <v>0</v>
      </c>
      <c r="E27" s="10">
        <f>IF('J-PJT OV Bez VHD 2023  R1 DIFF'!E27&lt;0,0,IF('J-IAD-VHD OD ELASTIC-MODE SHIFT'!E27&lt;0,0,'J-IAD-VHD OD ELASTIC-MODE SHIFT'!E27*'J-PJT OV Bez VHD 2023  R1 DIFF'!E27/60))</f>
        <v>0</v>
      </c>
      <c r="F27" s="10">
        <f>IF('J-PJT OV Bez VHD 2023  R1 DIFF'!F27&lt;0,0,IF('J-IAD-VHD OD ELASTIC-MODE SHIFT'!F27&lt;0,0,'J-IAD-VHD OD ELASTIC-MODE SHIFT'!F27*'J-PJT OV Bez VHD 2023  R1 DIFF'!F27/60))</f>
        <v>0</v>
      </c>
      <c r="G27" s="10">
        <f>IF('J-PJT OV Bez VHD 2023  R1 DIFF'!G27&lt;0,0,IF('J-IAD-VHD OD ELASTIC-MODE SHIFT'!G27&lt;0,0,'J-IAD-VHD OD ELASTIC-MODE SHIFT'!G27*'J-PJT OV Bez VHD 2023  R1 DIFF'!G27/60))</f>
        <v>0</v>
      </c>
      <c r="H27" s="10">
        <f>IF('J-PJT OV Bez VHD 2023  R1 DIFF'!H27&lt;0,0,IF('J-IAD-VHD OD ELASTIC-MODE SHIFT'!H27&lt;0,0,'J-IAD-VHD OD ELASTIC-MODE SHIFT'!H27*'J-PJT OV Bez VHD 2023  R1 DIFF'!H27/60))</f>
        <v>0</v>
      </c>
      <c r="I27" s="10">
        <f>IF('J-PJT OV Bez VHD 2023  R1 DIFF'!I27&lt;0,0,IF('J-IAD-VHD OD ELASTIC-MODE SHIFT'!I27&lt;0,0,'J-IAD-VHD OD ELASTIC-MODE SHIFT'!I27*'J-PJT OV Bez VHD 2023  R1 DIFF'!I27/60))</f>
        <v>0</v>
      </c>
      <c r="J27" s="10">
        <f>IF('J-PJT OV Bez VHD 2023  R1 DIFF'!J27&lt;0,0,IF('J-IAD-VHD OD ELASTIC-MODE SHIFT'!J27&lt;0,0,'J-IAD-VHD OD ELASTIC-MODE SHIFT'!J27*'J-PJT OV Bez VHD 2023  R1 DIFF'!J27/60))</f>
        <v>0</v>
      </c>
      <c r="K27" s="10">
        <f>IF('J-PJT OV Bez VHD 2023  R1 DIFF'!K27&lt;0,0,IF('J-IAD-VHD OD ELASTIC-MODE SHIFT'!K27&lt;0,0,'J-IAD-VHD OD ELASTIC-MODE SHIFT'!K27*'J-PJT OV Bez VHD 2023  R1 DIFF'!K27/60))</f>
        <v>0</v>
      </c>
      <c r="L27" s="10">
        <f>IF('J-PJT OV Bez VHD 2023  R1 DIFF'!L27&lt;0,0,IF('J-IAD-VHD OD ELASTIC-MODE SHIFT'!L27&lt;0,0,'J-IAD-VHD OD ELASTIC-MODE SHIFT'!L27*'J-PJT OV Bez VHD 2023  R1 DIFF'!L27/60))</f>
        <v>0</v>
      </c>
      <c r="M27" s="10">
        <f>IF('J-PJT OV Bez VHD 2023  R1 DIFF'!M27&lt;0,0,IF('J-IAD-VHD OD ELASTIC-MODE SHIFT'!M27&lt;0,0,'J-IAD-VHD OD ELASTIC-MODE SHIFT'!M27*'J-PJT OV Bez VHD 2023  R1 DIFF'!M27/60))</f>
        <v>0</v>
      </c>
      <c r="N27" s="10">
        <f>IF('J-PJT OV Bez VHD 2023  R1 DIFF'!N27&lt;0,0,IF('J-IAD-VHD OD ELASTIC-MODE SHIFT'!N27&lt;0,0,'J-IAD-VHD OD ELASTIC-MODE SHIFT'!N27*'J-PJT OV Bez VHD 2023  R1 DIFF'!N27/60))</f>
        <v>0</v>
      </c>
      <c r="O27" s="10">
        <f>IF('J-PJT OV Bez VHD 2023  R1 DIFF'!O27&lt;0,0,IF('J-IAD-VHD OD ELASTIC-MODE SHIFT'!O27&lt;0,0,'J-IAD-VHD OD ELASTIC-MODE SHIFT'!O27*'J-PJT OV Bez VHD 2023  R1 DIFF'!O27/60))</f>
        <v>0</v>
      </c>
      <c r="P27" s="10">
        <f>IF('J-PJT OV Bez VHD 2023  R1 DIFF'!P27&lt;0,0,IF('J-IAD-VHD OD ELASTIC-MODE SHIFT'!P27&lt;0,0,'J-IAD-VHD OD ELASTIC-MODE SHIFT'!P27*'J-PJT OV Bez VHD 2023  R1 DIFF'!P27/60))</f>
        <v>0</v>
      </c>
      <c r="Q27" s="10">
        <f>IF('J-PJT OV Bez VHD 2023  R1 DIFF'!Q27&lt;0,0,IF('J-IAD-VHD OD ELASTIC-MODE SHIFT'!Q27&lt;0,0,'J-IAD-VHD OD ELASTIC-MODE SHIFT'!Q27*'J-PJT OV Bez VHD 2023  R1 DIFF'!Q27/60))</f>
        <v>0</v>
      </c>
      <c r="R27" s="10">
        <f>IF('J-PJT OV Bez VHD 2023  R1 DIFF'!R27&lt;0,0,IF('J-IAD-VHD OD ELASTIC-MODE SHIFT'!R27&lt;0,0,'J-IAD-VHD OD ELASTIC-MODE SHIFT'!R27*'J-PJT OV Bez VHD 2023  R1 DIFF'!R27/60))</f>
        <v>0</v>
      </c>
      <c r="S27" s="10">
        <f>IF('J-PJT OV Bez VHD 2023  R1 DIFF'!S27&lt;0,0,IF('J-IAD-VHD OD ELASTIC-MODE SHIFT'!S27&lt;0,0,'J-IAD-VHD OD ELASTIC-MODE SHIFT'!S27*'J-PJT OV Bez VHD 2023  R1 DIFF'!S27/60))</f>
        <v>0</v>
      </c>
      <c r="T27" s="10">
        <f>IF('J-PJT OV Bez VHD 2023  R1 DIFF'!T27&lt;0,0,IF('J-IAD-VHD OD ELASTIC-MODE SHIFT'!T27&lt;0,0,'J-IAD-VHD OD ELASTIC-MODE SHIFT'!T27*'J-PJT OV Bez VHD 2023  R1 DIFF'!T27/60))</f>
        <v>0</v>
      </c>
      <c r="U27" s="10">
        <f>IF('J-PJT OV Bez VHD 2023  R1 DIFF'!U27&lt;0,0,IF('J-IAD-VHD OD ELASTIC-MODE SHIFT'!U27&lt;0,0,'J-IAD-VHD OD ELASTIC-MODE SHIFT'!U27*'J-PJT OV Bez VHD 2023  R1 DIFF'!U27/60))</f>
        <v>0</v>
      </c>
      <c r="V27" s="10">
        <f>IF('J-PJT OV Bez VHD 2023  R1 DIFF'!V27&lt;0,0,IF('J-IAD-VHD OD ELASTIC-MODE SHIFT'!V27&lt;0,0,'J-IAD-VHD OD ELASTIC-MODE SHIFT'!V27*'J-PJT OV Bez VHD 2023  R1 DIFF'!V27/60))</f>
        <v>0</v>
      </c>
      <c r="W27" s="10">
        <f>IF('J-PJT OV Bez VHD 2023  R1 DIFF'!W27&lt;0,0,IF('J-IAD-VHD OD ELASTIC-MODE SHIFT'!W27&lt;0,0,'J-IAD-VHD OD ELASTIC-MODE SHIFT'!W27*'J-PJT OV Bez VHD 2023  R1 DIFF'!W27/60))</f>
        <v>0</v>
      </c>
      <c r="X27" s="10">
        <f>IF('J-PJT OV Bez VHD 2023  R1 DIFF'!X27&lt;0,0,IF('J-IAD-VHD OD ELASTIC-MODE SHIFT'!X27&lt;0,0,'J-IAD-VHD OD ELASTIC-MODE SHIFT'!X27*'J-PJT OV Bez VHD 2023  R1 DIFF'!X27/60))</f>
        <v>1.0911355217433396</v>
      </c>
      <c r="Y27" s="10">
        <f>IF('J-PJT OV Bez VHD 2023  R1 DIFF'!Y27&lt;0,0,IF('J-IAD-VHD OD ELASTIC-MODE SHIFT'!Y27&lt;0,0,'J-IAD-VHD OD ELASTIC-MODE SHIFT'!Y27*'J-PJT OV Bez VHD 2023  R1 DIFF'!Y27/60))</f>
        <v>0</v>
      </c>
      <c r="Z27" s="10">
        <f>IF('J-PJT OV Bez VHD 2023  R1 DIFF'!Z27&lt;0,0,IF('J-IAD-VHD OD ELASTIC-MODE SHIFT'!Z27&lt;0,0,'J-IAD-VHD OD ELASTIC-MODE SHIFT'!Z27*'J-PJT OV Bez VHD 2023  R1 DIFF'!Z27/60))</f>
        <v>0</v>
      </c>
      <c r="AA27" s="10">
        <f>IF('J-PJT OV Bez VHD 2023  R1 DIFF'!AA27&lt;0,0,IF('J-IAD-VHD OD ELASTIC-MODE SHIFT'!AA27&lt;0,0,'J-IAD-VHD OD ELASTIC-MODE SHIFT'!AA27*'J-PJT OV Bez VHD 2023  R1 DIFF'!AA27/60))</f>
        <v>0</v>
      </c>
      <c r="AB27" s="10">
        <f>IF('J-PJT OV Bez VHD 2023  R1 DIFF'!AB27&lt;0,0,IF('J-IAD-VHD OD ELASTIC-MODE SHIFT'!AB27&lt;0,0,'J-IAD-VHD OD ELASTIC-MODE SHIFT'!AB27*'J-PJT OV Bez VHD 2023  R1 DIFF'!AB27/60))</f>
        <v>0</v>
      </c>
      <c r="AC27" s="10">
        <f>IF('J-PJT OV Bez VHD 2023  R1 DIFF'!AC27&lt;0,0,IF('J-IAD-VHD OD ELASTIC-MODE SHIFT'!AC27&lt;0,0,'J-IAD-VHD OD ELASTIC-MODE SHIFT'!AC27*'J-PJT OV Bez VHD 2023  R1 DIFF'!AC27/60))</f>
        <v>1.6632034972449523</v>
      </c>
      <c r="AD27" s="10">
        <f>IF('J-PJT OV Bez VHD 2023  R1 DIFF'!AD27&lt;0,0,IF('J-IAD-VHD OD ELASTIC-MODE SHIFT'!AD27&lt;0,0,'J-IAD-VHD OD ELASTIC-MODE SHIFT'!AD27*'J-PJT OV Bez VHD 2023  R1 DIFF'!AD27/60))</f>
        <v>0</v>
      </c>
      <c r="AE27" s="10">
        <f>IF('J-PJT OV Bez VHD 2023  R1 DIFF'!AE27&lt;0,0,IF('J-IAD-VHD OD ELASTIC-MODE SHIFT'!AE27&lt;0,0,'J-IAD-VHD OD ELASTIC-MODE SHIFT'!AE27*'J-PJT OV Bez VHD 2023  R1 DIFF'!AE27/60))</f>
        <v>0</v>
      </c>
      <c r="AF27" s="10">
        <f>IF('J-PJT OV Bez VHD 2023  R1 DIFF'!AF27&lt;0,0,IF('J-IAD-VHD OD ELASTIC-MODE SHIFT'!AF27&lt;0,0,'J-IAD-VHD OD ELASTIC-MODE SHIFT'!AF27*'J-PJT OV Bez VHD 2023  R1 DIFF'!AF27/60))</f>
        <v>0</v>
      </c>
      <c r="AG27" s="10">
        <f>IF('J-PJT OV Bez VHD 2023  R1 DIFF'!AG27&lt;0,0,IF('J-IAD-VHD OD ELASTIC-MODE SHIFT'!AG27&lt;0,0,'J-IAD-VHD OD ELASTIC-MODE SHIFT'!AG27*'J-PJT OV Bez VHD 2023  R1 DIFF'!AG27/60))</f>
        <v>0</v>
      </c>
      <c r="AH27" s="10">
        <f>IF('J-PJT OV Bez VHD 2023  R1 DIFF'!AH27&lt;0,0,IF('J-IAD-VHD OD ELASTIC-MODE SHIFT'!AH27&lt;0,0,'J-IAD-VHD OD ELASTIC-MODE SHIFT'!AH27*'J-PJT OV Bez VHD 2023  R1 DIFF'!AH27/60))</f>
        <v>0</v>
      </c>
      <c r="AI27" s="10">
        <f>IF('J-PJT OV Bez VHD 2023  R1 DIFF'!AI27&lt;0,0,IF('J-IAD-VHD OD ELASTIC-MODE SHIFT'!AI27&lt;0,0,'J-IAD-VHD OD ELASTIC-MODE SHIFT'!AI27*'J-PJT OV Bez VHD 2023  R1 DIFF'!AI27/60))</f>
        <v>0</v>
      </c>
      <c r="AJ27" s="10">
        <f>IF('J-PJT OV Bez VHD 2023  R1 DIFF'!AJ27&lt;0,0,IF('J-IAD-VHD OD ELASTIC-MODE SHIFT'!AJ27&lt;0,0,'J-IAD-VHD OD ELASTIC-MODE SHIFT'!AJ27*'J-PJT OV Bez VHD 2023  R1 DIFF'!AJ27/60))</f>
        <v>0</v>
      </c>
      <c r="AK27" s="10">
        <f>IF('J-PJT OV Bez VHD 2023  R1 DIFF'!AK27&lt;0,0,IF('J-IAD-VHD OD ELASTIC-MODE SHIFT'!AK27&lt;0,0,'J-IAD-VHD OD ELASTIC-MODE SHIFT'!AK27*'J-PJT OV Bez VHD 2023  R1 DIFF'!AK27/60))</f>
        <v>0</v>
      </c>
      <c r="AL27" s="10">
        <f>IF('J-PJT OV Bez VHD 2023  R1 DIFF'!AL27&lt;0,0,IF('J-IAD-VHD OD ELASTIC-MODE SHIFT'!AL27&lt;0,0,'J-IAD-VHD OD ELASTIC-MODE SHIFT'!AL27*'J-PJT OV Bez VHD 2023  R1 DIFF'!AL27/60))</f>
        <v>0</v>
      </c>
      <c r="AM27" s="10">
        <f>IF('J-PJT OV Bez VHD 2023  R1 DIFF'!AM27&lt;0,0,IF('J-IAD-VHD OD ELASTIC-MODE SHIFT'!AM27&lt;0,0,'J-IAD-VHD OD ELASTIC-MODE SHIFT'!AM27*'J-PJT OV Bez VHD 2023  R1 DIFF'!AM27/60))</f>
        <v>0</v>
      </c>
      <c r="AN27" s="10">
        <f>IF('J-PJT OV Bez VHD 2023  R1 DIFF'!AN27&lt;0,0,IF('J-IAD-VHD OD ELASTIC-MODE SHIFT'!AN27&lt;0,0,'J-IAD-VHD OD ELASTIC-MODE SHIFT'!AN27*'J-PJT OV Bez VHD 2023  R1 DIFF'!AN27/60))</f>
        <v>0</v>
      </c>
      <c r="AO27" s="10">
        <f>IF('J-PJT OV Bez VHD 2023  R1 DIFF'!AO27&lt;0,0,IF('J-IAD-VHD OD ELASTIC-MODE SHIFT'!AO27&lt;0,0,'J-IAD-VHD OD ELASTIC-MODE SHIFT'!AO27*'J-PJT OV Bez VHD 2023  R1 DIFF'!AO27/60))</f>
        <v>0</v>
      </c>
    </row>
    <row r="28" spans="1:41" x14ac:dyDescent="0.25">
      <c r="A28" s="5">
        <v>68</v>
      </c>
      <c r="B28" s="24" t="s">
        <v>28</v>
      </c>
      <c r="C28" s="20">
        <f t="shared" si="1"/>
        <v>0</v>
      </c>
      <c r="D28" s="10">
        <f>IF('J-PJT OV Bez VHD 2023  R1 DIFF'!D28&lt;0,0,IF('J-IAD-VHD OD ELASTIC-MODE SHIFT'!D28&lt;0,0,'J-IAD-VHD OD ELASTIC-MODE SHIFT'!D28*'J-PJT OV Bez VHD 2023  R1 DIFF'!D28/60))</f>
        <v>0</v>
      </c>
      <c r="E28" s="10">
        <f>IF('J-PJT OV Bez VHD 2023  R1 DIFF'!E28&lt;0,0,IF('J-IAD-VHD OD ELASTIC-MODE SHIFT'!E28&lt;0,0,'J-IAD-VHD OD ELASTIC-MODE SHIFT'!E28*'J-PJT OV Bez VHD 2023  R1 DIFF'!E28/60))</f>
        <v>0</v>
      </c>
      <c r="F28" s="10">
        <f>IF('J-PJT OV Bez VHD 2023  R1 DIFF'!F28&lt;0,0,IF('J-IAD-VHD OD ELASTIC-MODE SHIFT'!F28&lt;0,0,'J-IAD-VHD OD ELASTIC-MODE SHIFT'!F28*'J-PJT OV Bez VHD 2023  R1 DIFF'!F28/60))</f>
        <v>0</v>
      </c>
      <c r="G28" s="10">
        <f>IF('J-PJT OV Bez VHD 2023  R1 DIFF'!G28&lt;0,0,IF('J-IAD-VHD OD ELASTIC-MODE SHIFT'!G28&lt;0,0,'J-IAD-VHD OD ELASTIC-MODE SHIFT'!G28*'J-PJT OV Bez VHD 2023  R1 DIFF'!G28/60))</f>
        <v>0</v>
      </c>
      <c r="H28" s="10">
        <f>IF('J-PJT OV Bez VHD 2023  R1 DIFF'!H28&lt;0,0,IF('J-IAD-VHD OD ELASTIC-MODE SHIFT'!H28&lt;0,0,'J-IAD-VHD OD ELASTIC-MODE SHIFT'!H28*'J-PJT OV Bez VHD 2023  R1 DIFF'!H28/60))</f>
        <v>0</v>
      </c>
      <c r="I28" s="10">
        <f>IF('J-PJT OV Bez VHD 2023  R1 DIFF'!I28&lt;0,0,IF('J-IAD-VHD OD ELASTIC-MODE SHIFT'!I28&lt;0,0,'J-IAD-VHD OD ELASTIC-MODE SHIFT'!I28*'J-PJT OV Bez VHD 2023  R1 DIFF'!I28/60))</f>
        <v>0</v>
      </c>
      <c r="J28" s="10">
        <f>IF('J-PJT OV Bez VHD 2023  R1 DIFF'!J28&lt;0,0,IF('J-IAD-VHD OD ELASTIC-MODE SHIFT'!J28&lt;0,0,'J-IAD-VHD OD ELASTIC-MODE SHIFT'!J28*'J-PJT OV Bez VHD 2023  R1 DIFF'!J28/60))</f>
        <v>0</v>
      </c>
      <c r="K28" s="10">
        <f>IF('J-PJT OV Bez VHD 2023  R1 DIFF'!K28&lt;0,0,IF('J-IAD-VHD OD ELASTIC-MODE SHIFT'!K28&lt;0,0,'J-IAD-VHD OD ELASTIC-MODE SHIFT'!K28*'J-PJT OV Bez VHD 2023  R1 DIFF'!K28/60))</f>
        <v>0</v>
      </c>
      <c r="L28" s="10">
        <f>IF('J-PJT OV Bez VHD 2023  R1 DIFF'!L28&lt;0,0,IF('J-IAD-VHD OD ELASTIC-MODE SHIFT'!L28&lt;0,0,'J-IAD-VHD OD ELASTIC-MODE SHIFT'!L28*'J-PJT OV Bez VHD 2023  R1 DIFF'!L28/60))</f>
        <v>0</v>
      </c>
      <c r="M28" s="10">
        <f>IF('J-PJT OV Bez VHD 2023  R1 DIFF'!M28&lt;0,0,IF('J-IAD-VHD OD ELASTIC-MODE SHIFT'!M28&lt;0,0,'J-IAD-VHD OD ELASTIC-MODE SHIFT'!M28*'J-PJT OV Bez VHD 2023  R1 DIFF'!M28/60))</f>
        <v>0</v>
      </c>
      <c r="N28" s="10">
        <f>IF('J-PJT OV Bez VHD 2023  R1 DIFF'!N28&lt;0,0,IF('J-IAD-VHD OD ELASTIC-MODE SHIFT'!N28&lt;0,0,'J-IAD-VHD OD ELASTIC-MODE SHIFT'!N28*'J-PJT OV Bez VHD 2023  R1 DIFF'!N28/60))</f>
        <v>0</v>
      </c>
      <c r="O28" s="10">
        <f>IF('J-PJT OV Bez VHD 2023  R1 DIFF'!O28&lt;0,0,IF('J-IAD-VHD OD ELASTIC-MODE SHIFT'!O28&lt;0,0,'J-IAD-VHD OD ELASTIC-MODE SHIFT'!O28*'J-PJT OV Bez VHD 2023  R1 DIFF'!O28/60))</f>
        <v>0</v>
      </c>
      <c r="P28" s="10">
        <f>IF('J-PJT OV Bez VHD 2023  R1 DIFF'!P28&lt;0,0,IF('J-IAD-VHD OD ELASTIC-MODE SHIFT'!P28&lt;0,0,'J-IAD-VHD OD ELASTIC-MODE SHIFT'!P28*'J-PJT OV Bez VHD 2023  R1 DIFF'!P28/60))</f>
        <v>0</v>
      </c>
      <c r="Q28" s="10">
        <f>IF('J-PJT OV Bez VHD 2023  R1 DIFF'!Q28&lt;0,0,IF('J-IAD-VHD OD ELASTIC-MODE SHIFT'!Q28&lt;0,0,'J-IAD-VHD OD ELASTIC-MODE SHIFT'!Q28*'J-PJT OV Bez VHD 2023  R1 DIFF'!Q28/60))</f>
        <v>0</v>
      </c>
      <c r="R28" s="10">
        <f>IF('J-PJT OV Bez VHD 2023  R1 DIFF'!R28&lt;0,0,IF('J-IAD-VHD OD ELASTIC-MODE SHIFT'!R28&lt;0,0,'J-IAD-VHD OD ELASTIC-MODE SHIFT'!R28*'J-PJT OV Bez VHD 2023  R1 DIFF'!R28/60))</f>
        <v>0</v>
      </c>
      <c r="S28" s="10">
        <f>IF('J-PJT OV Bez VHD 2023  R1 DIFF'!S28&lt;0,0,IF('J-IAD-VHD OD ELASTIC-MODE SHIFT'!S28&lt;0,0,'J-IAD-VHD OD ELASTIC-MODE SHIFT'!S28*'J-PJT OV Bez VHD 2023  R1 DIFF'!S28/60))</f>
        <v>0</v>
      </c>
      <c r="T28" s="10">
        <f>IF('J-PJT OV Bez VHD 2023  R1 DIFF'!T28&lt;0,0,IF('J-IAD-VHD OD ELASTIC-MODE SHIFT'!T28&lt;0,0,'J-IAD-VHD OD ELASTIC-MODE SHIFT'!T28*'J-PJT OV Bez VHD 2023  R1 DIFF'!T28/60))</f>
        <v>0</v>
      </c>
      <c r="U28" s="10">
        <f>IF('J-PJT OV Bez VHD 2023  R1 DIFF'!U28&lt;0,0,IF('J-IAD-VHD OD ELASTIC-MODE SHIFT'!U28&lt;0,0,'J-IAD-VHD OD ELASTIC-MODE SHIFT'!U28*'J-PJT OV Bez VHD 2023  R1 DIFF'!U28/60))</f>
        <v>0</v>
      </c>
      <c r="V28" s="10">
        <f>IF('J-PJT OV Bez VHD 2023  R1 DIFF'!V28&lt;0,0,IF('J-IAD-VHD OD ELASTIC-MODE SHIFT'!V28&lt;0,0,'J-IAD-VHD OD ELASTIC-MODE SHIFT'!V28*'J-PJT OV Bez VHD 2023  R1 DIFF'!V28/60))</f>
        <v>0</v>
      </c>
      <c r="W28" s="10">
        <f>IF('J-PJT OV Bez VHD 2023  R1 DIFF'!W28&lt;0,0,IF('J-IAD-VHD OD ELASTIC-MODE SHIFT'!W28&lt;0,0,'J-IAD-VHD OD ELASTIC-MODE SHIFT'!W28*'J-PJT OV Bez VHD 2023  R1 DIFF'!W28/60))</f>
        <v>0</v>
      </c>
      <c r="X28" s="10">
        <f>IF('J-PJT OV Bez VHD 2023  R1 DIFF'!X28&lt;0,0,IF('J-IAD-VHD OD ELASTIC-MODE SHIFT'!X28&lt;0,0,'J-IAD-VHD OD ELASTIC-MODE SHIFT'!X28*'J-PJT OV Bez VHD 2023  R1 DIFF'!X28/60))</f>
        <v>0</v>
      </c>
      <c r="Y28" s="10">
        <f>IF('J-PJT OV Bez VHD 2023  R1 DIFF'!Y28&lt;0,0,IF('J-IAD-VHD OD ELASTIC-MODE SHIFT'!Y28&lt;0,0,'J-IAD-VHD OD ELASTIC-MODE SHIFT'!Y28*'J-PJT OV Bez VHD 2023  R1 DIFF'!Y28/60))</f>
        <v>0</v>
      </c>
      <c r="Z28" s="10">
        <f>IF('J-PJT OV Bez VHD 2023  R1 DIFF'!Z28&lt;0,0,IF('J-IAD-VHD OD ELASTIC-MODE SHIFT'!Z28&lt;0,0,'J-IAD-VHD OD ELASTIC-MODE SHIFT'!Z28*'J-PJT OV Bez VHD 2023  R1 DIFF'!Z28/60))</f>
        <v>0</v>
      </c>
      <c r="AA28" s="10">
        <f>IF('J-PJT OV Bez VHD 2023  R1 DIFF'!AA28&lt;0,0,IF('J-IAD-VHD OD ELASTIC-MODE SHIFT'!AA28&lt;0,0,'J-IAD-VHD OD ELASTIC-MODE SHIFT'!AA28*'J-PJT OV Bez VHD 2023  R1 DIFF'!AA28/60))</f>
        <v>0</v>
      </c>
      <c r="AB28" s="10">
        <f>IF('J-PJT OV Bez VHD 2023  R1 DIFF'!AB28&lt;0,0,IF('J-IAD-VHD OD ELASTIC-MODE SHIFT'!AB28&lt;0,0,'J-IAD-VHD OD ELASTIC-MODE SHIFT'!AB28*'J-PJT OV Bez VHD 2023  R1 DIFF'!AB28/60))</f>
        <v>0</v>
      </c>
      <c r="AC28" s="10">
        <f>IF('J-PJT OV Bez VHD 2023  R1 DIFF'!AC28&lt;0,0,IF('J-IAD-VHD OD ELASTIC-MODE SHIFT'!AC28&lt;0,0,'J-IAD-VHD OD ELASTIC-MODE SHIFT'!AC28*'J-PJT OV Bez VHD 2023  R1 DIFF'!AC28/60))</f>
        <v>0</v>
      </c>
      <c r="AD28" s="10">
        <f>IF('J-PJT OV Bez VHD 2023  R1 DIFF'!AD28&lt;0,0,IF('J-IAD-VHD OD ELASTIC-MODE SHIFT'!AD28&lt;0,0,'J-IAD-VHD OD ELASTIC-MODE SHIFT'!AD28*'J-PJT OV Bez VHD 2023  R1 DIFF'!AD28/60))</f>
        <v>0</v>
      </c>
      <c r="AE28" s="10">
        <f>IF('J-PJT OV Bez VHD 2023  R1 DIFF'!AE28&lt;0,0,IF('J-IAD-VHD OD ELASTIC-MODE SHIFT'!AE28&lt;0,0,'J-IAD-VHD OD ELASTIC-MODE SHIFT'!AE28*'J-PJT OV Bez VHD 2023  R1 DIFF'!AE28/60))</f>
        <v>0</v>
      </c>
      <c r="AF28" s="10">
        <f>IF('J-PJT OV Bez VHD 2023  R1 DIFF'!AF28&lt;0,0,IF('J-IAD-VHD OD ELASTIC-MODE SHIFT'!AF28&lt;0,0,'J-IAD-VHD OD ELASTIC-MODE SHIFT'!AF28*'J-PJT OV Bez VHD 2023  R1 DIFF'!AF28/60))</f>
        <v>0</v>
      </c>
      <c r="AG28" s="10">
        <f>IF('J-PJT OV Bez VHD 2023  R1 DIFF'!AG28&lt;0,0,IF('J-IAD-VHD OD ELASTIC-MODE SHIFT'!AG28&lt;0,0,'J-IAD-VHD OD ELASTIC-MODE SHIFT'!AG28*'J-PJT OV Bez VHD 2023  R1 DIFF'!AG28/60))</f>
        <v>0</v>
      </c>
      <c r="AH28" s="10">
        <f>IF('J-PJT OV Bez VHD 2023  R1 DIFF'!AH28&lt;0,0,IF('J-IAD-VHD OD ELASTIC-MODE SHIFT'!AH28&lt;0,0,'J-IAD-VHD OD ELASTIC-MODE SHIFT'!AH28*'J-PJT OV Bez VHD 2023  R1 DIFF'!AH28/60))</f>
        <v>0</v>
      </c>
      <c r="AI28" s="10">
        <f>IF('J-PJT OV Bez VHD 2023  R1 DIFF'!AI28&lt;0,0,IF('J-IAD-VHD OD ELASTIC-MODE SHIFT'!AI28&lt;0,0,'J-IAD-VHD OD ELASTIC-MODE SHIFT'!AI28*'J-PJT OV Bez VHD 2023  R1 DIFF'!AI28/60))</f>
        <v>0</v>
      </c>
      <c r="AJ28" s="10">
        <f>IF('J-PJT OV Bez VHD 2023  R1 DIFF'!AJ28&lt;0,0,IF('J-IAD-VHD OD ELASTIC-MODE SHIFT'!AJ28&lt;0,0,'J-IAD-VHD OD ELASTIC-MODE SHIFT'!AJ28*'J-PJT OV Bez VHD 2023  R1 DIFF'!AJ28/60))</f>
        <v>0</v>
      </c>
      <c r="AK28" s="10">
        <f>IF('J-PJT OV Bez VHD 2023  R1 DIFF'!AK28&lt;0,0,IF('J-IAD-VHD OD ELASTIC-MODE SHIFT'!AK28&lt;0,0,'J-IAD-VHD OD ELASTIC-MODE SHIFT'!AK28*'J-PJT OV Bez VHD 2023  R1 DIFF'!AK28/60))</f>
        <v>0</v>
      </c>
      <c r="AL28" s="10">
        <f>IF('J-PJT OV Bez VHD 2023  R1 DIFF'!AL28&lt;0,0,IF('J-IAD-VHD OD ELASTIC-MODE SHIFT'!AL28&lt;0,0,'J-IAD-VHD OD ELASTIC-MODE SHIFT'!AL28*'J-PJT OV Bez VHD 2023  R1 DIFF'!AL28/60))</f>
        <v>0</v>
      </c>
      <c r="AM28" s="10">
        <f>IF('J-PJT OV Bez VHD 2023  R1 DIFF'!AM28&lt;0,0,IF('J-IAD-VHD OD ELASTIC-MODE SHIFT'!AM28&lt;0,0,'J-IAD-VHD OD ELASTIC-MODE SHIFT'!AM28*'J-PJT OV Bez VHD 2023  R1 DIFF'!AM28/60))</f>
        <v>0</v>
      </c>
      <c r="AN28" s="10">
        <f>IF('J-PJT OV Bez VHD 2023  R1 DIFF'!AN28&lt;0,0,IF('J-IAD-VHD OD ELASTIC-MODE SHIFT'!AN28&lt;0,0,'J-IAD-VHD OD ELASTIC-MODE SHIFT'!AN28*'J-PJT OV Bez VHD 2023  R1 DIFF'!AN28/60))</f>
        <v>0</v>
      </c>
      <c r="AO28" s="10">
        <f>IF('J-PJT OV Bez VHD 2023  R1 DIFF'!AO28&lt;0,0,IF('J-IAD-VHD OD ELASTIC-MODE SHIFT'!AO28&lt;0,0,'J-IAD-VHD OD ELASTIC-MODE SHIFT'!AO28*'J-PJT OV Bez VHD 2023  R1 DIFF'!AO28/60))</f>
        <v>0</v>
      </c>
    </row>
    <row r="29" spans="1:41" x14ac:dyDescent="0.25">
      <c r="A29" s="5">
        <v>70</v>
      </c>
      <c r="B29" s="24" t="s">
        <v>12</v>
      </c>
      <c r="C29" s="20">
        <f t="shared" si="1"/>
        <v>67.154304089674397</v>
      </c>
      <c r="D29" s="10">
        <f>IF('J-PJT OV Bez VHD 2023  R1 DIFF'!D29&lt;0,0,IF('J-IAD-VHD OD ELASTIC-MODE SHIFT'!D29&lt;0,0,'J-IAD-VHD OD ELASTIC-MODE SHIFT'!D29*'J-PJT OV Bez VHD 2023  R1 DIFF'!D29/60))</f>
        <v>0</v>
      </c>
      <c r="E29" s="10">
        <f>IF('J-PJT OV Bez VHD 2023  R1 DIFF'!E29&lt;0,0,IF('J-IAD-VHD OD ELASTIC-MODE SHIFT'!E29&lt;0,0,'J-IAD-VHD OD ELASTIC-MODE SHIFT'!E29*'J-PJT OV Bez VHD 2023  R1 DIFF'!E29/60))</f>
        <v>4.1330536022735505</v>
      </c>
      <c r="F29" s="10">
        <f>IF('J-PJT OV Bez VHD 2023  R1 DIFF'!F29&lt;0,0,IF('J-IAD-VHD OD ELASTIC-MODE SHIFT'!F29&lt;0,0,'J-IAD-VHD OD ELASTIC-MODE SHIFT'!F29*'J-PJT OV Bez VHD 2023  R1 DIFF'!F29/60))</f>
        <v>2.7612944274428797</v>
      </c>
      <c r="G29" s="10">
        <f>IF('J-PJT OV Bez VHD 2023  R1 DIFF'!G29&lt;0,0,IF('J-IAD-VHD OD ELASTIC-MODE SHIFT'!G29&lt;0,0,'J-IAD-VHD OD ELASTIC-MODE SHIFT'!G29*'J-PJT OV Bez VHD 2023  R1 DIFF'!G29/60))</f>
        <v>0</v>
      </c>
      <c r="H29" s="10">
        <f>IF('J-PJT OV Bez VHD 2023  R1 DIFF'!H29&lt;0,0,IF('J-IAD-VHD OD ELASTIC-MODE SHIFT'!H29&lt;0,0,'J-IAD-VHD OD ELASTIC-MODE SHIFT'!H29*'J-PJT OV Bez VHD 2023  R1 DIFF'!H29/60))</f>
        <v>0</v>
      </c>
      <c r="I29" s="10">
        <f>IF('J-PJT OV Bez VHD 2023  R1 DIFF'!I29&lt;0,0,IF('J-IAD-VHD OD ELASTIC-MODE SHIFT'!I29&lt;0,0,'J-IAD-VHD OD ELASTIC-MODE SHIFT'!I29*'J-PJT OV Bez VHD 2023  R1 DIFF'!I29/60))</f>
        <v>0</v>
      </c>
      <c r="J29" s="10">
        <f>IF('J-PJT OV Bez VHD 2023  R1 DIFF'!J29&lt;0,0,IF('J-IAD-VHD OD ELASTIC-MODE SHIFT'!J29&lt;0,0,'J-IAD-VHD OD ELASTIC-MODE SHIFT'!J29*'J-PJT OV Bez VHD 2023  R1 DIFF'!J29/60))</f>
        <v>0</v>
      </c>
      <c r="K29" s="10">
        <f>IF('J-PJT OV Bez VHD 2023  R1 DIFF'!K29&lt;0,0,IF('J-IAD-VHD OD ELASTIC-MODE SHIFT'!K29&lt;0,0,'J-IAD-VHD OD ELASTIC-MODE SHIFT'!K29*'J-PJT OV Bez VHD 2023  R1 DIFF'!K29/60))</f>
        <v>0</v>
      </c>
      <c r="L29" s="10">
        <f>IF('J-PJT OV Bez VHD 2023  R1 DIFF'!L29&lt;0,0,IF('J-IAD-VHD OD ELASTIC-MODE SHIFT'!L29&lt;0,0,'J-IAD-VHD OD ELASTIC-MODE SHIFT'!L29*'J-PJT OV Bez VHD 2023  R1 DIFF'!L29/60))</f>
        <v>0</v>
      </c>
      <c r="M29" s="10">
        <f>IF('J-PJT OV Bez VHD 2023  R1 DIFF'!M29&lt;0,0,IF('J-IAD-VHD OD ELASTIC-MODE SHIFT'!M29&lt;0,0,'J-IAD-VHD OD ELASTIC-MODE SHIFT'!M29*'J-PJT OV Bez VHD 2023  R1 DIFF'!M29/60))</f>
        <v>0</v>
      </c>
      <c r="N29" s="10">
        <f>IF('J-PJT OV Bez VHD 2023  R1 DIFF'!N29&lt;0,0,IF('J-IAD-VHD OD ELASTIC-MODE SHIFT'!N29&lt;0,0,'J-IAD-VHD OD ELASTIC-MODE SHIFT'!N29*'J-PJT OV Bez VHD 2023  R1 DIFF'!N29/60))</f>
        <v>0</v>
      </c>
      <c r="O29" s="10">
        <f>IF('J-PJT OV Bez VHD 2023  R1 DIFF'!O29&lt;0,0,IF('J-IAD-VHD OD ELASTIC-MODE SHIFT'!O29&lt;0,0,'J-IAD-VHD OD ELASTIC-MODE SHIFT'!O29*'J-PJT OV Bez VHD 2023  R1 DIFF'!O29/60))</f>
        <v>0</v>
      </c>
      <c r="P29" s="10">
        <f>IF('J-PJT OV Bez VHD 2023  R1 DIFF'!P29&lt;0,0,IF('J-IAD-VHD OD ELASTIC-MODE SHIFT'!P29&lt;0,0,'J-IAD-VHD OD ELASTIC-MODE SHIFT'!P29*'J-PJT OV Bez VHD 2023  R1 DIFF'!P29/60))</f>
        <v>0</v>
      </c>
      <c r="Q29" s="10">
        <f>IF('J-PJT OV Bez VHD 2023  R1 DIFF'!Q29&lt;0,0,IF('J-IAD-VHD OD ELASTIC-MODE SHIFT'!Q29&lt;0,0,'J-IAD-VHD OD ELASTIC-MODE SHIFT'!Q29*'J-PJT OV Bez VHD 2023  R1 DIFF'!Q29/60))</f>
        <v>0</v>
      </c>
      <c r="R29" s="10">
        <f>IF('J-PJT OV Bez VHD 2023  R1 DIFF'!R29&lt;0,0,IF('J-IAD-VHD OD ELASTIC-MODE SHIFT'!R29&lt;0,0,'J-IAD-VHD OD ELASTIC-MODE SHIFT'!R29*'J-PJT OV Bez VHD 2023  R1 DIFF'!R29/60))</f>
        <v>0</v>
      </c>
      <c r="S29" s="10">
        <f>IF('J-PJT OV Bez VHD 2023  R1 DIFF'!S29&lt;0,0,IF('J-IAD-VHD OD ELASTIC-MODE SHIFT'!S29&lt;0,0,'J-IAD-VHD OD ELASTIC-MODE SHIFT'!S29*'J-PJT OV Bez VHD 2023  R1 DIFF'!S29/60))</f>
        <v>0</v>
      </c>
      <c r="T29" s="10">
        <f>IF('J-PJT OV Bez VHD 2023  R1 DIFF'!T29&lt;0,0,IF('J-IAD-VHD OD ELASTIC-MODE SHIFT'!T29&lt;0,0,'J-IAD-VHD OD ELASTIC-MODE SHIFT'!T29*'J-PJT OV Bez VHD 2023  R1 DIFF'!T29/60))</f>
        <v>52.286489783444736</v>
      </c>
      <c r="U29" s="10">
        <f>IF('J-PJT OV Bez VHD 2023  R1 DIFF'!U29&lt;0,0,IF('J-IAD-VHD OD ELASTIC-MODE SHIFT'!U29&lt;0,0,'J-IAD-VHD OD ELASTIC-MODE SHIFT'!U29*'J-PJT OV Bez VHD 2023  R1 DIFF'!U29/60))</f>
        <v>3.4655821964510034</v>
      </c>
      <c r="V29" s="10">
        <f>IF('J-PJT OV Bez VHD 2023  R1 DIFF'!V29&lt;0,0,IF('J-IAD-VHD OD ELASTIC-MODE SHIFT'!V29&lt;0,0,'J-IAD-VHD OD ELASTIC-MODE SHIFT'!V29*'J-PJT OV Bez VHD 2023  R1 DIFF'!V29/60))</f>
        <v>0</v>
      </c>
      <c r="W29" s="10">
        <f>IF('J-PJT OV Bez VHD 2023  R1 DIFF'!W29&lt;0,0,IF('J-IAD-VHD OD ELASTIC-MODE SHIFT'!W29&lt;0,0,'J-IAD-VHD OD ELASTIC-MODE SHIFT'!W29*'J-PJT OV Bez VHD 2023  R1 DIFF'!W29/60))</f>
        <v>3.8827843403056161</v>
      </c>
      <c r="X29" s="10">
        <f>IF('J-PJT OV Bez VHD 2023  R1 DIFF'!X29&lt;0,0,IF('J-IAD-VHD OD ELASTIC-MODE SHIFT'!X29&lt;0,0,'J-IAD-VHD OD ELASTIC-MODE SHIFT'!X29*'J-PJT OV Bez VHD 2023  R1 DIFF'!X29/60))</f>
        <v>0.62509973975660715</v>
      </c>
      <c r="Y29" s="10">
        <f>IF('J-PJT OV Bez VHD 2023  R1 DIFF'!Y29&lt;0,0,IF('J-IAD-VHD OD ELASTIC-MODE SHIFT'!Y29&lt;0,0,'J-IAD-VHD OD ELASTIC-MODE SHIFT'!Y29*'J-PJT OV Bez VHD 2023  R1 DIFF'!Y29/60))</f>
        <v>0</v>
      </c>
      <c r="Z29" s="10">
        <f>IF('J-PJT OV Bez VHD 2023  R1 DIFF'!Z29&lt;0,0,IF('J-IAD-VHD OD ELASTIC-MODE SHIFT'!Z29&lt;0,0,'J-IAD-VHD OD ELASTIC-MODE SHIFT'!Z29*'J-PJT OV Bez VHD 2023  R1 DIFF'!Z29/60))</f>
        <v>0</v>
      </c>
      <c r="AA29" s="10">
        <f>IF('J-PJT OV Bez VHD 2023  R1 DIFF'!AA29&lt;0,0,IF('J-IAD-VHD OD ELASTIC-MODE SHIFT'!AA29&lt;0,0,'J-IAD-VHD OD ELASTIC-MODE SHIFT'!AA29*'J-PJT OV Bez VHD 2023  R1 DIFF'!AA29/60))</f>
        <v>0</v>
      </c>
      <c r="AB29" s="10">
        <f>IF('J-PJT OV Bez VHD 2023  R1 DIFF'!AB29&lt;0,0,IF('J-IAD-VHD OD ELASTIC-MODE SHIFT'!AB29&lt;0,0,'J-IAD-VHD OD ELASTIC-MODE SHIFT'!AB29*'J-PJT OV Bez VHD 2023  R1 DIFF'!AB29/60))</f>
        <v>0</v>
      </c>
      <c r="AC29" s="10">
        <f>IF('J-PJT OV Bez VHD 2023  R1 DIFF'!AC29&lt;0,0,IF('J-IAD-VHD OD ELASTIC-MODE SHIFT'!AC29&lt;0,0,'J-IAD-VHD OD ELASTIC-MODE SHIFT'!AC29*'J-PJT OV Bez VHD 2023  R1 DIFF'!AC29/60))</f>
        <v>0</v>
      </c>
      <c r="AD29" s="10">
        <f>IF('J-PJT OV Bez VHD 2023  R1 DIFF'!AD29&lt;0,0,IF('J-IAD-VHD OD ELASTIC-MODE SHIFT'!AD29&lt;0,0,'J-IAD-VHD OD ELASTIC-MODE SHIFT'!AD29*'J-PJT OV Bez VHD 2023  R1 DIFF'!AD29/60))</f>
        <v>0</v>
      </c>
      <c r="AE29" s="10">
        <f>IF('J-PJT OV Bez VHD 2023  R1 DIFF'!AE29&lt;0,0,IF('J-IAD-VHD OD ELASTIC-MODE SHIFT'!AE29&lt;0,0,'J-IAD-VHD OD ELASTIC-MODE SHIFT'!AE29*'J-PJT OV Bez VHD 2023  R1 DIFF'!AE29/60))</f>
        <v>0</v>
      </c>
      <c r="AF29" s="10">
        <f>IF('J-PJT OV Bez VHD 2023  R1 DIFF'!AF29&lt;0,0,IF('J-IAD-VHD OD ELASTIC-MODE SHIFT'!AF29&lt;0,0,'J-IAD-VHD OD ELASTIC-MODE SHIFT'!AF29*'J-PJT OV Bez VHD 2023  R1 DIFF'!AF29/60))</f>
        <v>0</v>
      </c>
      <c r="AG29" s="10">
        <f>IF('J-PJT OV Bez VHD 2023  R1 DIFF'!AG29&lt;0,0,IF('J-IAD-VHD OD ELASTIC-MODE SHIFT'!AG29&lt;0,0,'J-IAD-VHD OD ELASTIC-MODE SHIFT'!AG29*'J-PJT OV Bez VHD 2023  R1 DIFF'!AG29/60))</f>
        <v>0</v>
      </c>
      <c r="AH29" s="10">
        <f>IF('J-PJT OV Bez VHD 2023  R1 DIFF'!AH29&lt;0,0,IF('J-IAD-VHD OD ELASTIC-MODE SHIFT'!AH29&lt;0,0,'J-IAD-VHD OD ELASTIC-MODE SHIFT'!AH29*'J-PJT OV Bez VHD 2023  R1 DIFF'!AH29/60))</f>
        <v>0</v>
      </c>
      <c r="AI29" s="10">
        <f>IF('J-PJT OV Bez VHD 2023  R1 DIFF'!AI29&lt;0,0,IF('J-IAD-VHD OD ELASTIC-MODE SHIFT'!AI29&lt;0,0,'J-IAD-VHD OD ELASTIC-MODE SHIFT'!AI29*'J-PJT OV Bez VHD 2023  R1 DIFF'!AI29/60))</f>
        <v>0</v>
      </c>
      <c r="AJ29" s="10">
        <f>IF('J-PJT OV Bez VHD 2023  R1 DIFF'!AJ29&lt;0,0,IF('J-IAD-VHD OD ELASTIC-MODE SHIFT'!AJ29&lt;0,0,'J-IAD-VHD OD ELASTIC-MODE SHIFT'!AJ29*'J-PJT OV Bez VHD 2023  R1 DIFF'!AJ29/60))</f>
        <v>0</v>
      </c>
      <c r="AK29" s="10">
        <f>IF('J-PJT OV Bez VHD 2023  R1 DIFF'!AK29&lt;0,0,IF('J-IAD-VHD OD ELASTIC-MODE SHIFT'!AK29&lt;0,0,'J-IAD-VHD OD ELASTIC-MODE SHIFT'!AK29*'J-PJT OV Bez VHD 2023  R1 DIFF'!AK29/60))</f>
        <v>0</v>
      </c>
      <c r="AL29" s="10">
        <f>IF('J-PJT OV Bez VHD 2023  R1 DIFF'!AL29&lt;0,0,IF('J-IAD-VHD OD ELASTIC-MODE SHIFT'!AL29&lt;0,0,'J-IAD-VHD OD ELASTIC-MODE SHIFT'!AL29*'J-PJT OV Bez VHD 2023  R1 DIFF'!AL29/60))</f>
        <v>0</v>
      </c>
      <c r="AM29" s="10">
        <f>IF('J-PJT OV Bez VHD 2023  R1 DIFF'!AM29&lt;0,0,IF('J-IAD-VHD OD ELASTIC-MODE SHIFT'!AM29&lt;0,0,'J-IAD-VHD OD ELASTIC-MODE SHIFT'!AM29*'J-PJT OV Bez VHD 2023  R1 DIFF'!AM29/60))</f>
        <v>0</v>
      </c>
      <c r="AN29" s="10">
        <f>IF('J-PJT OV Bez VHD 2023  R1 DIFF'!AN29&lt;0,0,IF('J-IAD-VHD OD ELASTIC-MODE SHIFT'!AN29&lt;0,0,'J-IAD-VHD OD ELASTIC-MODE SHIFT'!AN29*'J-PJT OV Bez VHD 2023  R1 DIFF'!AN29/60))</f>
        <v>0</v>
      </c>
      <c r="AO29" s="10">
        <f>IF('J-PJT OV Bez VHD 2023  R1 DIFF'!AO29&lt;0,0,IF('J-IAD-VHD OD ELASTIC-MODE SHIFT'!AO29&lt;0,0,'J-IAD-VHD OD ELASTIC-MODE SHIFT'!AO29*'J-PJT OV Bez VHD 2023  R1 DIFF'!AO29/60))</f>
        <v>0</v>
      </c>
    </row>
    <row r="30" spans="1:41" x14ac:dyDescent="0.25">
      <c r="A30" s="5">
        <v>81</v>
      </c>
      <c r="B30" s="24" t="s">
        <v>18</v>
      </c>
      <c r="C30" s="20">
        <f t="shared" si="1"/>
        <v>150.43111629086161</v>
      </c>
      <c r="D30" s="10">
        <f>IF('J-PJT OV Bez VHD 2023  R1 DIFF'!D30&lt;0,0,IF('J-IAD-VHD OD ELASTIC-MODE SHIFT'!D30&lt;0,0,'J-IAD-VHD OD ELASTIC-MODE SHIFT'!D30*'J-PJT OV Bez VHD 2023  R1 DIFF'!D30/60))</f>
        <v>0</v>
      </c>
      <c r="E30" s="10">
        <f>IF('J-PJT OV Bez VHD 2023  R1 DIFF'!E30&lt;0,0,IF('J-IAD-VHD OD ELASTIC-MODE SHIFT'!E30&lt;0,0,'J-IAD-VHD OD ELASTIC-MODE SHIFT'!E30*'J-PJT OV Bez VHD 2023  R1 DIFF'!E30/60))</f>
        <v>5.8771912813230545</v>
      </c>
      <c r="F30" s="10">
        <f>IF('J-PJT OV Bez VHD 2023  R1 DIFF'!F30&lt;0,0,IF('J-IAD-VHD OD ELASTIC-MODE SHIFT'!F30&lt;0,0,'J-IAD-VHD OD ELASTIC-MODE SHIFT'!F30*'J-PJT OV Bez VHD 2023  R1 DIFF'!F30/60))</f>
        <v>0</v>
      </c>
      <c r="G30" s="10">
        <f>IF('J-PJT OV Bez VHD 2023  R1 DIFF'!G30&lt;0,0,IF('J-IAD-VHD OD ELASTIC-MODE SHIFT'!G30&lt;0,0,'J-IAD-VHD OD ELASTIC-MODE SHIFT'!G30*'J-PJT OV Bez VHD 2023  R1 DIFF'!G30/60))</f>
        <v>0</v>
      </c>
      <c r="H30" s="10">
        <f>IF('J-PJT OV Bez VHD 2023  R1 DIFF'!H30&lt;0,0,IF('J-IAD-VHD OD ELASTIC-MODE SHIFT'!H30&lt;0,0,'J-IAD-VHD OD ELASTIC-MODE SHIFT'!H30*'J-PJT OV Bez VHD 2023  R1 DIFF'!H30/60))</f>
        <v>0</v>
      </c>
      <c r="I30" s="10">
        <f>IF('J-PJT OV Bez VHD 2023  R1 DIFF'!I30&lt;0,0,IF('J-IAD-VHD OD ELASTIC-MODE SHIFT'!I30&lt;0,0,'J-IAD-VHD OD ELASTIC-MODE SHIFT'!I30*'J-PJT OV Bez VHD 2023  R1 DIFF'!I30/60))</f>
        <v>0</v>
      </c>
      <c r="J30" s="10">
        <f>IF('J-PJT OV Bez VHD 2023  R1 DIFF'!J30&lt;0,0,IF('J-IAD-VHD OD ELASTIC-MODE SHIFT'!J30&lt;0,0,'J-IAD-VHD OD ELASTIC-MODE SHIFT'!J30*'J-PJT OV Bez VHD 2023  R1 DIFF'!J30/60))</f>
        <v>0</v>
      </c>
      <c r="K30" s="10">
        <f>IF('J-PJT OV Bez VHD 2023  R1 DIFF'!K30&lt;0,0,IF('J-IAD-VHD OD ELASTIC-MODE SHIFT'!K30&lt;0,0,'J-IAD-VHD OD ELASTIC-MODE SHIFT'!K30*'J-PJT OV Bez VHD 2023  R1 DIFF'!K30/60))</f>
        <v>0</v>
      </c>
      <c r="L30" s="10">
        <f>IF('J-PJT OV Bez VHD 2023  R1 DIFF'!L30&lt;0,0,IF('J-IAD-VHD OD ELASTIC-MODE SHIFT'!L30&lt;0,0,'J-IAD-VHD OD ELASTIC-MODE SHIFT'!L30*'J-PJT OV Bez VHD 2023  R1 DIFF'!L30/60))</f>
        <v>0</v>
      </c>
      <c r="M30" s="10">
        <f>IF('J-PJT OV Bez VHD 2023  R1 DIFF'!M30&lt;0,0,IF('J-IAD-VHD OD ELASTIC-MODE SHIFT'!M30&lt;0,0,'J-IAD-VHD OD ELASTIC-MODE SHIFT'!M30*'J-PJT OV Bez VHD 2023  R1 DIFF'!M30/60))</f>
        <v>0</v>
      </c>
      <c r="N30" s="10">
        <f>IF('J-PJT OV Bez VHD 2023  R1 DIFF'!N30&lt;0,0,IF('J-IAD-VHD OD ELASTIC-MODE SHIFT'!N30&lt;0,0,'J-IAD-VHD OD ELASTIC-MODE SHIFT'!N30*'J-PJT OV Bez VHD 2023  R1 DIFF'!N30/60))</f>
        <v>0</v>
      </c>
      <c r="O30" s="10">
        <f>IF('J-PJT OV Bez VHD 2023  R1 DIFF'!O30&lt;0,0,IF('J-IAD-VHD OD ELASTIC-MODE SHIFT'!O30&lt;0,0,'J-IAD-VHD OD ELASTIC-MODE SHIFT'!O30*'J-PJT OV Bez VHD 2023  R1 DIFF'!O30/60))</f>
        <v>0</v>
      </c>
      <c r="P30" s="10">
        <f>IF('J-PJT OV Bez VHD 2023  R1 DIFF'!P30&lt;0,0,IF('J-IAD-VHD OD ELASTIC-MODE SHIFT'!P30&lt;0,0,'J-IAD-VHD OD ELASTIC-MODE SHIFT'!P30*'J-PJT OV Bez VHD 2023  R1 DIFF'!P30/60))</f>
        <v>0</v>
      </c>
      <c r="Q30" s="10">
        <f>IF('J-PJT OV Bez VHD 2023  R1 DIFF'!Q30&lt;0,0,IF('J-IAD-VHD OD ELASTIC-MODE SHIFT'!Q30&lt;0,0,'J-IAD-VHD OD ELASTIC-MODE SHIFT'!Q30*'J-PJT OV Bez VHD 2023  R1 DIFF'!Q30/60))</f>
        <v>0</v>
      </c>
      <c r="R30" s="10">
        <f>IF('J-PJT OV Bez VHD 2023  R1 DIFF'!R30&lt;0,0,IF('J-IAD-VHD OD ELASTIC-MODE SHIFT'!R30&lt;0,0,'J-IAD-VHD OD ELASTIC-MODE SHIFT'!R30*'J-PJT OV Bez VHD 2023  R1 DIFF'!R30/60))</f>
        <v>0</v>
      </c>
      <c r="S30" s="10">
        <f>IF('J-PJT OV Bez VHD 2023  R1 DIFF'!S30&lt;0,0,IF('J-IAD-VHD OD ELASTIC-MODE SHIFT'!S30&lt;0,0,'J-IAD-VHD OD ELASTIC-MODE SHIFT'!S30*'J-PJT OV Bez VHD 2023  R1 DIFF'!S30/60))</f>
        <v>0</v>
      </c>
      <c r="T30" s="10">
        <f>IF('J-PJT OV Bez VHD 2023  R1 DIFF'!T30&lt;0,0,IF('J-IAD-VHD OD ELASTIC-MODE SHIFT'!T30&lt;0,0,'J-IAD-VHD OD ELASTIC-MODE SHIFT'!T30*'J-PJT OV Bez VHD 2023  R1 DIFF'!T30/60))</f>
        <v>140.94722540570766</v>
      </c>
      <c r="U30" s="10">
        <f>IF('J-PJT OV Bez VHD 2023  R1 DIFF'!U30&lt;0,0,IF('J-IAD-VHD OD ELASTIC-MODE SHIFT'!U30&lt;0,0,'J-IAD-VHD OD ELASTIC-MODE SHIFT'!U30*'J-PJT OV Bez VHD 2023  R1 DIFF'!U30/60))</f>
        <v>0</v>
      </c>
      <c r="V30" s="10">
        <f>IF('J-PJT OV Bez VHD 2023  R1 DIFF'!V30&lt;0,0,IF('J-IAD-VHD OD ELASTIC-MODE SHIFT'!V30&lt;0,0,'J-IAD-VHD OD ELASTIC-MODE SHIFT'!V30*'J-PJT OV Bez VHD 2023  R1 DIFF'!V30/60))</f>
        <v>0</v>
      </c>
      <c r="W30" s="10">
        <f>IF('J-PJT OV Bez VHD 2023  R1 DIFF'!W30&lt;0,0,IF('J-IAD-VHD OD ELASTIC-MODE SHIFT'!W30&lt;0,0,'J-IAD-VHD OD ELASTIC-MODE SHIFT'!W30*'J-PJT OV Bez VHD 2023  R1 DIFF'!W30/60))</f>
        <v>3.6066996038308803</v>
      </c>
      <c r="X30" s="10">
        <f>IF('J-PJT OV Bez VHD 2023  R1 DIFF'!X30&lt;0,0,IF('J-IAD-VHD OD ELASTIC-MODE SHIFT'!X30&lt;0,0,'J-IAD-VHD OD ELASTIC-MODE SHIFT'!X30*'J-PJT OV Bez VHD 2023  R1 DIFF'!X30/60))</f>
        <v>0</v>
      </c>
      <c r="Y30" s="10">
        <f>IF('J-PJT OV Bez VHD 2023  R1 DIFF'!Y30&lt;0,0,IF('J-IAD-VHD OD ELASTIC-MODE SHIFT'!Y30&lt;0,0,'J-IAD-VHD OD ELASTIC-MODE SHIFT'!Y30*'J-PJT OV Bez VHD 2023  R1 DIFF'!Y30/60))</f>
        <v>0</v>
      </c>
      <c r="Z30" s="10">
        <f>IF('J-PJT OV Bez VHD 2023  R1 DIFF'!Z30&lt;0,0,IF('J-IAD-VHD OD ELASTIC-MODE SHIFT'!Z30&lt;0,0,'J-IAD-VHD OD ELASTIC-MODE SHIFT'!Z30*'J-PJT OV Bez VHD 2023  R1 DIFF'!Z30/60))</f>
        <v>0</v>
      </c>
      <c r="AA30" s="10">
        <f>IF('J-PJT OV Bez VHD 2023  R1 DIFF'!AA30&lt;0,0,IF('J-IAD-VHD OD ELASTIC-MODE SHIFT'!AA30&lt;0,0,'J-IAD-VHD OD ELASTIC-MODE SHIFT'!AA30*'J-PJT OV Bez VHD 2023  R1 DIFF'!AA30/60))</f>
        <v>0</v>
      </c>
      <c r="AB30" s="10">
        <f>IF('J-PJT OV Bez VHD 2023  R1 DIFF'!AB30&lt;0,0,IF('J-IAD-VHD OD ELASTIC-MODE SHIFT'!AB30&lt;0,0,'J-IAD-VHD OD ELASTIC-MODE SHIFT'!AB30*'J-PJT OV Bez VHD 2023  R1 DIFF'!AB30/60))</f>
        <v>0</v>
      </c>
      <c r="AC30" s="10">
        <f>IF('J-PJT OV Bez VHD 2023  R1 DIFF'!AC30&lt;0,0,IF('J-IAD-VHD OD ELASTIC-MODE SHIFT'!AC30&lt;0,0,'J-IAD-VHD OD ELASTIC-MODE SHIFT'!AC30*'J-PJT OV Bez VHD 2023  R1 DIFF'!AC30/60))</f>
        <v>0</v>
      </c>
      <c r="AD30" s="10">
        <f>IF('J-PJT OV Bez VHD 2023  R1 DIFF'!AD30&lt;0,0,IF('J-IAD-VHD OD ELASTIC-MODE SHIFT'!AD30&lt;0,0,'J-IAD-VHD OD ELASTIC-MODE SHIFT'!AD30*'J-PJT OV Bez VHD 2023  R1 DIFF'!AD30/60))</f>
        <v>0</v>
      </c>
      <c r="AE30" s="10">
        <f>IF('J-PJT OV Bez VHD 2023  R1 DIFF'!AE30&lt;0,0,IF('J-IAD-VHD OD ELASTIC-MODE SHIFT'!AE30&lt;0,0,'J-IAD-VHD OD ELASTIC-MODE SHIFT'!AE30*'J-PJT OV Bez VHD 2023  R1 DIFF'!AE30/60))</f>
        <v>0</v>
      </c>
      <c r="AF30" s="10">
        <f>IF('J-PJT OV Bez VHD 2023  R1 DIFF'!AF30&lt;0,0,IF('J-IAD-VHD OD ELASTIC-MODE SHIFT'!AF30&lt;0,0,'J-IAD-VHD OD ELASTIC-MODE SHIFT'!AF30*'J-PJT OV Bez VHD 2023  R1 DIFF'!AF30/60))</f>
        <v>0</v>
      </c>
      <c r="AG30" s="10">
        <f>IF('J-PJT OV Bez VHD 2023  R1 DIFF'!AG30&lt;0,0,IF('J-IAD-VHD OD ELASTIC-MODE SHIFT'!AG30&lt;0,0,'J-IAD-VHD OD ELASTIC-MODE SHIFT'!AG30*'J-PJT OV Bez VHD 2023  R1 DIFF'!AG30/60))</f>
        <v>0</v>
      </c>
      <c r="AH30" s="10">
        <f>IF('J-PJT OV Bez VHD 2023  R1 DIFF'!AH30&lt;0,0,IF('J-IAD-VHD OD ELASTIC-MODE SHIFT'!AH30&lt;0,0,'J-IAD-VHD OD ELASTIC-MODE SHIFT'!AH30*'J-PJT OV Bez VHD 2023  R1 DIFF'!AH30/60))</f>
        <v>0</v>
      </c>
      <c r="AI30" s="10">
        <f>IF('J-PJT OV Bez VHD 2023  R1 DIFF'!AI30&lt;0,0,IF('J-IAD-VHD OD ELASTIC-MODE SHIFT'!AI30&lt;0,0,'J-IAD-VHD OD ELASTIC-MODE SHIFT'!AI30*'J-PJT OV Bez VHD 2023  R1 DIFF'!AI30/60))</f>
        <v>0</v>
      </c>
      <c r="AJ30" s="10">
        <f>IF('J-PJT OV Bez VHD 2023  R1 DIFF'!AJ30&lt;0,0,IF('J-IAD-VHD OD ELASTIC-MODE SHIFT'!AJ30&lt;0,0,'J-IAD-VHD OD ELASTIC-MODE SHIFT'!AJ30*'J-PJT OV Bez VHD 2023  R1 DIFF'!AJ30/60))</f>
        <v>0</v>
      </c>
      <c r="AK30" s="10">
        <f>IF('J-PJT OV Bez VHD 2023  R1 DIFF'!AK30&lt;0,0,IF('J-IAD-VHD OD ELASTIC-MODE SHIFT'!AK30&lt;0,0,'J-IAD-VHD OD ELASTIC-MODE SHIFT'!AK30*'J-PJT OV Bez VHD 2023  R1 DIFF'!AK30/60))</f>
        <v>0</v>
      </c>
      <c r="AL30" s="10">
        <f>IF('J-PJT OV Bez VHD 2023  R1 DIFF'!AL30&lt;0,0,IF('J-IAD-VHD OD ELASTIC-MODE SHIFT'!AL30&lt;0,0,'J-IAD-VHD OD ELASTIC-MODE SHIFT'!AL30*'J-PJT OV Bez VHD 2023  R1 DIFF'!AL30/60))</f>
        <v>0</v>
      </c>
      <c r="AM30" s="10">
        <f>IF('J-PJT OV Bez VHD 2023  R1 DIFF'!AM30&lt;0,0,IF('J-IAD-VHD OD ELASTIC-MODE SHIFT'!AM30&lt;0,0,'J-IAD-VHD OD ELASTIC-MODE SHIFT'!AM30*'J-PJT OV Bez VHD 2023  R1 DIFF'!AM30/60))</f>
        <v>0</v>
      </c>
      <c r="AN30" s="10">
        <f>IF('J-PJT OV Bez VHD 2023  R1 DIFF'!AN30&lt;0,0,IF('J-IAD-VHD OD ELASTIC-MODE SHIFT'!AN30&lt;0,0,'J-IAD-VHD OD ELASTIC-MODE SHIFT'!AN30*'J-PJT OV Bez VHD 2023  R1 DIFF'!AN30/60))</f>
        <v>0</v>
      </c>
      <c r="AO30" s="10">
        <f>IF('J-PJT OV Bez VHD 2023  R1 DIFF'!AO30&lt;0,0,IF('J-IAD-VHD OD ELASTIC-MODE SHIFT'!AO30&lt;0,0,'J-IAD-VHD OD ELASTIC-MODE SHIFT'!AO30*'J-PJT OV Bez VHD 2023  R1 DIFF'!AO30/60))</f>
        <v>0</v>
      </c>
    </row>
    <row r="31" spans="1:41" x14ac:dyDescent="0.25">
      <c r="A31" s="5">
        <v>82</v>
      </c>
      <c r="B31" s="24" t="s">
        <v>19</v>
      </c>
      <c r="C31" s="20">
        <f t="shared" si="1"/>
        <v>3.6347967709990145</v>
      </c>
      <c r="D31" s="10">
        <f>IF('J-PJT OV Bez VHD 2023  R1 DIFF'!D31&lt;0,0,IF('J-IAD-VHD OD ELASTIC-MODE SHIFT'!D31&lt;0,0,'J-IAD-VHD OD ELASTIC-MODE SHIFT'!D31*'J-PJT OV Bez VHD 2023  R1 DIFF'!D31/60))</f>
        <v>0</v>
      </c>
      <c r="E31" s="10">
        <f>IF('J-PJT OV Bez VHD 2023  R1 DIFF'!E31&lt;0,0,IF('J-IAD-VHD OD ELASTIC-MODE SHIFT'!E31&lt;0,0,'J-IAD-VHD OD ELASTIC-MODE SHIFT'!E31*'J-PJT OV Bez VHD 2023  R1 DIFF'!E31/60))</f>
        <v>3.6347967709990145</v>
      </c>
      <c r="F31" s="10">
        <f>IF('J-PJT OV Bez VHD 2023  R1 DIFF'!F31&lt;0,0,IF('J-IAD-VHD OD ELASTIC-MODE SHIFT'!F31&lt;0,0,'J-IAD-VHD OD ELASTIC-MODE SHIFT'!F31*'J-PJT OV Bez VHD 2023  R1 DIFF'!F31/60))</f>
        <v>0</v>
      </c>
      <c r="G31" s="10">
        <f>IF('J-PJT OV Bez VHD 2023  R1 DIFF'!G31&lt;0,0,IF('J-IAD-VHD OD ELASTIC-MODE SHIFT'!G31&lt;0,0,'J-IAD-VHD OD ELASTIC-MODE SHIFT'!G31*'J-PJT OV Bez VHD 2023  R1 DIFF'!G31/60))</f>
        <v>0</v>
      </c>
      <c r="H31" s="10">
        <f>IF('J-PJT OV Bez VHD 2023  R1 DIFF'!H31&lt;0,0,IF('J-IAD-VHD OD ELASTIC-MODE SHIFT'!H31&lt;0,0,'J-IAD-VHD OD ELASTIC-MODE SHIFT'!H31*'J-PJT OV Bez VHD 2023  R1 DIFF'!H31/60))</f>
        <v>0</v>
      </c>
      <c r="I31" s="10">
        <f>IF('J-PJT OV Bez VHD 2023  R1 DIFF'!I31&lt;0,0,IF('J-IAD-VHD OD ELASTIC-MODE SHIFT'!I31&lt;0,0,'J-IAD-VHD OD ELASTIC-MODE SHIFT'!I31*'J-PJT OV Bez VHD 2023  R1 DIFF'!I31/60))</f>
        <v>0</v>
      </c>
      <c r="J31" s="10">
        <f>IF('J-PJT OV Bez VHD 2023  R1 DIFF'!J31&lt;0,0,IF('J-IAD-VHD OD ELASTIC-MODE SHIFT'!J31&lt;0,0,'J-IAD-VHD OD ELASTIC-MODE SHIFT'!J31*'J-PJT OV Bez VHD 2023  R1 DIFF'!J31/60))</f>
        <v>0</v>
      </c>
      <c r="K31" s="10">
        <f>IF('J-PJT OV Bez VHD 2023  R1 DIFF'!K31&lt;0,0,IF('J-IAD-VHD OD ELASTIC-MODE SHIFT'!K31&lt;0,0,'J-IAD-VHD OD ELASTIC-MODE SHIFT'!K31*'J-PJT OV Bez VHD 2023  R1 DIFF'!K31/60))</f>
        <v>0</v>
      </c>
      <c r="L31" s="10">
        <f>IF('J-PJT OV Bez VHD 2023  R1 DIFF'!L31&lt;0,0,IF('J-IAD-VHD OD ELASTIC-MODE SHIFT'!L31&lt;0,0,'J-IAD-VHD OD ELASTIC-MODE SHIFT'!L31*'J-PJT OV Bez VHD 2023  R1 DIFF'!L31/60))</f>
        <v>0</v>
      </c>
      <c r="M31" s="10">
        <f>IF('J-PJT OV Bez VHD 2023  R1 DIFF'!M31&lt;0,0,IF('J-IAD-VHD OD ELASTIC-MODE SHIFT'!M31&lt;0,0,'J-IAD-VHD OD ELASTIC-MODE SHIFT'!M31*'J-PJT OV Bez VHD 2023  R1 DIFF'!M31/60))</f>
        <v>0</v>
      </c>
      <c r="N31" s="10">
        <f>IF('J-PJT OV Bez VHD 2023  R1 DIFF'!N31&lt;0,0,IF('J-IAD-VHD OD ELASTIC-MODE SHIFT'!N31&lt;0,0,'J-IAD-VHD OD ELASTIC-MODE SHIFT'!N31*'J-PJT OV Bez VHD 2023  R1 DIFF'!N31/60))</f>
        <v>0</v>
      </c>
      <c r="O31" s="10">
        <f>IF('J-PJT OV Bez VHD 2023  R1 DIFF'!O31&lt;0,0,IF('J-IAD-VHD OD ELASTIC-MODE SHIFT'!O31&lt;0,0,'J-IAD-VHD OD ELASTIC-MODE SHIFT'!O31*'J-PJT OV Bez VHD 2023  R1 DIFF'!O31/60))</f>
        <v>0</v>
      </c>
      <c r="P31" s="10">
        <f>IF('J-PJT OV Bez VHD 2023  R1 DIFF'!P31&lt;0,0,IF('J-IAD-VHD OD ELASTIC-MODE SHIFT'!P31&lt;0,0,'J-IAD-VHD OD ELASTIC-MODE SHIFT'!P31*'J-PJT OV Bez VHD 2023  R1 DIFF'!P31/60))</f>
        <v>0</v>
      </c>
      <c r="Q31" s="10">
        <f>IF('J-PJT OV Bez VHD 2023  R1 DIFF'!Q31&lt;0,0,IF('J-IAD-VHD OD ELASTIC-MODE SHIFT'!Q31&lt;0,0,'J-IAD-VHD OD ELASTIC-MODE SHIFT'!Q31*'J-PJT OV Bez VHD 2023  R1 DIFF'!Q31/60))</f>
        <v>0</v>
      </c>
      <c r="R31" s="10">
        <f>IF('J-PJT OV Bez VHD 2023  R1 DIFF'!R31&lt;0,0,IF('J-IAD-VHD OD ELASTIC-MODE SHIFT'!R31&lt;0,0,'J-IAD-VHD OD ELASTIC-MODE SHIFT'!R31*'J-PJT OV Bez VHD 2023  R1 DIFF'!R31/60))</f>
        <v>0</v>
      </c>
      <c r="S31" s="10">
        <f>IF('J-PJT OV Bez VHD 2023  R1 DIFF'!S31&lt;0,0,IF('J-IAD-VHD OD ELASTIC-MODE SHIFT'!S31&lt;0,0,'J-IAD-VHD OD ELASTIC-MODE SHIFT'!S31*'J-PJT OV Bez VHD 2023  R1 DIFF'!S31/60))</f>
        <v>0</v>
      </c>
      <c r="T31" s="10">
        <f>IF('J-PJT OV Bez VHD 2023  R1 DIFF'!T31&lt;0,0,IF('J-IAD-VHD OD ELASTIC-MODE SHIFT'!T31&lt;0,0,'J-IAD-VHD OD ELASTIC-MODE SHIFT'!T31*'J-PJT OV Bez VHD 2023  R1 DIFF'!T31/60))</f>
        <v>0</v>
      </c>
      <c r="U31" s="10">
        <f>IF('J-PJT OV Bez VHD 2023  R1 DIFF'!U31&lt;0,0,IF('J-IAD-VHD OD ELASTIC-MODE SHIFT'!U31&lt;0,0,'J-IAD-VHD OD ELASTIC-MODE SHIFT'!U31*'J-PJT OV Bez VHD 2023  R1 DIFF'!U31/60))</f>
        <v>0</v>
      </c>
      <c r="V31" s="10">
        <f>IF('J-PJT OV Bez VHD 2023  R1 DIFF'!V31&lt;0,0,IF('J-IAD-VHD OD ELASTIC-MODE SHIFT'!V31&lt;0,0,'J-IAD-VHD OD ELASTIC-MODE SHIFT'!V31*'J-PJT OV Bez VHD 2023  R1 DIFF'!V31/60))</f>
        <v>0</v>
      </c>
      <c r="W31" s="10">
        <f>IF('J-PJT OV Bez VHD 2023  R1 DIFF'!W31&lt;0,0,IF('J-IAD-VHD OD ELASTIC-MODE SHIFT'!W31&lt;0,0,'J-IAD-VHD OD ELASTIC-MODE SHIFT'!W31*'J-PJT OV Bez VHD 2023  R1 DIFF'!W31/60))</f>
        <v>0</v>
      </c>
      <c r="X31" s="10">
        <f>IF('J-PJT OV Bez VHD 2023  R1 DIFF'!X31&lt;0,0,IF('J-IAD-VHD OD ELASTIC-MODE SHIFT'!X31&lt;0,0,'J-IAD-VHD OD ELASTIC-MODE SHIFT'!X31*'J-PJT OV Bez VHD 2023  R1 DIFF'!X31/60))</f>
        <v>0</v>
      </c>
      <c r="Y31" s="10">
        <f>IF('J-PJT OV Bez VHD 2023  R1 DIFF'!Y31&lt;0,0,IF('J-IAD-VHD OD ELASTIC-MODE SHIFT'!Y31&lt;0,0,'J-IAD-VHD OD ELASTIC-MODE SHIFT'!Y31*'J-PJT OV Bez VHD 2023  R1 DIFF'!Y31/60))</f>
        <v>0</v>
      </c>
      <c r="Z31" s="10">
        <f>IF('J-PJT OV Bez VHD 2023  R1 DIFF'!Z31&lt;0,0,IF('J-IAD-VHD OD ELASTIC-MODE SHIFT'!Z31&lt;0,0,'J-IAD-VHD OD ELASTIC-MODE SHIFT'!Z31*'J-PJT OV Bez VHD 2023  R1 DIFF'!Z31/60))</f>
        <v>0</v>
      </c>
      <c r="AA31" s="10">
        <f>IF('J-PJT OV Bez VHD 2023  R1 DIFF'!AA31&lt;0,0,IF('J-IAD-VHD OD ELASTIC-MODE SHIFT'!AA31&lt;0,0,'J-IAD-VHD OD ELASTIC-MODE SHIFT'!AA31*'J-PJT OV Bez VHD 2023  R1 DIFF'!AA31/60))</f>
        <v>0</v>
      </c>
      <c r="AB31" s="10">
        <f>IF('J-PJT OV Bez VHD 2023  R1 DIFF'!AB31&lt;0,0,IF('J-IAD-VHD OD ELASTIC-MODE SHIFT'!AB31&lt;0,0,'J-IAD-VHD OD ELASTIC-MODE SHIFT'!AB31*'J-PJT OV Bez VHD 2023  R1 DIFF'!AB31/60))</f>
        <v>0</v>
      </c>
      <c r="AC31" s="10">
        <f>IF('J-PJT OV Bez VHD 2023  R1 DIFF'!AC31&lt;0,0,IF('J-IAD-VHD OD ELASTIC-MODE SHIFT'!AC31&lt;0,0,'J-IAD-VHD OD ELASTIC-MODE SHIFT'!AC31*'J-PJT OV Bez VHD 2023  R1 DIFF'!AC31/60))</f>
        <v>0</v>
      </c>
      <c r="AD31" s="10">
        <f>IF('J-PJT OV Bez VHD 2023  R1 DIFF'!AD31&lt;0,0,IF('J-IAD-VHD OD ELASTIC-MODE SHIFT'!AD31&lt;0,0,'J-IAD-VHD OD ELASTIC-MODE SHIFT'!AD31*'J-PJT OV Bez VHD 2023  R1 DIFF'!AD31/60))</f>
        <v>0</v>
      </c>
      <c r="AE31" s="10">
        <f>IF('J-PJT OV Bez VHD 2023  R1 DIFF'!AE31&lt;0,0,IF('J-IAD-VHD OD ELASTIC-MODE SHIFT'!AE31&lt;0,0,'J-IAD-VHD OD ELASTIC-MODE SHIFT'!AE31*'J-PJT OV Bez VHD 2023  R1 DIFF'!AE31/60))</f>
        <v>0</v>
      </c>
      <c r="AF31" s="10">
        <f>IF('J-PJT OV Bez VHD 2023  R1 DIFF'!AF31&lt;0,0,IF('J-IAD-VHD OD ELASTIC-MODE SHIFT'!AF31&lt;0,0,'J-IAD-VHD OD ELASTIC-MODE SHIFT'!AF31*'J-PJT OV Bez VHD 2023  R1 DIFF'!AF31/60))</f>
        <v>0</v>
      </c>
      <c r="AG31" s="10">
        <f>IF('J-PJT OV Bez VHD 2023  R1 DIFF'!AG31&lt;0,0,IF('J-IAD-VHD OD ELASTIC-MODE SHIFT'!AG31&lt;0,0,'J-IAD-VHD OD ELASTIC-MODE SHIFT'!AG31*'J-PJT OV Bez VHD 2023  R1 DIFF'!AG31/60))</f>
        <v>0</v>
      </c>
      <c r="AH31" s="10">
        <f>IF('J-PJT OV Bez VHD 2023  R1 DIFF'!AH31&lt;0,0,IF('J-IAD-VHD OD ELASTIC-MODE SHIFT'!AH31&lt;0,0,'J-IAD-VHD OD ELASTIC-MODE SHIFT'!AH31*'J-PJT OV Bez VHD 2023  R1 DIFF'!AH31/60))</f>
        <v>0</v>
      </c>
      <c r="AI31" s="10">
        <f>IF('J-PJT OV Bez VHD 2023  R1 DIFF'!AI31&lt;0,0,IF('J-IAD-VHD OD ELASTIC-MODE SHIFT'!AI31&lt;0,0,'J-IAD-VHD OD ELASTIC-MODE SHIFT'!AI31*'J-PJT OV Bez VHD 2023  R1 DIFF'!AI31/60))</f>
        <v>0</v>
      </c>
      <c r="AJ31" s="10">
        <f>IF('J-PJT OV Bez VHD 2023  R1 DIFF'!AJ31&lt;0,0,IF('J-IAD-VHD OD ELASTIC-MODE SHIFT'!AJ31&lt;0,0,'J-IAD-VHD OD ELASTIC-MODE SHIFT'!AJ31*'J-PJT OV Bez VHD 2023  R1 DIFF'!AJ31/60))</f>
        <v>0</v>
      </c>
      <c r="AK31" s="10">
        <f>IF('J-PJT OV Bez VHD 2023  R1 DIFF'!AK31&lt;0,0,IF('J-IAD-VHD OD ELASTIC-MODE SHIFT'!AK31&lt;0,0,'J-IAD-VHD OD ELASTIC-MODE SHIFT'!AK31*'J-PJT OV Bez VHD 2023  R1 DIFF'!AK31/60))</f>
        <v>0</v>
      </c>
      <c r="AL31" s="10">
        <f>IF('J-PJT OV Bez VHD 2023  R1 DIFF'!AL31&lt;0,0,IF('J-IAD-VHD OD ELASTIC-MODE SHIFT'!AL31&lt;0,0,'J-IAD-VHD OD ELASTIC-MODE SHIFT'!AL31*'J-PJT OV Bez VHD 2023  R1 DIFF'!AL31/60))</f>
        <v>0</v>
      </c>
      <c r="AM31" s="10">
        <f>IF('J-PJT OV Bez VHD 2023  R1 DIFF'!AM31&lt;0,0,IF('J-IAD-VHD OD ELASTIC-MODE SHIFT'!AM31&lt;0,0,'J-IAD-VHD OD ELASTIC-MODE SHIFT'!AM31*'J-PJT OV Bez VHD 2023  R1 DIFF'!AM31/60))</f>
        <v>0</v>
      </c>
      <c r="AN31" s="10">
        <f>IF('J-PJT OV Bez VHD 2023  R1 DIFF'!AN31&lt;0,0,IF('J-IAD-VHD OD ELASTIC-MODE SHIFT'!AN31&lt;0,0,'J-IAD-VHD OD ELASTIC-MODE SHIFT'!AN31*'J-PJT OV Bez VHD 2023  R1 DIFF'!AN31/60))</f>
        <v>0</v>
      </c>
      <c r="AO31" s="10">
        <f>IF('J-PJT OV Bez VHD 2023  R1 DIFF'!AO31&lt;0,0,IF('J-IAD-VHD OD ELASTIC-MODE SHIFT'!AO31&lt;0,0,'J-IAD-VHD OD ELASTIC-MODE SHIFT'!AO31*'J-PJT OV Bez VHD 2023  R1 DIFF'!AO31/60))</f>
        <v>0</v>
      </c>
    </row>
    <row r="32" spans="1:41" x14ac:dyDescent="0.25">
      <c r="A32" s="5">
        <v>83</v>
      </c>
      <c r="B32" s="24" t="s">
        <v>20</v>
      </c>
      <c r="C32" s="20">
        <f t="shared" si="1"/>
        <v>35.258835148751032</v>
      </c>
      <c r="D32" s="10">
        <f>IF('J-PJT OV Bez VHD 2023  R1 DIFF'!D32&lt;0,0,IF('J-IAD-VHD OD ELASTIC-MODE SHIFT'!D32&lt;0,0,'J-IAD-VHD OD ELASTIC-MODE SHIFT'!D32*'J-PJT OV Bez VHD 2023  R1 DIFF'!D32/60))</f>
        <v>0</v>
      </c>
      <c r="E32" s="10">
        <f>IF('J-PJT OV Bez VHD 2023  R1 DIFF'!E32&lt;0,0,IF('J-IAD-VHD OD ELASTIC-MODE SHIFT'!E32&lt;0,0,'J-IAD-VHD OD ELASTIC-MODE SHIFT'!E32*'J-PJT OV Bez VHD 2023  R1 DIFF'!E32/60))</f>
        <v>8.5020008432680907</v>
      </c>
      <c r="F32" s="10">
        <f>IF('J-PJT OV Bez VHD 2023  R1 DIFF'!F32&lt;0,0,IF('J-IAD-VHD OD ELASTIC-MODE SHIFT'!F32&lt;0,0,'J-IAD-VHD OD ELASTIC-MODE SHIFT'!F32*'J-PJT OV Bez VHD 2023  R1 DIFF'!F32/60))</f>
        <v>0</v>
      </c>
      <c r="G32" s="10">
        <f>IF('J-PJT OV Bez VHD 2023  R1 DIFF'!G32&lt;0,0,IF('J-IAD-VHD OD ELASTIC-MODE SHIFT'!G32&lt;0,0,'J-IAD-VHD OD ELASTIC-MODE SHIFT'!G32*'J-PJT OV Bez VHD 2023  R1 DIFF'!G32/60))</f>
        <v>0</v>
      </c>
      <c r="H32" s="10">
        <f>IF('J-PJT OV Bez VHD 2023  R1 DIFF'!H32&lt;0,0,IF('J-IAD-VHD OD ELASTIC-MODE SHIFT'!H32&lt;0,0,'J-IAD-VHD OD ELASTIC-MODE SHIFT'!H32*'J-PJT OV Bez VHD 2023  R1 DIFF'!H32/60))</f>
        <v>0</v>
      </c>
      <c r="I32" s="10">
        <f>IF('J-PJT OV Bez VHD 2023  R1 DIFF'!I32&lt;0,0,IF('J-IAD-VHD OD ELASTIC-MODE SHIFT'!I32&lt;0,0,'J-IAD-VHD OD ELASTIC-MODE SHIFT'!I32*'J-PJT OV Bez VHD 2023  R1 DIFF'!I32/60))</f>
        <v>0</v>
      </c>
      <c r="J32" s="10">
        <f>IF('J-PJT OV Bez VHD 2023  R1 DIFF'!J32&lt;0,0,IF('J-IAD-VHD OD ELASTIC-MODE SHIFT'!J32&lt;0,0,'J-IAD-VHD OD ELASTIC-MODE SHIFT'!J32*'J-PJT OV Bez VHD 2023  R1 DIFF'!J32/60))</f>
        <v>0</v>
      </c>
      <c r="K32" s="10">
        <f>IF('J-PJT OV Bez VHD 2023  R1 DIFF'!K32&lt;0,0,IF('J-IAD-VHD OD ELASTIC-MODE SHIFT'!K32&lt;0,0,'J-IAD-VHD OD ELASTIC-MODE SHIFT'!K32*'J-PJT OV Bez VHD 2023  R1 DIFF'!K32/60))</f>
        <v>0</v>
      </c>
      <c r="L32" s="10">
        <f>IF('J-PJT OV Bez VHD 2023  R1 DIFF'!L32&lt;0,0,IF('J-IAD-VHD OD ELASTIC-MODE SHIFT'!L32&lt;0,0,'J-IAD-VHD OD ELASTIC-MODE SHIFT'!L32*'J-PJT OV Bez VHD 2023  R1 DIFF'!L32/60))</f>
        <v>0</v>
      </c>
      <c r="M32" s="10">
        <f>IF('J-PJT OV Bez VHD 2023  R1 DIFF'!M32&lt;0,0,IF('J-IAD-VHD OD ELASTIC-MODE SHIFT'!M32&lt;0,0,'J-IAD-VHD OD ELASTIC-MODE SHIFT'!M32*'J-PJT OV Bez VHD 2023  R1 DIFF'!M32/60))</f>
        <v>0</v>
      </c>
      <c r="N32" s="10">
        <f>IF('J-PJT OV Bez VHD 2023  R1 DIFF'!N32&lt;0,0,IF('J-IAD-VHD OD ELASTIC-MODE SHIFT'!N32&lt;0,0,'J-IAD-VHD OD ELASTIC-MODE SHIFT'!N32*'J-PJT OV Bez VHD 2023  R1 DIFF'!N32/60))</f>
        <v>0</v>
      </c>
      <c r="O32" s="10">
        <f>IF('J-PJT OV Bez VHD 2023  R1 DIFF'!O32&lt;0,0,IF('J-IAD-VHD OD ELASTIC-MODE SHIFT'!O32&lt;0,0,'J-IAD-VHD OD ELASTIC-MODE SHIFT'!O32*'J-PJT OV Bez VHD 2023  R1 DIFF'!O32/60))</f>
        <v>0</v>
      </c>
      <c r="P32" s="10">
        <f>IF('J-PJT OV Bez VHD 2023  R1 DIFF'!P32&lt;0,0,IF('J-IAD-VHD OD ELASTIC-MODE SHIFT'!P32&lt;0,0,'J-IAD-VHD OD ELASTIC-MODE SHIFT'!P32*'J-PJT OV Bez VHD 2023  R1 DIFF'!P32/60))</f>
        <v>0</v>
      </c>
      <c r="Q32" s="10">
        <f>IF('J-PJT OV Bez VHD 2023  R1 DIFF'!Q32&lt;0,0,IF('J-IAD-VHD OD ELASTIC-MODE SHIFT'!Q32&lt;0,0,'J-IAD-VHD OD ELASTIC-MODE SHIFT'!Q32*'J-PJT OV Bez VHD 2023  R1 DIFF'!Q32/60))</f>
        <v>0</v>
      </c>
      <c r="R32" s="10">
        <f>IF('J-PJT OV Bez VHD 2023  R1 DIFF'!R32&lt;0,0,IF('J-IAD-VHD OD ELASTIC-MODE SHIFT'!R32&lt;0,0,'J-IAD-VHD OD ELASTIC-MODE SHIFT'!R32*'J-PJT OV Bez VHD 2023  R1 DIFF'!R32/60))</f>
        <v>0</v>
      </c>
      <c r="S32" s="10">
        <f>IF('J-PJT OV Bez VHD 2023  R1 DIFF'!S32&lt;0,0,IF('J-IAD-VHD OD ELASTIC-MODE SHIFT'!S32&lt;0,0,'J-IAD-VHD OD ELASTIC-MODE SHIFT'!S32*'J-PJT OV Bez VHD 2023  R1 DIFF'!S32/60))</f>
        <v>0</v>
      </c>
      <c r="T32" s="10">
        <f>IF('J-PJT OV Bez VHD 2023  R1 DIFF'!T32&lt;0,0,IF('J-IAD-VHD OD ELASTIC-MODE SHIFT'!T32&lt;0,0,'J-IAD-VHD OD ELASTIC-MODE SHIFT'!T32*'J-PJT OV Bez VHD 2023  R1 DIFF'!T32/60))</f>
        <v>26.533958540915023</v>
      </c>
      <c r="U32" s="10">
        <f>IF('J-PJT OV Bez VHD 2023  R1 DIFF'!U32&lt;0,0,IF('J-IAD-VHD OD ELASTIC-MODE SHIFT'!U32&lt;0,0,'J-IAD-VHD OD ELASTIC-MODE SHIFT'!U32*'J-PJT OV Bez VHD 2023  R1 DIFF'!U32/60))</f>
        <v>0</v>
      </c>
      <c r="V32" s="10">
        <f>IF('J-PJT OV Bez VHD 2023  R1 DIFF'!V32&lt;0,0,IF('J-IAD-VHD OD ELASTIC-MODE SHIFT'!V32&lt;0,0,'J-IAD-VHD OD ELASTIC-MODE SHIFT'!V32*'J-PJT OV Bez VHD 2023  R1 DIFF'!V32/60))</f>
        <v>0</v>
      </c>
      <c r="W32" s="10">
        <f>IF('J-PJT OV Bez VHD 2023  R1 DIFF'!W32&lt;0,0,IF('J-IAD-VHD OD ELASTIC-MODE SHIFT'!W32&lt;0,0,'J-IAD-VHD OD ELASTIC-MODE SHIFT'!W32*'J-PJT OV Bez VHD 2023  R1 DIFF'!W32/60))</f>
        <v>0.22287576456791885</v>
      </c>
      <c r="X32" s="10">
        <f>IF('J-PJT OV Bez VHD 2023  R1 DIFF'!X32&lt;0,0,IF('J-IAD-VHD OD ELASTIC-MODE SHIFT'!X32&lt;0,0,'J-IAD-VHD OD ELASTIC-MODE SHIFT'!X32*'J-PJT OV Bez VHD 2023  R1 DIFF'!X32/60))</f>
        <v>0</v>
      </c>
      <c r="Y32" s="10">
        <f>IF('J-PJT OV Bez VHD 2023  R1 DIFF'!Y32&lt;0,0,IF('J-IAD-VHD OD ELASTIC-MODE SHIFT'!Y32&lt;0,0,'J-IAD-VHD OD ELASTIC-MODE SHIFT'!Y32*'J-PJT OV Bez VHD 2023  R1 DIFF'!Y32/60))</f>
        <v>0</v>
      </c>
      <c r="Z32" s="10">
        <f>IF('J-PJT OV Bez VHD 2023  R1 DIFF'!Z32&lt;0,0,IF('J-IAD-VHD OD ELASTIC-MODE SHIFT'!Z32&lt;0,0,'J-IAD-VHD OD ELASTIC-MODE SHIFT'!Z32*'J-PJT OV Bez VHD 2023  R1 DIFF'!Z32/60))</f>
        <v>0</v>
      </c>
      <c r="AA32" s="10">
        <f>IF('J-PJT OV Bez VHD 2023  R1 DIFF'!AA32&lt;0,0,IF('J-IAD-VHD OD ELASTIC-MODE SHIFT'!AA32&lt;0,0,'J-IAD-VHD OD ELASTIC-MODE SHIFT'!AA32*'J-PJT OV Bez VHD 2023  R1 DIFF'!AA32/60))</f>
        <v>0</v>
      </c>
      <c r="AB32" s="10">
        <f>IF('J-PJT OV Bez VHD 2023  R1 DIFF'!AB32&lt;0,0,IF('J-IAD-VHD OD ELASTIC-MODE SHIFT'!AB32&lt;0,0,'J-IAD-VHD OD ELASTIC-MODE SHIFT'!AB32*'J-PJT OV Bez VHD 2023  R1 DIFF'!AB32/60))</f>
        <v>0</v>
      </c>
      <c r="AC32" s="10">
        <f>IF('J-PJT OV Bez VHD 2023  R1 DIFF'!AC32&lt;0,0,IF('J-IAD-VHD OD ELASTIC-MODE SHIFT'!AC32&lt;0,0,'J-IAD-VHD OD ELASTIC-MODE SHIFT'!AC32*'J-PJT OV Bez VHD 2023  R1 DIFF'!AC32/60))</f>
        <v>0</v>
      </c>
      <c r="AD32" s="10">
        <f>IF('J-PJT OV Bez VHD 2023  R1 DIFF'!AD32&lt;0,0,IF('J-IAD-VHD OD ELASTIC-MODE SHIFT'!AD32&lt;0,0,'J-IAD-VHD OD ELASTIC-MODE SHIFT'!AD32*'J-PJT OV Bez VHD 2023  R1 DIFF'!AD32/60))</f>
        <v>0</v>
      </c>
      <c r="AE32" s="10">
        <f>IF('J-PJT OV Bez VHD 2023  R1 DIFF'!AE32&lt;0,0,IF('J-IAD-VHD OD ELASTIC-MODE SHIFT'!AE32&lt;0,0,'J-IAD-VHD OD ELASTIC-MODE SHIFT'!AE32*'J-PJT OV Bez VHD 2023  R1 DIFF'!AE32/60))</f>
        <v>0</v>
      </c>
      <c r="AF32" s="10">
        <f>IF('J-PJT OV Bez VHD 2023  R1 DIFF'!AF32&lt;0,0,IF('J-IAD-VHD OD ELASTIC-MODE SHIFT'!AF32&lt;0,0,'J-IAD-VHD OD ELASTIC-MODE SHIFT'!AF32*'J-PJT OV Bez VHD 2023  R1 DIFF'!AF32/60))</f>
        <v>0</v>
      </c>
      <c r="AG32" s="10">
        <f>IF('J-PJT OV Bez VHD 2023  R1 DIFF'!AG32&lt;0,0,IF('J-IAD-VHD OD ELASTIC-MODE SHIFT'!AG32&lt;0,0,'J-IAD-VHD OD ELASTIC-MODE SHIFT'!AG32*'J-PJT OV Bez VHD 2023  R1 DIFF'!AG32/60))</f>
        <v>0</v>
      </c>
      <c r="AH32" s="10">
        <f>IF('J-PJT OV Bez VHD 2023  R1 DIFF'!AH32&lt;0,0,IF('J-IAD-VHD OD ELASTIC-MODE SHIFT'!AH32&lt;0,0,'J-IAD-VHD OD ELASTIC-MODE SHIFT'!AH32*'J-PJT OV Bez VHD 2023  R1 DIFF'!AH32/60))</f>
        <v>0</v>
      </c>
      <c r="AI32" s="10">
        <f>IF('J-PJT OV Bez VHD 2023  R1 DIFF'!AI32&lt;0,0,IF('J-IAD-VHD OD ELASTIC-MODE SHIFT'!AI32&lt;0,0,'J-IAD-VHD OD ELASTIC-MODE SHIFT'!AI32*'J-PJT OV Bez VHD 2023  R1 DIFF'!AI32/60))</f>
        <v>0</v>
      </c>
      <c r="AJ32" s="10">
        <f>IF('J-PJT OV Bez VHD 2023  R1 DIFF'!AJ32&lt;0,0,IF('J-IAD-VHD OD ELASTIC-MODE SHIFT'!AJ32&lt;0,0,'J-IAD-VHD OD ELASTIC-MODE SHIFT'!AJ32*'J-PJT OV Bez VHD 2023  R1 DIFF'!AJ32/60))</f>
        <v>0</v>
      </c>
      <c r="AK32" s="10">
        <f>IF('J-PJT OV Bez VHD 2023  R1 DIFF'!AK32&lt;0,0,IF('J-IAD-VHD OD ELASTIC-MODE SHIFT'!AK32&lt;0,0,'J-IAD-VHD OD ELASTIC-MODE SHIFT'!AK32*'J-PJT OV Bez VHD 2023  R1 DIFF'!AK32/60))</f>
        <v>0</v>
      </c>
      <c r="AL32" s="10">
        <f>IF('J-PJT OV Bez VHD 2023  R1 DIFF'!AL32&lt;0,0,IF('J-IAD-VHD OD ELASTIC-MODE SHIFT'!AL32&lt;0,0,'J-IAD-VHD OD ELASTIC-MODE SHIFT'!AL32*'J-PJT OV Bez VHD 2023  R1 DIFF'!AL32/60))</f>
        <v>0</v>
      </c>
      <c r="AM32" s="10">
        <f>IF('J-PJT OV Bez VHD 2023  R1 DIFF'!AM32&lt;0,0,IF('J-IAD-VHD OD ELASTIC-MODE SHIFT'!AM32&lt;0,0,'J-IAD-VHD OD ELASTIC-MODE SHIFT'!AM32*'J-PJT OV Bez VHD 2023  R1 DIFF'!AM32/60))</f>
        <v>0</v>
      </c>
      <c r="AN32" s="10">
        <f>IF('J-PJT OV Bez VHD 2023  R1 DIFF'!AN32&lt;0,0,IF('J-IAD-VHD OD ELASTIC-MODE SHIFT'!AN32&lt;0,0,'J-IAD-VHD OD ELASTIC-MODE SHIFT'!AN32*'J-PJT OV Bez VHD 2023  R1 DIFF'!AN32/60))</f>
        <v>0</v>
      </c>
      <c r="AO32" s="10">
        <f>IF('J-PJT OV Bez VHD 2023  R1 DIFF'!AO32&lt;0,0,IF('J-IAD-VHD OD ELASTIC-MODE SHIFT'!AO32&lt;0,0,'J-IAD-VHD OD ELASTIC-MODE SHIFT'!AO32*'J-PJT OV Bez VHD 2023  R1 DIFF'!AO32/60))</f>
        <v>0</v>
      </c>
    </row>
    <row r="33" spans="1:41" x14ac:dyDescent="0.25">
      <c r="A33" s="5">
        <v>84</v>
      </c>
      <c r="B33" s="24" t="s">
        <v>11</v>
      </c>
      <c r="C33" s="20">
        <f t="shared" si="1"/>
        <v>180.42375242177928</v>
      </c>
      <c r="D33" s="10">
        <f>IF('J-PJT OV Bez VHD 2023  R1 DIFF'!D33&lt;0,0,IF('J-IAD-VHD OD ELASTIC-MODE SHIFT'!D33&lt;0,0,'J-IAD-VHD OD ELASTIC-MODE SHIFT'!D33*'J-PJT OV Bez VHD 2023  R1 DIFF'!D33/60))</f>
        <v>0</v>
      </c>
      <c r="E33" s="10">
        <f>IF('J-PJT OV Bez VHD 2023  R1 DIFF'!E33&lt;0,0,IF('J-IAD-VHD OD ELASTIC-MODE SHIFT'!E33&lt;0,0,'J-IAD-VHD OD ELASTIC-MODE SHIFT'!E33*'J-PJT OV Bez VHD 2023  R1 DIFF'!E33/60))</f>
        <v>12.989681564964174</v>
      </c>
      <c r="F33" s="10">
        <f>IF('J-PJT OV Bez VHD 2023  R1 DIFF'!F33&lt;0,0,IF('J-IAD-VHD OD ELASTIC-MODE SHIFT'!F33&lt;0,0,'J-IAD-VHD OD ELASTIC-MODE SHIFT'!F33*'J-PJT OV Bez VHD 2023  R1 DIFF'!F33/60))</f>
        <v>0</v>
      </c>
      <c r="G33" s="10">
        <f>IF('J-PJT OV Bez VHD 2023  R1 DIFF'!G33&lt;0,0,IF('J-IAD-VHD OD ELASTIC-MODE SHIFT'!G33&lt;0,0,'J-IAD-VHD OD ELASTIC-MODE SHIFT'!G33*'J-PJT OV Bez VHD 2023  R1 DIFF'!G33/60))</f>
        <v>0</v>
      </c>
      <c r="H33" s="10">
        <f>IF('J-PJT OV Bez VHD 2023  R1 DIFF'!H33&lt;0,0,IF('J-IAD-VHD OD ELASTIC-MODE SHIFT'!H33&lt;0,0,'J-IAD-VHD OD ELASTIC-MODE SHIFT'!H33*'J-PJT OV Bez VHD 2023  R1 DIFF'!H33/60))</f>
        <v>0</v>
      </c>
      <c r="I33" s="10">
        <f>IF('J-PJT OV Bez VHD 2023  R1 DIFF'!I33&lt;0,0,IF('J-IAD-VHD OD ELASTIC-MODE SHIFT'!I33&lt;0,0,'J-IAD-VHD OD ELASTIC-MODE SHIFT'!I33*'J-PJT OV Bez VHD 2023  R1 DIFF'!I33/60))</f>
        <v>0</v>
      </c>
      <c r="J33" s="10">
        <f>IF('J-PJT OV Bez VHD 2023  R1 DIFF'!J33&lt;0,0,IF('J-IAD-VHD OD ELASTIC-MODE SHIFT'!J33&lt;0,0,'J-IAD-VHD OD ELASTIC-MODE SHIFT'!J33*'J-PJT OV Bez VHD 2023  R1 DIFF'!J33/60))</f>
        <v>0</v>
      </c>
      <c r="K33" s="10">
        <f>IF('J-PJT OV Bez VHD 2023  R1 DIFF'!K33&lt;0,0,IF('J-IAD-VHD OD ELASTIC-MODE SHIFT'!K33&lt;0,0,'J-IAD-VHD OD ELASTIC-MODE SHIFT'!K33*'J-PJT OV Bez VHD 2023  R1 DIFF'!K33/60))</f>
        <v>0</v>
      </c>
      <c r="L33" s="10">
        <f>IF('J-PJT OV Bez VHD 2023  R1 DIFF'!L33&lt;0,0,IF('J-IAD-VHD OD ELASTIC-MODE SHIFT'!L33&lt;0,0,'J-IAD-VHD OD ELASTIC-MODE SHIFT'!L33*'J-PJT OV Bez VHD 2023  R1 DIFF'!L33/60))</f>
        <v>0</v>
      </c>
      <c r="M33" s="10">
        <f>IF('J-PJT OV Bez VHD 2023  R1 DIFF'!M33&lt;0,0,IF('J-IAD-VHD OD ELASTIC-MODE SHIFT'!M33&lt;0,0,'J-IAD-VHD OD ELASTIC-MODE SHIFT'!M33*'J-PJT OV Bez VHD 2023  R1 DIFF'!M33/60))</f>
        <v>0</v>
      </c>
      <c r="N33" s="10">
        <f>IF('J-PJT OV Bez VHD 2023  R1 DIFF'!N33&lt;0,0,IF('J-IAD-VHD OD ELASTIC-MODE SHIFT'!N33&lt;0,0,'J-IAD-VHD OD ELASTIC-MODE SHIFT'!N33*'J-PJT OV Bez VHD 2023  R1 DIFF'!N33/60))</f>
        <v>0</v>
      </c>
      <c r="O33" s="10">
        <f>IF('J-PJT OV Bez VHD 2023  R1 DIFF'!O33&lt;0,0,IF('J-IAD-VHD OD ELASTIC-MODE SHIFT'!O33&lt;0,0,'J-IAD-VHD OD ELASTIC-MODE SHIFT'!O33*'J-PJT OV Bez VHD 2023  R1 DIFF'!O33/60))</f>
        <v>0</v>
      </c>
      <c r="P33" s="10">
        <f>IF('J-PJT OV Bez VHD 2023  R1 DIFF'!P33&lt;0,0,IF('J-IAD-VHD OD ELASTIC-MODE SHIFT'!P33&lt;0,0,'J-IAD-VHD OD ELASTIC-MODE SHIFT'!P33*'J-PJT OV Bez VHD 2023  R1 DIFF'!P33/60))</f>
        <v>0</v>
      </c>
      <c r="Q33" s="10">
        <f>IF('J-PJT OV Bez VHD 2023  R1 DIFF'!Q33&lt;0,0,IF('J-IAD-VHD OD ELASTIC-MODE SHIFT'!Q33&lt;0,0,'J-IAD-VHD OD ELASTIC-MODE SHIFT'!Q33*'J-PJT OV Bez VHD 2023  R1 DIFF'!Q33/60))</f>
        <v>0</v>
      </c>
      <c r="R33" s="10">
        <f>IF('J-PJT OV Bez VHD 2023  R1 DIFF'!R33&lt;0,0,IF('J-IAD-VHD OD ELASTIC-MODE SHIFT'!R33&lt;0,0,'J-IAD-VHD OD ELASTIC-MODE SHIFT'!R33*'J-PJT OV Bez VHD 2023  R1 DIFF'!R33/60))</f>
        <v>0</v>
      </c>
      <c r="S33" s="10">
        <f>IF('J-PJT OV Bez VHD 2023  R1 DIFF'!S33&lt;0,0,IF('J-IAD-VHD OD ELASTIC-MODE SHIFT'!S33&lt;0,0,'J-IAD-VHD OD ELASTIC-MODE SHIFT'!S33*'J-PJT OV Bez VHD 2023  R1 DIFF'!S33/60))</f>
        <v>0</v>
      </c>
      <c r="T33" s="10">
        <f>IF('J-PJT OV Bez VHD 2023  R1 DIFF'!T33&lt;0,0,IF('J-IAD-VHD OD ELASTIC-MODE SHIFT'!T33&lt;0,0,'J-IAD-VHD OD ELASTIC-MODE SHIFT'!T33*'J-PJT OV Bez VHD 2023  R1 DIFF'!T33/60))</f>
        <v>143.14172327217972</v>
      </c>
      <c r="U33" s="10">
        <f>IF('J-PJT OV Bez VHD 2023  R1 DIFF'!U33&lt;0,0,IF('J-IAD-VHD OD ELASTIC-MODE SHIFT'!U33&lt;0,0,'J-IAD-VHD OD ELASTIC-MODE SHIFT'!U33*'J-PJT OV Bez VHD 2023  R1 DIFF'!U33/60))</f>
        <v>0</v>
      </c>
      <c r="V33" s="10">
        <f>IF('J-PJT OV Bez VHD 2023  R1 DIFF'!V33&lt;0,0,IF('J-IAD-VHD OD ELASTIC-MODE SHIFT'!V33&lt;0,0,'J-IAD-VHD OD ELASTIC-MODE SHIFT'!V33*'J-PJT OV Bez VHD 2023  R1 DIFF'!V33/60))</f>
        <v>1.1039387483386813</v>
      </c>
      <c r="W33" s="10">
        <f>IF('J-PJT OV Bez VHD 2023  R1 DIFF'!W33&lt;0,0,IF('J-IAD-VHD OD ELASTIC-MODE SHIFT'!W33&lt;0,0,'J-IAD-VHD OD ELASTIC-MODE SHIFT'!W33*'J-PJT OV Bez VHD 2023  R1 DIFF'!W33/60))</f>
        <v>23.188408836296716</v>
      </c>
      <c r="X33" s="10">
        <f>IF('J-PJT OV Bez VHD 2023  R1 DIFF'!X33&lt;0,0,IF('J-IAD-VHD OD ELASTIC-MODE SHIFT'!X33&lt;0,0,'J-IAD-VHD OD ELASTIC-MODE SHIFT'!X33*'J-PJT OV Bez VHD 2023  R1 DIFF'!X33/60))</f>
        <v>0</v>
      </c>
      <c r="Y33" s="10">
        <f>IF('J-PJT OV Bez VHD 2023  R1 DIFF'!Y33&lt;0,0,IF('J-IAD-VHD OD ELASTIC-MODE SHIFT'!Y33&lt;0,0,'J-IAD-VHD OD ELASTIC-MODE SHIFT'!Y33*'J-PJT OV Bez VHD 2023  R1 DIFF'!Y33/60))</f>
        <v>0</v>
      </c>
      <c r="Z33" s="10">
        <f>IF('J-PJT OV Bez VHD 2023  R1 DIFF'!Z33&lt;0,0,IF('J-IAD-VHD OD ELASTIC-MODE SHIFT'!Z33&lt;0,0,'J-IAD-VHD OD ELASTIC-MODE SHIFT'!Z33*'J-PJT OV Bez VHD 2023  R1 DIFF'!Z33/60))</f>
        <v>0</v>
      </c>
      <c r="AA33" s="10">
        <f>IF('J-PJT OV Bez VHD 2023  R1 DIFF'!AA33&lt;0,0,IF('J-IAD-VHD OD ELASTIC-MODE SHIFT'!AA33&lt;0,0,'J-IAD-VHD OD ELASTIC-MODE SHIFT'!AA33*'J-PJT OV Bez VHD 2023  R1 DIFF'!AA33/60))</f>
        <v>0</v>
      </c>
      <c r="AB33" s="10">
        <f>IF('J-PJT OV Bez VHD 2023  R1 DIFF'!AB33&lt;0,0,IF('J-IAD-VHD OD ELASTIC-MODE SHIFT'!AB33&lt;0,0,'J-IAD-VHD OD ELASTIC-MODE SHIFT'!AB33*'J-PJT OV Bez VHD 2023  R1 DIFF'!AB33/60))</f>
        <v>0</v>
      </c>
      <c r="AC33" s="10">
        <f>IF('J-PJT OV Bez VHD 2023  R1 DIFF'!AC33&lt;0,0,IF('J-IAD-VHD OD ELASTIC-MODE SHIFT'!AC33&lt;0,0,'J-IAD-VHD OD ELASTIC-MODE SHIFT'!AC33*'J-PJT OV Bez VHD 2023  R1 DIFF'!AC33/60))</f>
        <v>0</v>
      </c>
      <c r="AD33" s="10">
        <f>IF('J-PJT OV Bez VHD 2023  R1 DIFF'!AD33&lt;0,0,IF('J-IAD-VHD OD ELASTIC-MODE SHIFT'!AD33&lt;0,0,'J-IAD-VHD OD ELASTIC-MODE SHIFT'!AD33*'J-PJT OV Bez VHD 2023  R1 DIFF'!AD33/60))</f>
        <v>0</v>
      </c>
      <c r="AE33" s="10">
        <f>IF('J-PJT OV Bez VHD 2023  R1 DIFF'!AE33&lt;0,0,IF('J-IAD-VHD OD ELASTIC-MODE SHIFT'!AE33&lt;0,0,'J-IAD-VHD OD ELASTIC-MODE SHIFT'!AE33*'J-PJT OV Bez VHD 2023  R1 DIFF'!AE33/60))</f>
        <v>0</v>
      </c>
      <c r="AF33" s="10">
        <f>IF('J-PJT OV Bez VHD 2023  R1 DIFF'!AF33&lt;0,0,IF('J-IAD-VHD OD ELASTIC-MODE SHIFT'!AF33&lt;0,0,'J-IAD-VHD OD ELASTIC-MODE SHIFT'!AF33*'J-PJT OV Bez VHD 2023  R1 DIFF'!AF33/60))</f>
        <v>0</v>
      </c>
      <c r="AG33" s="10">
        <f>IF('J-PJT OV Bez VHD 2023  R1 DIFF'!AG33&lt;0,0,IF('J-IAD-VHD OD ELASTIC-MODE SHIFT'!AG33&lt;0,0,'J-IAD-VHD OD ELASTIC-MODE SHIFT'!AG33*'J-PJT OV Bez VHD 2023  R1 DIFF'!AG33/60))</f>
        <v>0</v>
      </c>
      <c r="AH33" s="10">
        <f>IF('J-PJT OV Bez VHD 2023  R1 DIFF'!AH33&lt;0,0,IF('J-IAD-VHD OD ELASTIC-MODE SHIFT'!AH33&lt;0,0,'J-IAD-VHD OD ELASTIC-MODE SHIFT'!AH33*'J-PJT OV Bez VHD 2023  R1 DIFF'!AH33/60))</f>
        <v>0</v>
      </c>
      <c r="AI33" s="10">
        <f>IF('J-PJT OV Bez VHD 2023  R1 DIFF'!AI33&lt;0,0,IF('J-IAD-VHD OD ELASTIC-MODE SHIFT'!AI33&lt;0,0,'J-IAD-VHD OD ELASTIC-MODE SHIFT'!AI33*'J-PJT OV Bez VHD 2023  R1 DIFF'!AI33/60))</f>
        <v>0</v>
      </c>
      <c r="AJ33" s="10">
        <f>IF('J-PJT OV Bez VHD 2023  R1 DIFF'!AJ33&lt;0,0,IF('J-IAD-VHD OD ELASTIC-MODE SHIFT'!AJ33&lt;0,0,'J-IAD-VHD OD ELASTIC-MODE SHIFT'!AJ33*'J-PJT OV Bez VHD 2023  R1 DIFF'!AJ33/60))</f>
        <v>0</v>
      </c>
      <c r="AK33" s="10">
        <f>IF('J-PJT OV Bez VHD 2023  R1 DIFF'!AK33&lt;0,0,IF('J-IAD-VHD OD ELASTIC-MODE SHIFT'!AK33&lt;0,0,'J-IAD-VHD OD ELASTIC-MODE SHIFT'!AK33*'J-PJT OV Bez VHD 2023  R1 DIFF'!AK33/60))</f>
        <v>0</v>
      </c>
      <c r="AL33" s="10">
        <f>IF('J-PJT OV Bez VHD 2023  R1 DIFF'!AL33&lt;0,0,IF('J-IAD-VHD OD ELASTIC-MODE SHIFT'!AL33&lt;0,0,'J-IAD-VHD OD ELASTIC-MODE SHIFT'!AL33*'J-PJT OV Bez VHD 2023  R1 DIFF'!AL33/60))</f>
        <v>0</v>
      </c>
      <c r="AM33" s="10">
        <f>IF('J-PJT OV Bez VHD 2023  R1 DIFF'!AM33&lt;0,0,IF('J-IAD-VHD OD ELASTIC-MODE SHIFT'!AM33&lt;0,0,'J-IAD-VHD OD ELASTIC-MODE SHIFT'!AM33*'J-PJT OV Bez VHD 2023  R1 DIFF'!AM33/60))</f>
        <v>0</v>
      </c>
      <c r="AN33" s="10">
        <f>IF('J-PJT OV Bez VHD 2023  R1 DIFF'!AN33&lt;0,0,IF('J-IAD-VHD OD ELASTIC-MODE SHIFT'!AN33&lt;0,0,'J-IAD-VHD OD ELASTIC-MODE SHIFT'!AN33*'J-PJT OV Bez VHD 2023  R1 DIFF'!AN33/60))</f>
        <v>0</v>
      </c>
      <c r="AO33" s="10">
        <f>IF('J-PJT OV Bez VHD 2023  R1 DIFF'!AO33&lt;0,0,IF('J-IAD-VHD OD ELASTIC-MODE SHIFT'!AO33&lt;0,0,'J-IAD-VHD OD ELASTIC-MODE SHIFT'!AO33*'J-PJT OV Bez VHD 2023  R1 DIFF'!AO33/60))</f>
        <v>0</v>
      </c>
    </row>
    <row r="34" spans="1:41" x14ac:dyDescent="0.25">
      <c r="A34" s="5">
        <v>91</v>
      </c>
      <c r="B34" s="24" t="s">
        <v>30</v>
      </c>
      <c r="C34" s="20">
        <f t="shared" si="1"/>
        <v>0</v>
      </c>
      <c r="D34" s="10">
        <f>IF('J-PJT OV Bez VHD 2023  R1 DIFF'!D34&lt;0,0,IF('J-IAD-VHD OD ELASTIC-MODE SHIFT'!D34&lt;0,0,'J-IAD-VHD OD ELASTIC-MODE SHIFT'!D34*'J-PJT OV Bez VHD 2023  R1 DIFF'!D34/60))</f>
        <v>0</v>
      </c>
      <c r="E34" s="10">
        <f>IF('J-PJT OV Bez VHD 2023  R1 DIFF'!E34&lt;0,0,IF('J-IAD-VHD OD ELASTIC-MODE SHIFT'!E34&lt;0,0,'J-IAD-VHD OD ELASTIC-MODE SHIFT'!E34*'J-PJT OV Bez VHD 2023  R1 DIFF'!E34/60))</f>
        <v>0</v>
      </c>
      <c r="F34" s="10">
        <f>IF('J-PJT OV Bez VHD 2023  R1 DIFF'!F34&lt;0,0,IF('J-IAD-VHD OD ELASTIC-MODE SHIFT'!F34&lt;0,0,'J-IAD-VHD OD ELASTIC-MODE SHIFT'!F34*'J-PJT OV Bez VHD 2023  R1 DIFF'!F34/60))</f>
        <v>0</v>
      </c>
      <c r="G34" s="10">
        <f>IF('J-PJT OV Bez VHD 2023  R1 DIFF'!G34&lt;0,0,IF('J-IAD-VHD OD ELASTIC-MODE SHIFT'!G34&lt;0,0,'J-IAD-VHD OD ELASTIC-MODE SHIFT'!G34*'J-PJT OV Bez VHD 2023  R1 DIFF'!G34/60))</f>
        <v>0</v>
      </c>
      <c r="H34" s="10">
        <f>IF('J-PJT OV Bez VHD 2023  R1 DIFF'!H34&lt;0,0,IF('J-IAD-VHD OD ELASTIC-MODE SHIFT'!H34&lt;0,0,'J-IAD-VHD OD ELASTIC-MODE SHIFT'!H34*'J-PJT OV Bez VHD 2023  R1 DIFF'!H34/60))</f>
        <v>0</v>
      </c>
      <c r="I34" s="10">
        <f>IF('J-PJT OV Bez VHD 2023  R1 DIFF'!I34&lt;0,0,IF('J-IAD-VHD OD ELASTIC-MODE SHIFT'!I34&lt;0,0,'J-IAD-VHD OD ELASTIC-MODE SHIFT'!I34*'J-PJT OV Bez VHD 2023  R1 DIFF'!I34/60))</f>
        <v>0</v>
      </c>
      <c r="J34" s="10">
        <f>IF('J-PJT OV Bez VHD 2023  R1 DIFF'!J34&lt;0,0,IF('J-IAD-VHD OD ELASTIC-MODE SHIFT'!J34&lt;0,0,'J-IAD-VHD OD ELASTIC-MODE SHIFT'!J34*'J-PJT OV Bez VHD 2023  R1 DIFF'!J34/60))</f>
        <v>0</v>
      </c>
      <c r="K34" s="10">
        <f>IF('J-PJT OV Bez VHD 2023  R1 DIFF'!K34&lt;0,0,IF('J-IAD-VHD OD ELASTIC-MODE SHIFT'!K34&lt;0,0,'J-IAD-VHD OD ELASTIC-MODE SHIFT'!K34*'J-PJT OV Bez VHD 2023  R1 DIFF'!K34/60))</f>
        <v>0</v>
      </c>
      <c r="L34" s="10">
        <f>IF('J-PJT OV Bez VHD 2023  R1 DIFF'!L34&lt;0,0,IF('J-IAD-VHD OD ELASTIC-MODE SHIFT'!L34&lt;0,0,'J-IAD-VHD OD ELASTIC-MODE SHIFT'!L34*'J-PJT OV Bez VHD 2023  R1 DIFF'!L34/60))</f>
        <v>0</v>
      </c>
      <c r="M34" s="10">
        <f>IF('J-PJT OV Bez VHD 2023  R1 DIFF'!M34&lt;0,0,IF('J-IAD-VHD OD ELASTIC-MODE SHIFT'!M34&lt;0,0,'J-IAD-VHD OD ELASTIC-MODE SHIFT'!M34*'J-PJT OV Bez VHD 2023  R1 DIFF'!M34/60))</f>
        <v>0</v>
      </c>
      <c r="N34" s="10">
        <f>IF('J-PJT OV Bez VHD 2023  R1 DIFF'!N34&lt;0,0,IF('J-IAD-VHD OD ELASTIC-MODE SHIFT'!N34&lt;0,0,'J-IAD-VHD OD ELASTIC-MODE SHIFT'!N34*'J-PJT OV Bez VHD 2023  R1 DIFF'!N34/60))</f>
        <v>0</v>
      </c>
      <c r="O34" s="10">
        <f>IF('J-PJT OV Bez VHD 2023  R1 DIFF'!O34&lt;0,0,IF('J-IAD-VHD OD ELASTIC-MODE SHIFT'!O34&lt;0,0,'J-IAD-VHD OD ELASTIC-MODE SHIFT'!O34*'J-PJT OV Bez VHD 2023  R1 DIFF'!O34/60))</f>
        <v>0</v>
      </c>
      <c r="P34" s="10">
        <f>IF('J-PJT OV Bez VHD 2023  R1 DIFF'!P34&lt;0,0,IF('J-IAD-VHD OD ELASTIC-MODE SHIFT'!P34&lt;0,0,'J-IAD-VHD OD ELASTIC-MODE SHIFT'!P34*'J-PJT OV Bez VHD 2023  R1 DIFF'!P34/60))</f>
        <v>0</v>
      </c>
      <c r="Q34" s="10">
        <f>IF('J-PJT OV Bez VHD 2023  R1 DIFF'!Q34&lt;0,0,IF('J-IAD-VHD OD ELASTIC-MODE SHIFT'!Q34&lt;0,0,'J-IAD-VHD OD ELASTIC-MODE SHIFT'!Q34*'J-PJT OV Bez VHD 2023  R1 DIFF'!Q34/60))</f>
        <v>0</v>
      </c>
      <c r="R34" s="10">
        <f>IF('J-PJT OV Bez VHD 2023  R1 DIFF'!R34&lt;0,0,IF('J-IAD-VHD OD ELASTIC-MODE SHIFT'!R34&lt;0,0,'J-IAD-VHD OD ELASTIC-MODE SHIFT'!R34*'J-PJT OV Bez VHD 2023  R1 DIFF'!R34/60))</f>
        <v>0</v>
      </c>
      <c r="S34" s="10">
        <f>IF('J-PJT OV Bez VHD 2023  R1 DIFF'!S34&lt;0,0,IF('J-IAD-VHD OD ELASTIC-MODE SHIFT'!S34&lt;0,0,'J-IAD-VHD OD ELASTIC-MODE SHIFT'!S34*'J-PJT OV Bez VHD 2023  R1 DIFF'!S34/60))</f>
        <v>0</v>
      </c>
      <c r="T34" s="10">
        <f>IF('J-PJT OV Bez VHD 2023  R1 DIFF'!T34&lt;0,0,IF('J-IAD-VHD OD ELASTIC-MODE SHIFT'!T34&lt;0,0,'J-IAD-VHD OD ELASTIC-MODE SHIFT'!T34*'J-PJT OV Bez VHD 2023  R1 DIFF'!T34/60))</f>
        <v>0</v>
      </c>
      <c r="U34" s="10">
        <f>IF('J-PJT OV Bez VHD 2023  R1 DIFF'!U34&lt;0,0,IF('J-IAD-VHD OD ELASTIC-MODE SHIFT'!U34&lt;0,0,'J-IAD-VHD OD ELASTIC-MODE SHIFT'!U34*'J-PJT OV Bez VHD 2023  R1 DIFF'!U34/60))</f>
        <v>0</v>
      </c>
      <c r="V34" s="10">
        <f>IF('J-PJT OV Bez VHD 2023  R1 DIFF'!V34&lt;0,0,IF('J-IAD-VHD OD ELASTIC-MODE SHIFT'!V34&lt;0,0,'J-IAD-VHD OD ELASTIC-MODE SHIFT'!V34*'J-PJT OV Bez VHD 2023  R1 DIFF'!V34/60))</f>
        <v>0</v>
      </c>
      <c r="W34" s="10">
        <f>IF('J-PJT OV Bez VHD 2023  R1 DIFF'!W34&lt;0,0,IF('J-IAD-VHD OD ELASTIC-MODE SHIFT'!W34&lt;0,0,'J-IAD-VHD OD ELASTIC-MODE SHIFT'!W34*'J-PJT OV Bez VHD 2023  R1 DIFF'!W34/60))</f>
        <v>0</v>
      </c>
      <c r="X34" s="10">
        <f>IF('J-PJT OV Bez VHD 2023  R1 DIFF'!X34&lt;0,0,IF('J-IAD-VHD OD ELASTIC-MODE SHIFT'!X34&lt;0,0,'J-IAD-VHD OD ELASTIC-MODE SHIFT'!X34*'J-PJT OV Bez VHD 2023  R1 DIFF'!X34/60))</f>
        <v>0</v>
      </c>
      <c r="Y34" s="10">
        <f>IF('J-PJT OV Bez VHD 2023  R1 DIFF'!Y34&lt;0,0,IF('J-IAD-VHD OD ELASTIC-MODE SHIFT'!Y34&lt;0,0,'J-IAD-VHD OD ELASTIC-MODE SHIFT'!Y34*'J-PJT OV Bez VHD 2023  R1 DIFF'!Y34/60))</f>
        <v>0</v>
      </c>
      <c r="Z34" s="10">
        <f>IF('J-PJT OV Bez VHD 2023  R1 DIFF'!Z34&lt;0,0,IF('J-IAD-VHD OD ELASTIC-MODE SHIFT'!Z34&lt;0,0,'J-IAD-VHD OD ELASTIC-MODE SHIFT'!Z34*'J-PJT OV Bez VHD 2023  R1 DIFF'!Z34/60))</f>
        <v>0</v>
      </c>
      <c r="AA34" s="10">
        <f>IF('J-PJT OV Bez VHD 2023  R1 DIFF'!AA34&lt;0,0,IF('J-IAD-VHD OD ELASTIC-MODE SHIFT'!AA34&lt;0,0,'J-IAD-VHD OD ELASTIC-MODE SHIFT'!AA34*'J-PJT OV Bez VHD 2023  R1 DIFF'!AA34/60))</f>
        <v>0</v>
      </c>
      <c r="AB34" s="10">
        <f>IF('J-PJT OV Bez VHD 2023  R1 DIFF'!AB34&lt;0,0,IF('J-IAD-VHD OD ELASTIC-MODE SHIFT'!AB34&lt;0,0,'J-IAD-VHD OD ELASTIC-MODE SHIFT'!AB34*'J-PJT OV Bez VHD 2023  R1 DIFF'!AB34/60))</f>
        <v>0</v>
      </c>
      <c r="AC34" s="10">
        <f>IF('J-PJT OV Bez VHD 2023  R1 DIFF'!AC34&lt;0,0,IF('J-IAD-VHD OD ELASTIC-MODE SHIFT'!AC34&lt;0,0,'J-IAD-VHD OD ELASTIC-MODE SHIFT'!AC34*'J-PJT OV Bez VHD 2023  R1 DIFF'!AC34/60))</f>
        <v>0</v>
      </c>
      <c r="AD34" s="10">
        <f>IF('J-PJT OV Bez VHD 2023  R1 DIFF'!AD34&lt;0,0,IF('J-IAD-VHD OD ELASTIC-MODE SHIFT'!AD34&lt;0,0,'J-IAD-VHD OD ELASTIC-MODE SHIFT'!AD34*'J-PJT OV Bez VHD 2023  R1 DIFF'!AD34/60))</f>
        <v>0</v>
      </c>
      <c r="AE34" s="10">
        <f>IF('J-PJT OV Bez VHD 2023  R1 DIFF'!AE34&lt;0,0,IF('J-IAD-VHD OD ELASTIC-MODE SHIFT'!AE34&lt;0,0,'J-IAD-VHD OD ELASTIC-MODE SHIFT'!AE34*'J-PJT OV Bez VHD 2023  R1 DIFF'!AE34/60))</f>
        <v>0</v>
      </c>
      <c r="AF34" s="10">
        <f>IF('J-PJT OV Bez VHD 2023  R1 DIFF'!AF34&lt;0,0,IF('J-IAD-VHD OD ELASTIC-MODE SHIFT'!AF34&lt;0,0,'J-IAD-VHD OD ELASTIC-MODE SHIFT'!AF34*'J-PJT OV Bez VHD 2023  R1 DIFF'!AF34/60))</f>
        <v>0</v>
      </c>
      <c r="AG34" s="10">
        <f>IF('J-PJT OV Bez VHD 2023  R1 DIFF'!AG34&lt;0,0,IF('J-IAD-VHD OD ELASTIC-MODE SHIFT'!AG34&lt;0,0,'J-IAD-VHD OD ELASTIC-MODE SHIFT'!AG34*'J-PJT OV Bez VHD 2023  R1 DIFF'!AG34/60))</f>
        <v>0</v>
      </c>
      <c r="AH34" s="10">
        <f>IF('J-PJT OV Bez VHD 2023  R1 DIFF'!AH34&lt;0,0,IF('J-IAD-VHD OD ELASTIC-MODE SHIFT'!AH34&lt;0,0,'J-IAD-VHD OD ELASTIC-MODE SHIFT'!AH34*'J-PJT OV Bez VHD 2023  R1 DIFF'!AH34/60))</f>
        <v>0</v>
      </c>
      <c r="AI34" s="10">
        <f>IF('J-PJT OV Bez VHD 2023  R1 DIFF'!AI34&lt;0,0,IF('J-IAD-VHD OD ELASTIC-MODE SHIFT'!AI34&lt;0,0,'J-IAD-VHD OD ELASTIC-MODE SHIFT'!AI34*'J-PJT OV Bez VHD 2023  R1 DIFF'!AI34/60))</f>
        <v>0</v>
      </c>
      <c r="AJ34" s="10">
        <f>IF('J-PJT OV Bez VHD 2023  R1 DIFF'!AJ34&lt;0,0,IF('J-IAD-VHD OD ELASTIC-MODE SHIFT'!AJ34&lt;0,0,'J-IAD-VHD OD ELASTIC-MODE SHIFT'!AJ34*'J-PJT OV Bez VHD 2023  R1 DIFF'!AJ34/60))</f>
        <v>0</v>
      </c>
      <c r="AK34" s="10">
        <f>IF('J-PJT OV Bez VHD 2023  R1 DIFF'!AK34&lt;0,0,IF('J-IAD-VHD OD ELASTIC-MODE SHIFT'!AK34&lt;0,0,'J-IAD-VHD OD ELASTIC-MODE SHIFT'!AK34*'J-PJT OV Bez VHD 2023  R1 DIFF'!AK34/60))</f>
        <v>0</v>
      </c>
      <c r="AL34" s="10">
        <f>IF('J-PJT OV Bez VHD 2023  R1 DIFF'!AL34&lt;0,0,IF('J-IAD-VHD OD ELASTIC-MODE SHIFT'!AL34&lt;0,0,'J-IAD-VHD OD ELASTIC-MODE SHIFT'!AL34*'J-PJT OV Bez VHD 2023  R1 DIFF'!AL34/60))</f>
        <v>0</v>
      </c>
      <c r="AM34" s="10">
        <f>IF('J-PJT OV Bez VHD 2023  R1 DIFF'!AM34&lt;0,0,IF('J-IAD-VHD OD ELASTIC-MODE SHIFT'!AM34&lt;0,0,'J-IAD-VHD OD ELASTIC-MODE SHIFT'!AM34*'J-PJT OV Bez VHD 2023  R1 DIFF'!AM34/60))</f>
        <v>0</v>
      </c>
      <c r="AN34" s="10">
        <f>IF('J-PJT OV Bez VHD 2023  R1 DIFF'!AN34&lt;0,0,IF('J-IAD-VHD OD ELASTIC-MODE SHIFT'!AN34&lt;0,0,'J-IAD-VHD OD ELASTIC-MODE SHIFT'!AN34*'J-PJT OV Bez VHD 2023  R1 DIFF'!AN34/60))</f>
        <v>0</v>
      </c>
      <c r="AO34" s="10">
        <f>IF('J-PJT OV Bez VHD 2023  R1 DIFF'!AO34&lt;0,0,IF('J-IAD-VHD OD ELASTIC-MODE SHIFT'!AO34&lt;0,0,'J-IAD-VHD OD ELASTIC-MODE SHIFT'!AO34*'J-PJT OV Bez VHD 2023  R1 DIFF'!AO34/60))</f>
        <v>0</v>
      </c>
    </row>
    <row r="35" spans="1:41" x14ac:dyDescent="0.25">
      <c r="A35" s="5">
        <v>92</v>
      </c>
      <c r="B35" s="24" t="s">
        <v>39</v>
      </c>
      <c r="C35" s="20">
        <f t="shared" si="1"/>
        <v>0.56169252372497724</v>
      </c>
      <c r="D35" s="10">
        <f>IF('J-PJT OV Bez VHD 2023  R1 DIFF'!D35&lt;0,0,IF('J-IAD-VHD OD ELASTIC-MODE SHIFT'!D35&lt;0,0,'J-IAD-VHD OD ELASTIC-MODE SHIFT'!D35*'J-PJT OV Bez VHD 2023  R1 DIFF'!D35/60))</f>
        <v>0.47112110542846874</v>
      </c>
      <c r="E35" s="10">
        <f>IF('J-PJT OV Bez VHD 2023  R1 DIFF'!E35&lt;0,0,IF('J-IAD-VHD OD ELASTIC-MODE SHIFT'!E35&lt;0,0,'J-IAD-VHD OD ELASTIC-MODE SHIFT'!E35*'J-PJT OV Bez VHD 2023  R1 DIFF'!E35/60))</f>
        <v>0</v>
      </c>
      <c r="F35" s="10">
        <f>IF('J-PJT OV Bez VHD 2023  R1 DIFF'!F35&lt;0,0,IF('J-IAD-VHD OD ELASTIC-MODE SHIFT'!F35&lt;0,0,'J-IAD-VHD OD ELASTIC-MODE SHIFT'!F35*'J-PJT OV Bez VHD 2023  R1 DIFF'!F35/60))</f>
        <v>0</v>
      </c>
      <c r="G35" s="10">
        <f>IF('J-PJT OV Bez VHD 2023  R1 DIFF'!G35&lt;0,0,IF('J-IAD-VHD OD ELASTIC-MODE SHIFT'!G35&lt;0,0,'J-IAD-VHD OD ELASTIC-MODE SHIFT'!G35*'J-PJT OV Bez VHD 2023  R1 DIFF'!G35/60))</f>
        <v>4.09195714825231E-2</v>
      </c>
      <c r="H35" s="10">
        <f>IF('J-PJT OV Bez VHD 2023  R1 DIFF'!H35&lt;0,0,IF('J-IAD-VHD OD ELASTIC-MODE SHIFT'!H35&lt;0,0,'J-IAD-VHD OD ELASTIC-MODE SHIFT'!H35*'J-PJT OV Bez VHD 2023  R1 DIFF'!H35/60))</f>
        <v>0</v>
      </c>
      <c r="I35" s="10">
        <f>IF('J-PJT OV Bez VHD 2023  R1 DIFF'!I35&lt;0,0,IF('J-IAD-VHD OD ELASTIC-MODE SHIFT'!I35&lt;0,0,'J-IAD-VHD OD ELASTIC-MODE SHIFT'!I35*'J-PJT OV Bez VHD 2023  R1 DIFF'!I35/60))</f>
        <v>0</v>
      </c>
      <c r="J35" s="10">
        <f>IF('J-PJT OV Bez VHD 2023  R1 DIFF'!J35&lt;0,0,IF('J-IAD-VHD OD ELASTIC-MODE SHIFT'!J35&lt;0,0,'J-IAD-VHD OD ELASTIC-MODE SHIFT'!J35*'J-PJT OV Bez VHD 2023  R1 DIFF'!J35/60))</f>
        <v>0</v>
      </c>
      <c r="K35" s="10">
        <f>IF('J-PJT OV Bez VHD 2023  R1 DIFF'!K35&lt;0,0,IF('J-IAD-VHD OD ELASTIC-MODE SHIFT'!K35&lt;0,0,'J-IAD-VHD OD ELASTIC-MODE SHIFT'!K35*'J-PJT OV Bez VHD 2023  R1 DIFF'!K35/60))</f>
        <v>0</v>
      </c>
      <c r="L35" s="10">
        <f>IF('J-PJT OV Bez VHD 2023  R1 DIFF'!L35&lt;0,0,IF('J-IAD-VHD OD ELASTIC-MODE SHIFT'!L35&lt;0,0,'J-IAD-VHD OD ELASTIC-MODE SHIFT'!L35*'J-PJT OV Bez VHD 2023  R1 DIFF'!L35/60))</f>
        <v>0</v>
      </c>
      <c r="M35" s="10">
        <f>IF('J-PJT OV Bez VHD 2023  R1 DIFF'!M35&lt;0,0,IF('J-IAD-VHD OD ELASTIC-MODE SHIFT'!M35&lt;0,0,'J-IAD-VHD OD ELASTIC-MODE SHIFT'!M35*'J-PJT OV Bez VHD 2023  R1 DIFF'!M35/60))</f>
        <v>0</v>
      </c>
      <c r="N35" s="10">
        <f>IF('J-PJT OV Bez VHD 2023  R1 DIFF'!N35&lt;0,0,IF('J-IAD-VHD OD ELASTIC-MODE SHIFT'!N35&lt;0,0,'J-IAD-VHD OD ELASTIC-MODE SHIFT'!N35*'J-PJT OV Bez VHD 2023  R1 DIFF'!N35/60))</f>
        <v>0</v>
      </c>
      <c r="O35" s="10">
        <f>IF('J-PJT OV Bez VHD 2023  R1 DIFF'!O35&lt;0,0,IF('J-IAD-VHD OD ELASTIC-MODE SHIFT'!O35&lt;0,0,'J-IAD-VHD OD ELASTIC-MODE SHIFT'!O35*'J-PJT OV Bez VHD 2023  R1 DIFF'!O35/60))</f>
        <v>0</v>
      </c>
      <c r="P35" s="10">
        <f>IF('J-PJT OV Bez VHD 2023  R1 DIFF'!P35&lt;0,0,IF('J-IAD-VHD OD ELASTIC-MODE SHIFT'!P35&lt;0,0,'J-IAD-VHD OD ELASTIC-MODE SHIFT'!P35*'J-PJT OV Bez VHD 2023  R1 DIFF'!P35/60))</f>
        <v>0</v>
      </c>
      <c r="Q35" s="10">
        <f>IF('J-PJT OV Bez VHD 2023  R1 DIFF'!Q35&lt;0,0,IF('J-IAD-VHD OD ELASTIC-MODE SHIFT'!Q35&lt;0,0,'J-IAD-VHD OD ELASTIC-MODE SHIFT'!Q35*'J-PJT OV Bez VHD 2023  R1 DIFF'!Q35/60))</f>
        <v>0</v>
      </c>
      <c r="R35" s="10">
        <f>IF('J-PJT OV Bez VHD 2023  R1 DIFF'!R35&lt;0,0,IF('J-IAD-VHD OD ELASTIC-MODE SHIFT'!R35&lt;0,0,'J-IAD-VHD OD ELASTIC-MODE SHIFT'!R35*'J-PJT OV Bez VHD 2023  R1 DIFF'!R35/60))</f>
        <v>0</v>
      </c>
      <c r="S35" s="10">
        <f>IF('J-PJT OV Bez VHD 2023  R1 DIFF'!S35&lt;0,0,IF('J-IAD-VHD OD ELASTIC-MODE SHIFT'!S35&lt;0,0,'J-IAD-VHD OD ELASTIC-MODE SHIFT'!S35*'J-PJT OV Bez VHD 2023  R1 DIFF'!S35/60))</f>
        <v>4.9651846813985372E-2</v>
      </c>
      <c r="T35" s="10">
        <f>IF('J-PJT OV Bez VHD 2023  R1 DIFF'!T35&lt;0,0,IF('J-IAD-VHD OD ELASTIC-MODE SHIFT'!T35&lt;0,0,'J-IAD-VHD OD ELASTIC-MODE SHIFT'!T35*'J-PJT OV Bez VHD 2023  R1 DIFF'!T35/60))</f>
        <v>0</v>
      </c>
      <c r="U35" s="10">
        <f>IF('J-PJT OV Bez VHD 2023  R1 DIFF'!U35&lt;0,0,IF('J-IAD-VHD OD ELASTIC-MODE SHIFT'!U35&lt;0,0,'J-IAD-VHD OD ELASTIC-MODE SHIFT'!U35*'J-PJT OV Bez VHD 2023  R1 DIFF'!U35/60))</f>
        <v>0</v>
      </c>
      <c r="V35" s="10">
        <f>IF('J-PJT OV Bez VHD 2023  R1 DIFF'!V35&lt;0,0,IF('J-IAD-VHD OD ELASTIC-MODE SHIFT'!V35&lt;0,0,'J-IAD-VHD OD ELASTIC-MODE SHIFT'!V35*'J-PJT OV Bez VHD 2023  R1 DIFF'!V35/60))</f>
        <v>0</v>
      </c>
      <c r="W35" s="10">
        <f>IF('J-PJT OV Bez VHD 2023  R1 DIFF'!W35&lt;0,0,IF('J-IAD-VHD OD ELASTIC-MODE SHIFT'!W35&lt;0,0,'J-IAD-VHD OD ELASTIC-MODE SHIFT'!W35*'J-PJT OV Bez VHD 2023  R1 DIFF'!W35/60))</f>
        <v>0</v>
      </c>
      <c r="X35" s="10">
        <f>IF('J-PJT OV Bez VHD 2023  R1 DIFF'!X35&lt;0,0,IF('J-IAD-VHD OD ELASTIC-MODE SHIFT'!X35&lt;0,0,'J-IAD-VHD OD ELASTIC-MODE SHIFT'!X35*'J-PJT OV Bez VHD 2023  R1 DIFF'!X35/60))</f>
        <v>0</v>
      </c>
      <c r="Y35" s="10">
        <f>IF('J-PJT OV Bez VHD 2023  R1 DIFF'!Y35&lt;0,0,IF('J-IAD-VHD OD ELASTIC-MODE SHIFT'!Y35&lt;0,0,'J-IAD-VHD OD ELASTIC-MODE SHIFT'!Y35*'J-PJT OV Bez VHD 2023  R1 DIFF'!Y35/60))</f>
        <v>0</v>
      </c>
      <c r="Z35" s="10">
        <f>IF('J-PJT OV Bez VHD 2023  R1 DIFF'!Z35&lt;0,0,IF('J-IAD-VHD OD ELASTIC-MODE SHIFT'!Z35&lt;0,0,'J-IAD-VHD OD ELASTIC-MODE SHIFT'!Z35*'J-PJT OV Bez VHD 2023  R1 DIFF'!Z35/60))</f>
        <v>0</v>
      </c>
      <c r="AA35" s="10">
        <f>IF('J-PJT OV Bez VHD 2023  R1 DIFF'!AA35&lt;0,0,IF('J-IAD-VHD OD ELASTIC-MODE SHIFT'!AA35&lt;0,0,'J-IAD-VHD OD ELASTIC-MODE SHIFT'!AA35*'J-PJT OV Bez VHD 2023  R1 DIFF'!AA35/60))</f>
        <v>0</v>
      </c>
      <c r="AB35" s="10">
        <f>IF('J-PJT OV Bez VHD 2023  R1 DIFF'!AB35&lt;0,0,IF('J-IAD-VHD OD ELASTIC-MODE SHIFT'!AB35&lt;0,0,'J-IAD-VHD OD ELASTIC-MODE SHIFT'!AB35*'J-PJT OV Bez VHD 2023  R1 DIFF'!AB35/60))</f>
        <v>0</v>
      </c>
      <c r="AC35" s="10">
        <f>IF('J-PJT OV Bez VHD 2023  R1 DIFF'!AC35&lt;0,0,IF('J-IAD-VHD OD ELASTIC-MODE SHIFT'!AC35&lt;0,0,'J-IAD-VHD OD ELASTIC-MODE SHIFT'!AC35*'J-PJT OV Bez VHD 2023  R1 DIFF'!AC35/60))</f>
        <v>0</v>
      </c>
      <c r="AD35" s="10">
        <f>IF('J-PJT OV Bez VHD 2023  R1 DIFF'!AD35&lt;0,0,IF('J-IAD-VHD OD ELASTIC-MODE SHIFT'!AD35&lt;0,0,'J-IAD-VHD OD ELASTIC-MODE SHIFT'!AD35*'J-PJT OV Bez VHD 2023  R1 DIFF'!AD35/60))</f>
        <v>0</v>
      </c>
      <c r="AE35" s="10">
        <f>IF('J-PJT OV Bez VHD 2023  R1 DIFF'!AE35&lt;0,0,IF('J-IAD-VHD OD ELASTIC-MODE SHIFT'!AE35&lt;0,0,'J-IAD-VHD OD ELASTIC-MODE SHIFT'!AE35*'J-PJT OV Bez VHD 2023  R1 DIFF'!AE35/60))</f>
        <v>0</v>
      </c>
      <c r="AF35" s="10">
        <f>IF('J-PJT OV Bez VHD 2023  R1 DIFF'!AF35&lt;0,0,IF('J-IAD-VHD OD ELASTIC-MODE SHIFT'!AF35&lt;0,0,'J-IAD-VHD OD ELASTIC-MODE SHIFT'!AF35*'J-PJT OV Bez VHD 2023  R1 DIFF'!AF35/60))</f>
        <v>0</v>
      </c>
      <c r="AG35" s="10">
        <f>IF('J-PJT OV Bez VHD 2023  R1 DIFF'!AG35&lt;0,0,IF('J-IAD-VHD OD ELASTIC-MODE SHIFT'!AG35&lt;0,0,'J-IAD-VHD OD ELASTIC-MODE SHIFT'!AG35*'J-PJT OV Bez VHD 2023  R1 DIFF'!AG35/60))</f>
        <v>0</v>
      </c>
      <c r="AH35" s="10">
        <f>IF('J-PJT OV Bez VHD 2023  R1 DIFF'!AH35&lt;0,0,IF('J-IAD-VHD OD ELASTIC-MODE SHIFT'!AH35&lt;0,0,'J-IAD-VHD OD ELASTIC-MODE SHIFT'!AH35*'J-PJT OV Bez VHD 2023  R1 DIFF'!AH35/60))</f>
        <v>0</v>
      </c>
      <c r="AI35" s="10">
        <f>IF('J-PJT OV Bez VHD 2023  R1 DIFF'!AI35&lt;0,0,IF('J-IAD-VHD OD ELASTIC-MODE SHIFT'!AI35&lt;0,0,'J-IAD-VHD OD ELASTIC-MODE SHIFT'!AI35*'J-PJT OV Bez VHD 2023  R1 DIFF'!AI35/60))</f>
        <v>0</v>
      </c>
      <c r="AJ35" s="10">
        <f>IF('J-PJT OV Bez VHD 2023  R1 DIFF'!AJ35&lt;0,0,IF('J-IAD-VHD OD ELASTIC-MODE SHIFT'!AJ35&lt;0,0,'J-IAD-VHD OD ELASTIC-MODE SHIFT'!AJ35*'J-PJT OV Bez VHD 2023  R1 DIFF'!AJ35/60))</f>
        <v>0</v>
      </c>
      <c r="AK35" s="10">
        <f>IF('J-PJT OV Bez VHD 2023  R1 DIFF'!AK35&lt;0,0,IF('J-IAD-VHD OD ELASTIC-MODE SHIFT'!AK35&lt;0,0,'J-IAD-VHD OD ELASTIC-MODE SHIFT'!AK35*'J-PJT OV Bez VHD 2023  R1 DIFF'!AK35/60))</f>
        <v>0</v>
      </c>
      <c r="AL35" s="10">
        <f>IF('J-PJT OV Bez VHD 2023  R1 DIFF'!AL35&lt;0,0,IF('J-IAD-VHD OD ELASTIC-MODE SHIFT'!AL35&lt;0,0,'J-IAD-VHD OD ELASTIC-MODE SHIFT'!AL35*'J-PJT OV Bez VHD 2023  R1 DIFF'!AL35/60))</f>
        <v>0</v>
      </c>
      <c r="AM35" s="10">
        <f>IF('J-PJT OV Bez VHD 2023  R1 DIFF'!AM35&lt;0,0,IF('J-IAD-VHD OD ELASTIC-MODE SHIFT'!AM35&lt;0,0,'J-IAD-VHD OD ELASTIC-MODE SHIFT'!AM35*'J-PJT OV Bez VHD 2023  R1 DIFF'!AM35/60))</f>
        <v>0</v>
      </c>
      <c r="AN35" s="10">
        <f>IF('J-PJT OV Bez VHD 2023  R1 DIFF'!AN35&lt;0,0,IF('J-IAD-VHD OD ELASTIC-MODE SHIFT'!AN35&lt;0,0,'J-IAD-VHD OD ELASTIC-MODE SHIFT'!AN35*'J-PJT OV Bez VHD 2023  R1 DIFF'!AN35/60))</f>
        <v>0</v>
      </c>
      <c r="AO35" s="10">
        <f>IF('J-PJT OV Bez VHD 2023  R1 DIFF'!AO35&lt;0,0,IF('J-IAD-VHD OD ELASTIC-MODE SHIFT'!AO35&lt;0,0,'J-IAD-VHD OD ELASTIC-MODE SHIFT'!AO35*'J-PJT OV Bez VHD 2023  R1 DIFF'!AO35/60))</f>
        <v>0</v>
      </c>
    </row>
    <row r="36" spans="1:41" x14ac:dyDescent="0.25">
      <c r="A36" s="5">
        <v>93</v>
      </c>
      <c r="B36" s="24" t="s">
        <v>29</v>
      </c>
      <c r="C36" s="20">
        <f t="shared" si="1"/>
        <v>0</v>
      </c>
      <c r="D36" s="10">
        <f>IF('J-PJT OV Bez VHD 2023  R1 DIFF'!D36&lt;0,0,IF('J-IAD-VHD OD ELASTIC-MODE SHIFT'!D36&lt;0,0,'J-IAD-VHD OD ELASTIC-MODE SHIFT'!D36*'J-PJT OV Bez VHD 2023  R1 DIFF'!D36/60))</f>
        <v>0</v>
      </c>
      <c r="E36" s="10">
        <f>IF('J-PJT OV Bez VHD 2023  R1 DIFF'!E36&lt;0,0,IF('J-IAD-VHD OD ELASTIC-MODE SHIFT'!E36&lt;0,0,'J-IAD-VHD OD ELASTIC-MODE SHIFT'!E36*'J-PJT OV Bez VHD 2023  R1 DIFF'!E36/60))</f>
        <v>0</v>
      </c>
      <c r="F36" s="10">
        <f>IF('J-PJT OV Bez VHD 2023  R1 DIFF'!F36&lt;0,0,IF('J-IAD-VHD OD ELASTIC-MODE SHIFT'!F36&lt;0,0,'J-IAD-VHD OD ELASTIC-MODE SHIFT'!F36*'J-PJT OV Bez VHD 2023  R1 DIFF'!F36/60))</f>
        <v>0</v>
      </c>
      <c r="G36" s="10">
        <f>IF('J-PJT OV Bez VHD 2023  R1 DIFF'!G36&lt;0,0,IF('J-IAD-VHD OD ELASTIC-MODE SHIFT'!G36&lt;0,0,'J-IAD-VHD OD ELASTIC-MODE SHIFT'!G36*'J-PJT OV Bez VHD 2023  R1 DIFF'!G36/60))</f>
        <v>0</v>
      </c>
      <c r="H36" s="10">
        <f>IF('J-PJT OV Bez VHD 2023  R1 DIFF'!H36&lt;0,0,IF('J-IAD-VHD OD ELASTIC-MODE SHIFT'!H36&lt;0,0,'J-IAD-VHD OD ELASTIC-MODE SHIFT'!H36*'J-PJT OV Bez VHD 2023  R1 DIFF'!H36/60))</f>
        <v>0</v>
      </c>
      <c r="I36" s="10">
        <f>IF('J-PJT OV Bez VHD 2023  R1 DIFF'!I36&lt;0,0,IF('J-IAD-VHD OD ELASTIC-MODE SHIFT'!I36&lt;0,0,'J-IAD-VHD OD ELASTIC-MODE SHIFT'!I36*'J-PJT OV Bez VHD 2023  R1 DIFF'!I36/60))</f>
        <v>0</v>
      </c>
      <c r="J36" s="10">
        <f>IF('J-PJT OV Bez VHD 2023  R1 DIFF'!J36&lt;0,0,IF('J-IAD-VHD OD ELASTIC-MODE SHIFT'!J36&lt;0,0,'J-IAD-VHD OD ELASTIC-MODE SHIFT'!J36*'J-PJT OV Bez VHD 2023  R1 DIFF'!J36/60))</f>
        <v>0</v>
      </c>
      <c r="K36" s="10">
        <f>IF('J-PJT OV Bez VHD 2023  R1 DIFF'!K36&lt;0,0,IF('J-IAD-VHD OD ELASTIC-MODE SHIFT'!K36&lt;0,0,'J-IAD-VHD OD ELASTIC-MODE SHIFT'!K36*'J-PJT OV Bez VHD 2023  R1 DIFF'!K36/60))</f>
        <v>0</v>
      </c>
      <c r="L36" s="10">
        <f>IF('J-PJT OV Bez VHD 2023  R1 DIFF'!L36&lt;0,0,IF('J-IAD-VHD OD ELASTIC-MODE SHIFT'!L36&lt;0,0,'J-IAD-VHD OD ELASTIC-MODE SHIFT'!L36*'J-PJT OV Bez VHD 2023  R1 DIFF'!L36/60))</f>
        <v>0</v>
      </c>
      <c r="M36" s="10">
        <f>IF('J-PJT OV Bez VHD 2023  R1 DIFF'!M36&lt;0,0,IF('J-IAD-VHD OD ELASTIC-MODE SHIFT'!M36&lt;0,0,'J-IAD-VHD OD ELASTIC-MODE SHIFT'!M36*'J-PJT OV Bez VHD 2023  R1 DIFF'!M36/60))</f>
        <v>0</v>
      </c>
      <c r="N36" s="10">
        <f>IF('J-PJT OV Bez VHD 2023  R1 DIFF'!N36&lt;0,0,IF('J-IAD-VHD OD ELASTIC-MODE SHIFT'!N36&lt;0,0,'J-IAD-VHD OD ELASTIC-MODE SHIFT'!N36*'J-PJT OV Bez VHD 2023  R1 DIFF'!N36/60))</f>
        <v>0</v>
      </c>
      <c r="O36" s="10">
        <f>IF('J-PJT OV Bez VHD 2023  R1 DIFF'!O36&lt;0,0,IF('J-IAD-VHD OD ELASTIC-MODE SHIFT'!O36&lt;0,0,'J-IAD-VHD OD ELASTIC-MODE SHIFT'!O36*'J-PJT OV Bez VHD 2023  R1 DIFF'!O36/60))</f>
        <v>0</v>
      </c>
      <c r="P36" s="10">
        <f>IF('J-PJT OV Bez VHD 2023  R1 DIFF'!P36&lt;0,0,IF('J-IAD-VHD OD ELASTIC-MODE SHIFT'!P36&lt;0,0,'J-IAD-VHD OD ELASTIC-MODE SHIFT'!P36*'J-PJT OV Bez VHD 2023  R1 DIFF'!P36/60))</f>
        <v>0</v>
      </c>
      <c r="Q36" s="10">
        <f>IF('J-PJT OV Bez VHD 2023  R1 DIFF'!Q36&lt;0,0,IF('J-IAD-VHD OD ELASTIC-MODE SHIFT'!Q36&lt;0,0,'J-IAD-VHD OD ELASTIC-MODE SHIFT'!Q36*'J-PJT OV Bez VHD 2023  R1 DIFF'!Q36/60))</f>
        <v>0</v>
      </c>
      <c r="R36" s="10">
        <f>IF('J-PJT OV Bez VHD 2023  R1 DIFF'!R36&lt;0,0,IF('J-IAD-VHD OD ELASTIC-MODE SHIFT'!R36&lt;0,0,'J-IAD-VHD OD ELASTIC-MODE SHIFT'!R36*'J-PJT OV Bez VHD 2023  R1 DIFF'!R36/60))</f>
        <v>0</v>
      </c>
      <c r="S36" s="10">
        <f>IF('J-PJT OV Bez VHD 2023  R1 DIFF'!S36&lt;0,0,IF('J-IAD-VHD OD ELASTIC-MODE SHIFT'!S36&lt;0,0,'J-IAD-VHD OD ELASTIC-MODE SHIFT'!S36*'J-PJT OV Bez VHD 2023  R1 DIFF'!S36/60))</f>
        <v>0</v>
      </c>
      <c r="T36" s="10">
        <f>IF('J-PJT OV Bez VHD 2023  R1 DIFF'!T36&lt;0,0,IF('J-IAD-VHD OD ELASTIC-MODE SHIFT'!T36&lt;0,0,'J-IAD-VHD OD ELASTIC-MODE SHIFT'!T36*'J-PJT OV Bez VHD 2023  R1 DIFF'!T36/60))</f>
        <v>0</v>
      </c>
      <c r="U36" s="10">
        <f>IF('J-PJT OV Bez VHD 2023  R1 DIFF'!U36&lt;0,0,IF('J-IAD-VHD OD ELASTIC-MODE SHIFT'!U36&lt;0,0,'J-IAD-VHD OD ELASTIC-MODE SHIFT'!U36*'J-PJT OV Bez VHD 2023  R1 DIFF'!U36/60))</f>
        <v>0</v>
      </c>
      <c r="V36" s="10">
        <f>IF('J-PJT OV Bez VHD 2023  R1 DIFF'!V36&lt;0,0,IF('J-IAD-VHD OD ELASTIC-MODE SHIFT'!V36&lt;0,0,'J-IAD-VHD OD ELASTIC-MODE SHIFT'!V36*'J-PJT OV Bez VHD 2023  R1 DIFF'!V36/60))</f>
        <v>0</v>
      </c>
      <c r="W36" s="10">
        <f>IF('J-PJT OV Bez VHD 2023  R1 DIFF'!W36&lt;0,0,IF('J-IAD-VHD OD ELASTIC-MODE SHIFT'!W36&lt;0,0,'J-IAD-VHD OD ELASTIC-MODE SHIFT'!W36*'J-PJT OV Bez VHD 2023  R1 DIFF'!W36/60))</f>
        <v>0</v>
      </c>
      <c r="X36" s="10">
        <f>IF('J-PJT OV Bez VHD 2023  R1 DIFF'!X36&lt;0,0,IF('J-IAD-VHD OD ELASTIC-MODE SHIFT'!X36&lt;0,0,'J-IAD-VHD OD ELASTIC-MODE SHIFT'!X36*'J-PJT OV Bez VHD 2023  R1 DIFF'!X36/60))</f>
        <v>0</v>
      </c>
      <c r="Y36" s="10">
        <f>IF('J-PJT OV Bez VHD 2023  R1 DIFF'!Y36&lt;0,0,IF('J-IAD-VHD OD ELASTIC-MODE SHIFT'!Y36&lt;0,0,'J-IAD-VHD OD ELASTIC-MODE SHIFT'!Y36*'J-PJT OV Bez VHD 2023  R1 DIFF'!Y36/60))</f>
        <v>0</v>
      </c>
      <c r="Z36" s="10">
        <f>IF('J-PJT OV Bez VHD 2023  R1 DIFF'!Z36&lt;0,0,IF('J-IAD-VHD OD ELASTIC-MODE SHIFT'!Z36&lt;0,0,'J-IAD-VHD OD ELASTIC-MODE SHIFT'!Z36*'J-PJT OV Bez VHD 2023  R1 DIFF'!Z36/60))</f>
        <v>0</v>
      </c>
      <c r="AA36" s="10">
        <f>IF('J-PJT OV Bez VHD 2023  R1 DIFF'!AA36&lt;0,0,IF('J-IAD-VHD OD ELASTIC-MODE SHIFT'!AA36&lt;0,0,'J-IAD-VHD OD ELASTIC-MODE SHIFT'!AA36*'J-PJT OV Bez VHD 2023  R1 DIFF'!AA36/60))</f>
        <v>0</v>
      </c>
      <c r="AB36" s="10">
        <f>IF('J-PJT OV Bez VHD 2023  R1 DIFF'!AB36&lt;0,0,IF('J-IAD-VHD OD ELASTIC-MODE SHIFT'!AB36&lt;0,0,'J-IAD-VHD OD ELASTIC-MODE SHIFT'!AB36*'J-PJT OV Bez VHD 2023  R1 DIFF'!AB36/60))</f>
        <v>0</v>
      </c>
      <c r="AC36" s="10">
        <f>IF('J-PJT OV Bez VHD 2023  R1 DIFF'!AC36&lt;0,0,IF('J-IAD-VHD OD ELASTIC-MODE SHIFT'!AC36&lt;0,0,'J-IAD-VHD OD ELASTIC-MODE SHIFT'!AC36*'J-PJT OV Bez VHD 2023  R1 DIFF'!AC36/60))</f>
        <v>0</v>
      </c>
      <c r="AD36" s="10">
        <f>IF('J-PJT OV Bez VHD 2023  R1 DIFF'!AD36&lt;0,0,IF('J-IAD-VHD OD ELASTIC-MODE SHIFT'!AD36&lt;0,0,'J-IAD-VHD OD ELASTIC-MODE SHIFT'!AD36*'J-PJT OV Bez VHD 2023  R1 DIFF'!AD36/60))</f>
        <v>0</v>
      </c>
      <c r="AE36" s="10">
        <f>IF('J-PJT OV Bez VHD 2023  R1 DIFF'!AE36&lt;0,0,IF('J-IAD-VHD OD ELASTIC-MODE SHIFT'!AE36&lt;0,0,'J-IAD-VHD OD ELASTIC-MODE SHIFT'!AE36*'J-PJT OV Bez VHD 2023  R1 DIFF'!AE36/60))</f>
        <v>0</v>
      </c>
      <c r="AF36" s="10">
        <f>IF('J-PJT OV Bez VHD 2023  R1 DIFF'!AF36&lt;0,0,IF('J-IAD-VHD OD ELASTIC-MODE SHIFT'!AF36&lt;0,0,'J-IAD-VHD OD ELASTIC-MODE SHIFT'!AF36*'J-PJT OV Bez VHD 2023  R1 DIFF'!AF36/60))</f>
        <v>0</v>
      </c>
      <c r="AG36" s="10">
        <f>IF('J-PJT OV Bez VHD 2023  R1 DIFF'!AG36&lt;0,0,IF('J-IAD-VHD OD ELASTIC-MODE SHIFT'!AG36&lt;0,0,'J-IAD-VHD OD ELASTIC-MODE SHIFT'!AG36*'J-PJT OV Bez VHD 2023  R1 DIFF'!AG36/60))</f>
        <v>0</v>
      </c>
      <c r="AH36" s="10">
        <f>IF('J-PJT OV Bez VHD 2023  R1 DIFF'!AH36&lt;0,0,IF('J-IAD-VHD OD ELASTIC-MODE SHIFT'!AH36&lt;0,0,'J-IAD-VHD OD ELASTIC-MODE SHIFT'!AH36*'J-PJT OV Bez VHD 2023  R1 DIFF'!AH36/60))</f>
        <v>0</v>
      </c>
      <c r="AI36" s="10">
        <f>IF('J-PJT OV Bez VHD 2023  R1 DIFF'!AI36&lt;0,0,IF('J-IAD-VHD OD ELASTIC-MODE SHIFT'!AI36&lt;0,0,'J-IAD-VHD OD ELASTIC-MODE SHIFT'!AI36*'J-PJT OV Bez VHD 2023  R1 DIFF'!AI36/60))</f>
        <v>0</v>
      </c>
      <c r="AJ36" s="10">
        <f>IF('J-PJT OV Bez VHD 2023  R1 DIFF'!AJ36&lt;0,0,IF('J-IAD-VHD OD ELASTIC-MODE SHIFT'!AJ36&lt;0,0,'J-IAD-VHD OD ELASTIC-MODE SHIFT'!AJ36*'J-PJT OV Bez VHD 2023  R1 DIFF'!AJ36/60))</f>
        <v>0</v>
      </c>
      <c r="AK36" s="10">
        <f>IF('J-PJT OV Bez VHD 2023  R1 DIFF'!AK36&lt;0,0,IF('J-IAD-VHD OD ELASTIC-MODE SHIFT'!AK36&lt;0,0,'J-IAD-VHD OD ELASTIC-MODE SHIFT'!AK36*'J-PJT OV Bez VHD 2023  R1 DIFF'!AK36/60))</f>
        <v>0</v>
      </c>
      <c r="AL36" s="10">
        <f>IF('J-PJT OV Bez VHD 2023  R1 DIFF'!AL36&lt;0,0,IF('J-IAD-VHD OD ELASTIC-MODE SHIFT'!AL36&lt;0,0,'J-IAD-VHD OD ELASTIC-MODE SHIFT'!AL36*'J-PJT OV Bez VHD 2023  R1 DIFF'!AL36/60))</f>
        <v>0</v>
      </c>
      <c r="AM36" s="10">
        <f>IF('J-PJT OV Bez VHD 2023  R1 DIFF'!AM36&lt;0,0,IF('J-IAD-VHD OD ELASTIC-MODE SHIFT'!AM36&lt;0,0,'J-IAD-VHD OD ELASTIC-MODE SHIFT'!AM36*'J-PJT OV Bez VHD 2023  R1 DIFF'!AM36/60))</f>
        <v>0</v>
      </c>
      <c r="AN36" s="10">
        <f>IF('J-PJT OV Bez VHD 2023  R1 DIFF'!AN36&lt;0,0,IF('J-IAD-VHD OD ELASTIC-MODE SHIFT'!AN36&lt;0,0,'J-IAD-VHD OD ELASTIC-MODE SHIFT'!AN36*'J-PJT OV Bez VHD 2023  R1 DIFF'!AN36/60))</f>
        <v>0</v>
      </c>
      <c r="AO36" s="10">
        <f>IF('J-PJT OV Bez VHD 2023  R1 DIFF'!AO36&lt;0,0,IF('J-IAD-VHD OD ELASTIC-MODE SHIFT'!AO36&lt;0,0,'J-IAD-VHD OD ELASTIC-MODE SHIFT'!AO36*'J-PJT OV Bez VHD 2023  R1 DIFF'!AO36/60))</f>
        <v>0</v>
      </c>
    </row>
    <row r="37" spans="1:41" x14ac:dyDescent="0.25">
      <c r="A37" s="5">
        <v>94</v>
      </c>
      <c r="B37" s="24" t="s">
        <v>31</v>
      </c>
      <c r="C37" s="20">
        <f t="shared" si="1"/>
        <v>0</v>
      </c>
      <c r="D37" s="10">
        <f>IF('J-PJT OV Bez VHD 2023  R1 DIFF'!D37&lt;0,0,IF('J-IAD-VHD OD ELASTIC-MODE SHIFT'!D37&lt;0,0,'J-IAD-VHD OD ELASTIC-MODE SHIFT'!D37*'J-PJT OV Bez VHD 2023  R1 DIFF'!D37/60))</f>
        <v>0</v>
      </c>
      <c r="E37" s="10">
        <f>IF('J-PJT OV Bez VHD 2023  R1 DIFF'!E37&lt;0,0,IF('J-IAD-VHD OD ELASTIC-MODE SHIFT'!E37&lt;0,0,'J-IAD-VHD OD ELASTIC-MODE SHIFT'!E37*'J-PJT OV Bez VHD 2023  R1 DIFF'!E37/60))</f>
        <v>0</v>
      </c>
      <c r="F37" s="10">
        <f>IF('J-PJT OV Bez VHD 2023  R1 DIFF'!F37&lt;0,0,IF('J-IAD-VHD OD ELASTIC-MODE SHIFT'!F37&lt;0,0,'J-IAD-VHD OD ELASTIC-MODE SHIFT'!F37*'J-PJT OV Bez VHD 2023  R1 DIFF'!F37/60))</f>
        <v>0</v>
      </c>
      <c r="G37" s="10">
        <f>IF('J-PJT OV Bez VHD 2023  R1 DIFF'!G37&lt;0,0,IF('J-IAD-VHD OD ELASTIC-MODE SHIFT'!G37&lt;0,0,'J-IAD-VHD OD ELASTIC-MODE SHIFT'!G37*'J-PJT OV Bez VHD 2023  R1 DIFF'!G37/60))</f>
        <v>0</v>
      </c>
      <c r="H37" s="10">
        <f>IF('J-PJT OV Bez VHD 2023  R1 DIFF'!H37&lt;0,0,IF('J-IAD-VHD OD ELASTIC-MODE SHIFT'!H37&lt;0,0,'J-IAD-VHD OD ELASTIC-MODE SHIFT'!H37*'J-PJT OV Bez VHD 2023  R1 DIFF'!H37/60))</f>
        <v>0</v>
      </c>
      <c r="I37" s="10">
        <f>IF('J-PJT OV Bez VHD 2023  R1 DIFF'!I37&lt;0,0,IF('J-IAD-VHD OD ELASTIC-MODE SHIFT'!I37&lt;0,0,'J-IAD-VHD OD ELASTIC-MODE SHIFT'!I37*'J-PJT OV Bez VHD 2023  R1 DIFF'!I37/60))</f>
        <v>0</v>
      </c>
      <c r="J37" s="10">
        <f>IF('J-PJT OV Bez VHD 2023  R1 DIFF'!J37&lt;0,0,IF('J-IAD-VHD OD ELASTIC-MODE SHIFT'!J37&lt;0,0,'J-IAD-VHD OD ELASTIC-MODE SHIFT'!J37*'J-PJT OV Bez VHD 2023  R1 DIFF'!J37/60))</f>
        <v>0</v>
      </c>
      <c r="K37" s="10">
        <f>IF('J-PJT OV Bez VHD 2023  R1 DIFF'!K37&lt;0,0,IF('J-IAD-VHD OD ELASTIC-MODE SHIFT'!K37&lt;0,0,'J-IAD-VHD OD ELASTIC-MODE SHIFT'!K37*'J-PJT OV Bez VHD 2023  R1 DIFF'!K37/60))</f>
        <v>0</v>
      </c>
      <c r="L37" s="10">
        <f>IF('J-PJT OV Bez VHD 2023  R1 DIFF'!L37&lt;0,0,IF('J-IAD-VHD OD ELASTIC-MODE SHIFT'!L37&lt;0,0,'J-IAD-VHD OD ELASTIC-MODE SHIFT'!L37*'J-PJT OV Bez VHD 2023  R1 DIFF'!L37/60))</f>
        <v>0</v>
      </c>
      <c r="M37" s="10">
        <f>IF('J-PJT OV Bez VHD 2023  R1 DIFF'!M37&lt;0,0,IF('J-IAD-VHD OD ELASTIC-MODE SHIFT'!M37&lt;0,0,'J-IAD-VHD OD ELASTIC-MODE SHIFT'!M37*'J-PJT OV Bez VHD 2023  R1 DIFF'!M37/60))</f>
        <v>0</v>
      </c>
      <c r="N37" s="10">
        <f>IF('J-PJT OV Bez VHD 2023  R1 DIFF'!N37&lt;0,0,IF('J-IAD-VHD OD ELASTIC-MODE SHIFT'!N37&lt;0,0,'J-IAD-VHD OD ELASTIC-MODE SHIFT'!N37*'J-PJT OV Bez VHD 2023  R1 DIFF'!N37/60))</f>
        <v>0</v>
      </c>
      <c r="O37" s="10">
        <f>IF('J-PJT OV Bez VHD 2023  R1 DIFF'!O37&lt;0,0,IF('J-IAD-VHD OD ELASTIC-MODE SHIFT'!O37&lt;0,0,'J-IAD-VHD OD ELASTIC-MODE SHIFT'!O37*'J-PJT OV Bez VHD 2023  R1 DIFF'!O37/60))</f>
        <v>0</v>
      </c>
      <c r="P37" s="10">
        <f>IF('J-PJT OV Bez VHD 2023  R1 DIFF'!P37&lt;0,0,IF('J-IAD-VHD OD ELASTIC-MODE SHIFT'!P37&lt;0,0,'J-IAD-VHD OD ELASTIC-MODE SHIFT'!P37*'J-PJT OV Bez VHD 2023  R1 DIFF'!P37/60))</f>
        <v>0</v>
      </c>
      <c r="Q37" s="10">
        <f>IF('J-PJT OV Bez VHD 2023  R1 DIFF'!Q37&lt;0,0,IF('J-IAD-VHD OD ELASTIC-MODE SHIFT'!Q37&lt;0,0,'J-IAD-VHD OD ELASTIC-MODE SHIFT'!Q37*'J-PJT OV Bez VHD 2023  R1 DIFF'!Q37/60))</f>
        <v>0</v>
      </c>
      <c r="R37" s="10">
        <f>IF('J-PJT OV Bez VHD 2023  R1 DIFF'!R37&lt;0,0,IF('J-IAD-VHD OD ELASTIC-MODE SHIFT'!R37&lt;0,0,'J-IAD-VHD OD ELASTIC-MODE SHIFT'!R37*'J-PJT OV Bez VHD 2023  R1 DIFF'!R37/60))</f>
        <v>0</v>
      </c>
      <c r="S37" s="10">
        <f>IF('J-PJT OV Bez VHD 2023  R1 DIFF'!S37&lt;0,0,IF('J-IAD-VHD OD ELASTIC-MODE SHIFT'!S37&lt;0,0,'J-IAD-VHD OD ELASTIC-MODE SHIFT'!S37*'J-PJT OV Bez VHD 2023  R1 DIFF'!S37/60))</f>
        <v>0</v>
      </c>
      <c r="T37" s="10">
        <f>IF('J-PJT OV Bez VHD 2023  R1 DIFF'!T37&lt;0,0,IF('J-IAD-VHD OD ELASTIC-MODE SHIFT'!T37&lt;0,0,'J-IAD-VHD OD ELASTIC-MODE SHIFT'!T37*'J-PJT OV Bez VHD 2023  R1 DIFF'!T37/60))</f>
        <v>0</v>
      </c>
      <c r="U37" s="10">
        <f>IF('J-PJT OV Bez VHD 2023  R1 DIFF'!U37&lt;0,0,IF('J-IAD-VHD OD ELASTIC-MODE SHIFT'!U37&lt;0,0,'J-IAD-VHD OD ELASTIC-MODE SHIFT'!U37*'J-PJT OV Bez VHD 2023  R1 DIFF'!U37/60))</f>
        <v>0</v>
      </c>
      <c r="V37" s="10">
        <f>IF('J-PJT OV Bez VHD 2023  R1 DIFF'!V37&lt;0,0,IF('J-IAD-VHD OD ELASTIC-MODE SHIFT'!V37&lt;0,0,'J-IAD-VHD OD ELASTIC-MODE SHIFT'!V37*'J-PJT OV Bez VHD 2023  R1 DIFF'!V37/60))</f>
        <v>0</v>
      </c>
      <c r="W37" s="10">
        <f>IF('J-PJT OV Bez VHD 2023  R1 DIFF'!W37&lt;0,0,IF('J-IAD-VHD OD ELASTIC-MODE SHIFT'!W37&lt;0,0,'J-IAD-VHD OD ELASTIC-MODE SHIFT'!W37*'J-PJT OV Bez VHD 2023  R1 DIFF'!W37/60))</f>
        <v>0</v>
      </c>
      <c r="X37" s="10">
        <f>IF('J-PJT OV Bez VHD 2023  R1 DIFF'!X37&lt;0,0,IF('J-IAD-VHD OD ELASTIC-MODE SHIFT'!X37&lt;0,0,'J-IAD-VHD OD ELASTIC-MODE SHIFT'!X37*'J-PJT OV Bez VHD 2023  R1 DIFF'!X37/60))</f>
        <v>0</v>
      </c>
      <c r="Y37" s="10">
        <f>IF('J-PJT OV Bez VHD 2023  R1 DIFF'!Y37&lt;0,0,IF('J-IAD-VHD OD ELASTIC-MODE SHIFT'!Y37&lt;0,0,'J-IAD-VHD OD ELASTIC-MODE SHIFT'!Y37*'J-PJT OV Bez VHD 2023  R1 DIFF'!Y37/60))</f>
        <v>0</v>
      </c>
      <c r="Z37" s="10">
        <f>IF('J-PJT OV Bez VHD 2023  R1 DIFF'!Z37&lt;0,0,IF('J-IAD-VHD OD ELASTIC-MODE SHIFT'!Z37&lt;0,0,'J-IAD-VHD OD ELASTIC-MODE SHIFT'!Z37*'J-PJT OV Bez VHD 2023  R1 DIFF'!Z37/60))</f>
        <v>0</v>
      </c>
      <c r="AA37" s="10">
        <f>IF('J-PJT OV Bez VHD 2023  R1 DIFF'!AA37&lt;0,0,IF('J-IAD-VHD OD ELASTIC-MODE SHIFT'!AA37&lt;0,0,'J-IAD-VHD OD ELASTIC-MODE SHIFT'!AA37*'J-PJT OV Bez VHD 2023  R1 DIFF'!AA37/60))</f>
        <v>0</v>
      </c>
      <c r="AB37" s="10">
        <f>IF('J-PJT OV Bez VHD 2023  R1 DIFF'!AB37&lt;0,0,IF('J-IAD-VHD OD ELASTIC-MODE SHIFT'!AB37&lt;0,0,'J-IAD-VHD OD ELASTIC-MODE SHIFT'!AB37*'J-PJT OV Bez VHD 2023  R1 DIFF'!AB37/60))</f>
        <v>0</v>
      </c>
      <c r="AC37" s="10">
        <f>IF('J-PJT OV Bez VHD 2023  R1 DIFF'!AC37&lt;0,0,IF('J-IAD-VHD OD ELASTIC-MODE SHIFT'!AC37&lt;0,0,'J-IAD-VHD OD ELASTIC-MODE SHIFT'!AC37*'J-PJT OV Bez VHD 2023  R1 DIFF'!AC37/60))</f>
        <v>0</v>
      </c>
      <c r="AD37" s="10">
        <f>IF('J-PJT OV Bez VHD 2023  R1 DIFF'!AD37&lt;0,0,IF('J-IAD-VHD OD ELASTIC-MODE SHIFT'!AD37&lt;0,0,'J-IAD-VHD OD ELASTIC-MODE SHIFT'!AD37*'J-PJT OV Bez VHD 2023  R1 DIFF'!AD37/60))</f>
        <v>0</v>
      </c>
      <c r="AE37" s="10">
        <f>IF('J-PJT OV Bez VHD 2023  R1 DIFF'!AE37&lt;0,0,IF('J-IAD-VHD OD ELASTIC-MODE SHIFT'!AE37&lt;0,0,'J-IAD-VHD OD ELASTIC-MODE SHIFT'!AE37*'J-PJT OV Bez VHD 2023  R1 DIFF'!AE37/60))</f>
        <v>0</v>
      </c>
      <c r="AF37" s="10">
        <f>IF('J-PJT OV Bez VHD 2023  R1 DIFF'!AF37&lt;0,0,IF('J-IAD-VHD OD ELASTIC-MODE SHIFT'!AF37&lt;0,0,'J-IAD-VHD OD ELASTIC-MODE SHIFT'!AF37*'J-PJT OV Bez VHD 2023  R1 DIFF'!AF37/60))</f>
        <v>0</v>
      </c>
      <c r="AG37" s="10">
        <f>IF('J-PJT OV Bez VHD 2023  R1 DIFF'!AG37&lt;0,0,IF('J-IAD-VHD OD ELASTIC-MODE SHIFT'!AG37&lt;0,0,'J-IAD-VHD OD ELASTIC-MODE SHIFT'!AG37*'J-PJT OV Bez VHD 2023  R1 DIFF'!AG37/60))</f>
        <v>0</v>
      </c>
      <c r="AH37" s="10">
        <f>IF('J-PJT OV Bez VHD 2023  R1 DIFF'!AH37&lt;0,0,IF('J-IAD-VHD OD ELASTIC-MODE SHIFT'!AH37&lt;0,0,'J-IAD-VHD OD ELASTIC-MODE SHIFT'!AH37*'J-PJT OV Bez VHD 2023  R1 DIFF'!AH37/60))</f>
        <v>0</v>
      </c>
      <c r="AI37" s="10">
        <f>IF('J-PJT OV Bez VHD 2023  R1 DIFF'!AI37&lt;0,0,IF('J-IAD-VHD OD ELASTIC-MODE SHIFT'!AI37&lt;0,0,'J-IAD-VHD OD ELASTIC-MODE SHIFT'!AI37*'J-PJT OV Bez VHD 2023  R1 DIFF'!AI37/60))</f>
        <v>0</v>
      </c>
      <c r="AJ37" s="10">
        <f>IF('J-PJT OV Bez VHD 2023  R1 DIFF'!AJ37&lt;0,0,IF('J-IAD-VHD OD ELASTIC-MODE SHIFT'!AJ37&lt;0,0,'J-IAD-VHD OD ELASTIC-MODE SHIFT'!AJ37*'J-PJT OV Bez VHD 2023  R1 DIFF'!AJ37/60))</f>
        <v>0</v>
      </c>
      <c r="AK37" s="10">
        <f>IF('J-PJT OV Bez VHD 2023  R1 DIFF'!AK37&lt;0,0,IF('J-IAD-VHD OD ELASTIC-MODE SHIFT'!AK37&lt;0,0,'J-IAD-VHD OD ELASTIC-MODE SHIFT'!AK37*'J-PJT OV Bez VHD 2023  R1 DIFF'!AK37/60))</f>
        <v>0</v>
      </c>
      <c r="AL37" s="10">
        <f>IF('J-PJT OV Bez VHD 2023  R1 DIFF'!AL37&lt;0,0,IF('J-IAD-VHD OD ELASTIC-MODE SHIFT'!AL37&lt;0,0,'J-IAD-VHD OD ELASTIC-MODE SHIFT'!AL37*'J-PJT OV Bez VHD 2023  R1 DIFF'!AL37/60))</f>
        <v>0</v>
      </c>
      <c r="AM37" s="10">
        <f>IF('J-PJT OV Bez VHD 2023  R1 DIFF'!AM37&lt;0,0,IF('J-IAD-VHD OD ELASTIC-MODE SHIFT'!AM37&lt;0,0,'J-IAD-VHD OD ELASTIC-MODE SHIFT'!AM37*'J-PJT OV Bez VHD 2023  R1 DIFF'!AM37/60))</f>
        <v>0</v>
      </c>
      <c r="AN37" s="10">
        <f>IF('J-PJT OV Bez VHD 2023  R1 DIFF'!AN37&lt;0,0,IF('J-IAD-VHD OD ELASTIC-MODE SHIFT'!AN37&lt;0,0,'J-IAD-VHD OD ELASTIC-MODE SHIFT'!AN37*'J-PJT OV Bez VHD 2023  R1 DIFF'!AN37/60))</f>
        <v>0</v>
      </c>
      <c r="AO37" s="10">
        <f>IF('J-PJT OV Bez VHD 2023  R1 DIFF'!AO37&lt;0,0,IF('J-IAD-VHD OD ELASTIC-MODE SHIFT'!AO37&lt;0,0,'J-IAD-VHD OD ELASTIC-MODE SHIFT'!AO37*'J-PJT OV Bez VHD 2023  R1 DIFF'!AO37/60))</f>
        <v>0</v>
      </c>
    </row>
    <row r="38" spans="1:41" x14ac:dyDescent="0.25">
      <c r="A38" s="5">
        <v>95</v>
      </c>
      <c r="B38" s="24" t="s">
        <v>32</v>
      </c>
      <c r="C38" s="20">
        <f t="shared" si="1"/>
        <v>0</v>
      </c>
      <c r="D38" s="10">
        <f>IF('J-PJT OV Bez VHD 2023  R1 DIFF'!D38&lt;0,0,IF('J-IAD-VHD OD ELASTIC-MODE SHIFT'!D38&lt;0,0,'J-IAD-VHD OD ELASTIC-MODE SHIFT'!D38*'J-PJT OV Bez VHD 2023  R1 DIFF'!D38/60))</f>
        <v>0</v>
      </c>
      <c r="E38" s="10">
        <f>IF('J-PJT OV Bez VHD 2023  R1 DIFF'!E38&lt;0,0,IF('J-IAD-VHD OD ELASTIC-MODE SHIFT'!E38&lt;0,0,'J-IAD-VHD OD ELASTIC-MODE SHIFT'!E38*'J-PJT OV Bez VHD 2023  R1 DIFF'!E38/60))</f>
        <v>0</v>
      </c>
      <c r="F38" s="10">
        <f>IF('J-PJT OV Bez VHD 2023  R1 DIFF'!F38&lt;0,0,IF('J-IAD-VHD OD ELASTIC-MODE SHIFT'!F38&lt;0,0,'J-IAD-VHD OD ELASTIC-MODE SHIFT'!F38*'J-PJT OV Bez VHD 2023  R1 DIFF'!F38/60))</f>
        <v>0</v>
      </c>
      <c r="G38" s="10">
        <f>IF('J-PJT OV Bez VHD 2023  R1 DIFF'!G38&lt;0,0,IF('J-IAD-VHD OD ELASTIC-MODE SHIFT'!G38&lt;0,0,'J-IAD-VHD OD ELASTIC-MODE SHIFT'!G38*'J-PJT OV Bez VHD 2023  R1 DIFF'!G38/60))</f>
        <v>0</v>
      </c>
      <c r="H38" s="10">
        <f>IF('J-PJT OV Bez VHD 2023  R1 DIFF'!H38&lt;0,0,IF('J-IAD-VHD OD ELASTIC-MODE SHIFT'!H38&lt;0,0,'J-IAD-VHD OD ELASTIC-MODE SHIFT'!H38*'J-PJT OV Bez VHD 2023  R1 DIFF'!H38/60))</f>
        <v>0</v>
      </c>
      <c r="I38" s="10">
        <f>IF('J-PJT OV Bez VHD 2023  R1 DIFF'!I38&lt;0,0,IF('J-IAD-VHD OD ELASTIC-MODE SHIFT'!I38&lt;0,0,'J-IAD-VHD OD ELASTIC-MODE SHIFT'!I38*'J-PJT OV Bez VHD 2023  R1 DIFF'!I38/60))</f>
        <v>0</v>
      </c>
      <c r="J38" s="10">
        <f>IF('J-PJT OV Bez VHD 2023  R1 DIFF'!J38&lt;0,0,IF('J-IAD-VHD OD ELASTIC-MODE SHIFT'!J38&lt;0,0,'J-IAD-VHD OD ELASTIC-MODE SHIFT'!J38*'J-PJT OV Bez VHD 2023  R1 DIFF'!J38/60))</f>
        <v>0</v>
      </c>
      <c r="K38" s="10">
        <f>IF('J-PJT OV Bez VHD 2023  R1 DIFF'!K38&lt;0,0,IF('J-IAD-VHD OD ELASTIC-MODE SHIFT'!K38&lt;0,0,'J-IAD-VHD OD ELASTIC-MODE SHIFT'!K38*'J-PJT OV Bez VHD 2023  R1 DIFF'!K38/60))</f>
        <v>0</v>
      </c>
      <c r="L38" s="10">
        <f>IF('J-PJT OV Bez VHD 2023  R1 DIFF'!L38&lt;0,0,IF('J-IAD-VHD OD ELASTIC-MODE SHIFT'!L38&lt;0,0,'J-IAD-VHD OD ELASTIC-MODE SHIFT'!L38*'J-PJT OV Bez VHD 2023  R1 DIFF'!L38/60))</f>
        <v>0</v>
      </c>
      <c r="M38" s="10">
        <f>IF('J-PJT OV Bez VHD 2023  R1 DIFF'!M38&lt;0,0,IF('J-IAD-VHD OD ELASTIC-MODE SHIFT'!M38&lt;0,0,'J-IAD-VHD OD ELASTIC-MODE SHIFT'!M38*'J-PJT OV Bez VHD 2023  R1 DIFF'!M38/60))</f>
        <v>0</v>
      </c>
      <c r="N38" s="10">
        <f>IF('J-PJT OV Bez VHD 2023  R1 DIFF'!N38&lt;0,0,IF('J-IAD-VHD OD ELASTIC-MODE SHIFT'!N38&lt;0,0,'J-IAD-VHD OD ELASTIC-MODE SHIFT'!N38*'J-PJT OV Bez VHD 2023  R1 DIFF'!N38/60))</f>
        <v>0</v>
      </c>
      <c r="O38" s="10">
        <f>IF('J-PJT OV Bez VHD 2023  R1 DIFF'!O38&lt;0,0,IF('J-IAD-VHD OD ELASTIC-MODE SHIFT'!O38&lt;0,0,'J-IAD-VHD OD ELASTIC-MODE SHIFT'!O38*'J-PJT OV Bez VHD 2023  R1 DIFF'!O38/60))</f>
        <v>0</v>
      </c>
      <c r="P38" s="10">
        <f>IF('J-PJT OV Bez VHD 2023  R1 DIFF'!P38&lt;0,0,IF('J-IAD-VHD OD ELASTIC-MODE SHIFT'!P38&lt;0,0,'J-IAD-VHD OD ELASTIC-MODE SHIFT'!P38*'J-PJT OV Bez VHD 2023  R1 DIFF'!P38/60))</f>
        <v>0</v>
      </c>
      <c r="Q38" s="10">
        <f>IF('J-PJT OV Bez VHD 2023  R1 DIFF'!Q38&lt;0,0,IF('J-IAD-VHD OD ELASTIC-MODE SHIFT'!Q38&lt;0,0,'J-IAD-VHD OD ELASTIC-MODE SHIFT'!Q38*'J-PJT OV Bez VHD 2023  R1 DIFF'!Q38/60))</f>
        <v>0</v>
      </c>
      <c r="R38" s="10">
        <f>IF('J-PJT OV Bez VHD 2023  R1 DIFF'!R38&lt;0,0,IF('J-IAD-VHD OD ELASTIC-MODE SHIFT'!R38&lt;0,0,'J-IAD-VHD OD ELASTIC-MODE SHIFT'!R38*'J-PJT OV Bez VHD 2023  R1 DIFF'!R38/60))</f>
        <v>0</v>
      </c>
      <c r="S38" s="10">
        <f>IF('J-PJT OV Bez VHD 2023  R1 DIFF'!S38&lt;0,0,IF('J-IAD-VHD OD ELASTIC-MODE SHIFT'!S38&lt;0,0,'J-IAD-VHD OD ELASTIC-MODE SHIFT'!S38*'J-PJT OV Bez VHD 2023  R1 DIFF'!S38/60))</f>
        <v>0</v>
      </c>
      <c r="T38" s="10">
        <f>IF('J-PJT OV Bez VHD 2023  R1 DIFF'!T38&lt;0,0,IF('J-IAD-VHD OD ELASTIC-MODE SHIFT'!T38&lt;0,0,'J-IAD-VHD OD ELASTIC-MODE SHIFT'!T38*'J-PJT OV Bez VHD 2023  R1 DIFF'!T38/60))</f>
        <v>0</v>
      </c>
      <c r="U38" s="10">
        <f>IF('J-PJT OV Bez VHD 2023  R1 DIFF'!U38&lt;0,0,IF('J-IAD-VHD OD ELASTIC-MODE SHIFT'!U38&lt;0,0,'J-IAD-VHD OD ELASTIC-MODE SHIFT'!U38*'J-PJT OV Bez VHD 2023  R1 DIFF'!U38/60))</f>
        <v>0</v>
      </c>
      <c r="V38" s="10">
        <f>IF('J-PJT OV Bez VHD 2023  R1 DIFF'!V38&lt;0,0,IF('J-IAD-VHD OD ELASTIC-MODE SHIFT'!V38&lt;0,0,'J-IAD-VHD OD ELASTIC-MODE SHIFT'!V38*'J-PJT OV Bez VHD 2023  R1 DIFF'!V38/60))</f>
        <v>0</v>
      </c>
      <c r="W38" s="10">
        <f>IF('J-PJT OV Bez VHD 2023  R1 DIFF'!W38&lt;0,0,IF('J-IAD-VHD OD ELASTIC-MODE SHIFT'!W38&lt;0,0,'J-IAD-VHD OD ELASTIC-MODE SHIFT'!W38*'J-PJT OV Bez VHD 2023  R1 DIFF'!W38/60))</f>
        <v>0</v>
      </c>
      <c r="X38" s="10">
        <f>IF('J-PJT OV Bez VHD 2023  R1 DIFF'!X38&lt;0,0,IF('J-IAD-VHD OD ELASTIC-MODE SHIFT'!X38&lt;0,0,'J-IAD-VHD OD ELASTIC-MODE SHIFT'!X38*'J-PJT OV Bez VHD 2023  R1 DIFF'!X38/60))</f>
        <v>0</v>
      </c>
      <c r="Y38" s="10">
        <f>IF('J-PJT OV Bez VHD 2023  R1 DIFF'!Y38&lt;0,0,IF('J-IAD-VHD OD ELASTIC-MODE SHIFT'!Y38&lt;0,0,'J-IAD-VHD OD ELASTIC-MODE SHIFT'!Y38*'J-PJT OV Bez VHD 2023  R1 DIFF'!Y38/60))</f>
        <v>0</v>
      </c>
      <c r="Z38" s="10">
        <f>IF('J-PJT OV Bez VHD 2023  R1 DIFF'!Z38&lt;0,0,IF('J-IAD-VHD OD ELASTIC-MODE SHIFT'!Z38&lt;0,0,'J-IAD-VHD OD ELASTIC-MODE SHIFT'!Z38*'J-PJT OV Bez VHD 2023  R1 DIFF'!Z38/60))</f>
        <v>0</v>
      </c>
      <c r="AA38" s="10">
        <f>IF('J-PJT OV Bez VHD 2023  R1 DIFF'!AA38&lt;0,0,IF('J-IAD-VHD OD ELASTIC-MODE SHIFT'!AA38&lt;0,0,'J-IAD-VHD OD ELASTIC-MODE SHIFT'!AA38*'J-PJT OV Bez VHD 2023  R1 DIFF'!AA38/60))</f>
        <v>0</v>
      </c>
      <c r="AB38" s="10">
        <f>IF('J-PJT OV Bez VHD 2023  R1 DIFF'!AB38&lt;0,0,IF('J-IAD-VHD OD ELASTIC-MODE SHIFT'!AB38&lt;0,0,'J-IAD-VHD OD ELASTIC-MODE SHIFT'!AB38*'J-PJT OV Bez VHD 2023  R1 DIFF'!AB38/60))</f>
        <v>0</v>
      </c>
      <c r="AC38" s="10">
        <f>IF('J-PJT OV Bez VHD 2023  R1 DIFF'!AC38&lt;0,0,IF('J-IAD-VHD OD ELASTIC-MODE SHIFT'!AC38&lt;0,0,'J-IAD-VHD OD ELASTIC-MODE SHIFT'!AC38*'J-PJT OV Bez VHD 2023  R1 DIFF'!AC38/60))</f>
        <v>0</v>
      </c>
      <c r="AD38" s="10">
        <f>IF('J-PJT OV Bez VHD 2023  R1 DIFF'!AD38&lt;0,0,IF('J-IAD-VHD OD ELASTIC-MODE SHIFT'!AD38&lt;0,0,'J-IAD-VHD OD ELASTIC-MODE SHIFT'!AD38*'J-PJT OV Bez VHD 2023  R1 DIFF'!AD38/60))</f>
        <v>0</v>
      </c>
      <c r="AE38" s="10">
        <f>IF('J-PJT OV Bez VHD 2023  R1 DIFF'!AE38&lt;0,0,IF('J-IAD-VHD OD ELASTIC-MODE SHIFT'!AE38&lt;0,0,'J-IAD-VHD OD ELASTIC-MODE SHIFT'!AE38*'J-PJT OV Bez VHD 2023  R1 DIFF'!AE38/60))</f>
        <v>0</v>
      </c>
      <c r="AF38" s="10">
        <f>IF('J-PJT OV Bez VHD 2023  R1 DIFF'!AF38&lt;0,0,IF('J-IAD-VHD OD ELASTIC-MODE SHIFT'!AF38&lt;0,0,'J-IAD-VHD OD ELASTIC-MODE SHIFT'!AF38*'J-PJT OV Bez VHD 2023  R1 DIFF'!AF38/60))</f>
        <v>0</v>
      </c>
      <c r="AG38" s="10">
        <f>IF('J-PJT OV Bez VHD 2023  R1 DIFF'!AG38&lt;0,0,IF('J-IAD-VHD OD ELASTIC-MODE SHIFT'!AG38&lt;0,0,'J-IAD-VHD OD ELASTIC-MODE SHIFT'!AG38*'J-PJT OV Bez VHD 2023  R1 DIFF'!AG38/60))</f>
        <v>0</v>
      </c>
      <c r="AH38" s="10">
        <f>IF('J-PJT OV Bez VHD 2023  R1 DIFF'!AH38&lt;0,0,IF('J-IAD-VHD OD ELASTIC-MODE SHIFT'!AH38&lt;0,0,'J-IAD-VHD OD ELASTIC-MODE SHIFT'!AH38*'J-PJT OV Bez VHD 2023  R1 DIFF'!AH38/60))</f>
        <v>0</v>
      </c>
      <c r="AI38" s="10">
        <f>IF('J-PJT OV Bez VHD 2023  R1 DIFF'!AI38&lt;0,0,IF('J-IAD-VHD OD ELASTIC-MODE SHIFT'!AI38&lt;0,0,'J-IAD-VHD OD ELASTIC-MODE SHIFT'!AI38*'J-PJT OV Bez VHD 2023  R1 DIFF'!AI38/60))</f>
        <v>0</v>
      </c>
      <c r="AJ38" s="10">
        <f>IF('J-PJT OV Bez VHD 2023  R1 DIFF'!AJ38&lt;0,0,IF('J-IAD-VHD OD ELASTIC-MODE SHIFT'!AJ38&lt;0,0,'J-IAD-VHD OD ELASTIC-MODE SHIFT'!AJ38*'J-PJT OV Bez VHD 2023  R1 DIFF'!AJ38/60))</f>
        <v>0</v>
      </c>
      <c r="AK38" s="10">
        <f>IF('J-PJT OV Bez VHD 2023  R1 DIFF'!AK38&lt;0,0,IF('J-IAD-VHD OD ELASTIC-MODE SHIFT'!AK38&lt;0,0,'J-IAD-VHD OD ELASTIC-MODE SHIFT'!AK38*'J-PJT OV Bez VHD 2023  R1 DIFF'!AK38/60))</f>
        <v>0</v>
      </c>
      <c r="AL38" s="10">
        <f>IF('J-PJT OV Bez VHD 2023  R1 DIFF'!AL38&lt;0,0,IF('J-IAD-VHD OD ELASTIC-MODE SHIFT'!AL38&lt;0,0,'J-IAD-VHD OD ELASTIC-MODE SHIFT'!AL38*'J-PJT OV Bez VHD 2023  R1 DIFF'!AL38/60))</f>
        <v>0</v>
      </c>
      <c r="AM38" s="10">
        <f>IF('J-PJT OV Bez VHD 2023  R1 DIFF'!AM38&lt;0,0,IF('J-IAD-VHD OD ELASTIC-MODE SHIFT'!AM38&lt;0,0,'J-IAD-VHD OD ELASTIC-MODE SHIFT'!AM38*'J-PJT OV Bez VHD 2023  R1 DIFF'!AM38/60))</f>
        <v>0</v>
      </c>
      <c r="AN38" s="10">
        <f>IF('J-PJT OV Bez VHD 2023  R1 DIFF'!AN38&lt;0,0,IF('J-IAD-VHD OD ELASTIC-MODE SHIFT'!AN38&lt;0,0,'J-IAD-VHD OD ELASTIC-MODE SHIFT'!AN38*'J-PJT OV Bez VHD 2023  R1 DIFF'!AN38/60))</f>
        <v>0</v>
      </c>
      <c r="AO38" s="10">
        <f>IF('J-PJT OV Bez VHD 2023  R1 DIFF'!AO38&lt;0,0,IF('J-IAD-VHD OD ELASTIC-MODE SHIFT'!AO38&lt;0,0,'J-IAD-VHD OD ELASTIC-MODE SHIFT'!AO38*'J-PJT OV Bez VHD 2023  R1 DIFF'!AO38/60))</f>
        <v>0</v>
      </c>
    </row>
    <row r="39" spans="1:41" x14ac:dyDescent="0.25">
      <c r="A39" s="5">
        <v>96</v>
      </c>
      <c r="B39" s="24" t="s">
        <v>33</v>
      </c>
      <c r="C39" s="20">
        <f t="shared" si="1"/>
        <v>0</v>
      </c>
      <c r="D39" s="10">
        <f>IF('J-PJT OV Bez VHD 2023  R1 DIFF'!D39&lt;0,0,IF('J-IAD-VHD OD ELASTIC-MODE SHIFT'!D39&lt;0,0,'J-IAD-VHD OD ELASTIC-MODE SHIFT'!D39*'J-PJT OV Bez VHD 2023  R1 DIFF'!D39/60))</f>
        <v>0</v>
      </c>
      <c r="E39" s="10">
        <f>IF('J-PJT OV Bez VHD 2023  R1 DIFF'!E39&lt;0,0,IF('J-IAD-VHD OD ELASTIC-MODE SHIFT'!E39&lt;0,0,'J-IAD-VHD OD ELASTIC-MODE SHIFT'!E39*'J-PJT OV Bez VHD 2023  R1 DIFF'!E39/60))</f>
        <v>0</v>
      </c>
      <c r="F39" s="10">
        <f>IF('J-PJT OV Bez VHD 2023  R1 DIFF'!F39&lt;0,0,IF('J-IAD-VHD OD ELASTIC-MODE SHIFT'!F39&lt;0,0,'J-IAD-VHD OD ELASTIC-MODE SHIFT'!F39*'J-PJT OV Bez VHD 2023  R1 DIFF'!F39/60))</f>
        <v>0</v>
      </c>
      <c r="G39" s="10">
        <f>IF('J-PJT OV Bez VHD 2023  R1 DIFF'!G39&lt;0,0,IF('J-IAD-VHD OD ELASTIC-MODE SHIFT'!G39&lt;0,0,'J-IAD-VHD OD ELASTIC-MODE SHIFT'!G39*'J-PJT OV Bez VHD 2023  R1 DIFF'!G39/60))</f>
        <v>0</v>
      </c>
      <c r="H39" s="10">
        <f>IF('J-PJT OV Bez VHD 2023  R1 DIFF'!H39&lt;0,0,IF('J-IAD-VHD OD ELASTIC-MODE SHIFT'!H39&lt;0,0,'J-IAD-VHD OD ELASTIC-MODE SHIFT'!H39*'J-PJT OV Bez VHD 2023  R1 DIFF'!H39/60))</f>
        <v>0</v>
      </c>
      <c r="I39" s="10">
        <f>IF('J-PJT OV Bez VHD 2023  R1 DIFF'!I39&lt;0,0,IF('J-IAD-VHD OD ELASTIC-MODE SHIFT'!I39&lt;0,0,'J-IAD-VHD OD ELASTIC-MODE SHIFT'!I39*'J-PJT OV Bez VHD 2023  R1 DIFF'!I39/60))</f>
        <v>0</v>
      </c>
      <c r="J39" s="10">
        <f>IF('J-PJT OV Bez VHD 2023  R1 DIFF'!J39&lt;0,0,IF('J-IAD-VHD OD ELASTIC-MODE SHIFT'!J39&lt;0,0,'J-IAD-VHD OD ELASTIC-MODE SHIFT'!J39*'J-PJT OV Bez VHD 2023  R1 DIFF'!J39/60))</f>
        <v>0</v>
      </c>
      <c r="K39" s="10">
        <f>IF('J-PJT OV Bez VHD 2023  R1 DIFF'!K39&lt;0,0,IF('J-IAD-VHD OD ELASTIC-MODE SHIFT'!K39&lt;0,0,'J-IAD-VHD OD ELASTIC-MODE SHIFT'!K39*'J-PJT OV Bez VHD 2023  R1 DIFF'!K39/60))</f>
        <v>0</v>
      </c>
      <c r="L39" s="10">
        <f>IF('J-PJT OV Bez VHD 2023  R1 DIFF'!L39&lt;0,0,IF('J-IAD-VHD OD ELASTIC-MODE SHIFT'!L39&lt;0,0,'J-IAD-VHD OD ELASTIC-MODE SHIFT'!L39*'J-PJT OV Bez VHD 2023  R1 DIFF'!L39/60))</f>
        <v>0</v>
      </c>
      <c r="M39" s="10">
        <f>IF('J-PJT OV Bez VHD 2023  R1 DIFF'!M39&lt;0,0,IF('J-IAD-VHD OD ELASTIC-MODE SHIFT'!M39&lt;0,0,'J-IAD-VHD OD ELASTIC-MODE SHIFT'!M39*'J-PJT OV Bez VHD 2023  R1 DIFF'!M39/60))</f>
        <v>0</v>
      </c>
      <c r="N39" s="10">
        <f>IF('J-PJT OV Bez VHD 2023  R1 DIFF'!N39&lt;0,0,IF('J-IAD-VHD OD ELASTIC-MODE SHIFT'!N39&lt;0,0,'J-IAD-VHD OD ELASTIC-MODE SHIFT'!N39*'J-PJT OV Bez VHD 2023  R1 DIFF'!N39/60))</f>
        <v>0</v>
      </c>
      <c r="O39" s="10">
        <f>IF('J-PJT OV Bez VHD 2023  R1 DIFF'!O39&lt;0,0,IF('J-IAD-VHD OD ELASTIC-MODE SHIFT'!O39&lt;0,0,'J-IAD-VHD OD ELASTIC-MODE SHIFT'!O39*'J-PJT OV Bez VHD 2023  R1 DIFF'!O39/60))</f>
        <v>0</v>
      </c>
      <c r="P39" s="10">
        <f>IF('J-PJT OV Bez VHD 2023  R1 DIFF'!P39&lt;0,0,IF('J-IAD-VHD OD ELASTIC-MODE SHIFT'!P39&lt;0,0,'J-IAD-VHD OD ELASTIC-MODE SHIFT'!P39*'J-PJT OV Bez VHD 2023  R1 DIFF'!P39/60))</f>
        <v>0</v>
      </c>
      <c r="Q39" s="10">
        <f>IF('J-PJT OV Bez VHD 2023  R1 DIFF'!Q39&lt;0,0,IF('J-IAD-VHD OD ELASTIC-MODE SHIFT'!Q39&lt;0,0,'J-IAD-VHD OD ELASTIC-MODE SHIFT'!Q39*'J-PJT OV Bez VHD 2023  R1 DIFF'!Q39/60))</f>
        <v>0</v>
      </c>
      <c r="R39" s="10">
        <f>IF('J-PJT OV Bez VHD 2023  R1 DIFF'!R39&lt;0,0,IF('J-IAD-VHD OD ELASTIC-MODE SHIFT'!R39&lt;0,0,'J-IAD-VHD OD ELASTIC-MODE SHIFT'!R39*'J-PJT OV Bez VHD 2023  R1 DIFF'!R39/60))</f>
        <v>0</v>
      </c>
      <c r="S39" s="10">
        <f>IF('J-PJT OV Bez VHD 2023  R1 DIFF'!S39&lt;0,0,IF('J-IAD-VHD OD ELASTIC-MODE SHIFT'!S39&lt;0,0,'J-IAD-VHD OD ELASTIC-MODE SHIFT'!S39*'J-PJT OV Bez VHD 2023  R1 DIFF'!S39/60))</f>
        <v>0</v>
      </c>
      <c r="T39" s="10">
        <f>IF('J-PJT OV Bez VHD 2023  R1 DIFF'!T39&lt;0,0,IF('J-IAD-VHD OD ELASTIC-MODE SHIFT'!T39&lt;0,0,'J-IAD-VHD OD ELASTIC-MODE SHIFT'!T39*'J-PJT OV Bez VHD 2023  R1 DIFF'!T39/60))</f>
        <v>0</v>
      </c>
      <c r="U39" s="10">
        <f>IF('J-PJT OV Bez VHD 2023  R1 DIFF'!U39&lt;0,0,IF('J-IAD-VHD OD ELASTIC-MODE SHIFT'!U39&lt;0,0,'J-IAD-VHD OD ELASTIC-MODE SHIFT'!U39*'J-PJT OV Bez VHD 2023  R1 DIFF'!U39/60))</f>
        <v>0</v>
      </c>
      <c r="V39" s="10">
        <f>IF('J-PJT OV Bez VHD 2023  R1 DIFF'!V39&lt;0,0,IF('J-IAD-VHD OD ELASTIC-MODE SHIFT'!V39&lt;0,0,'J-IAD-VHD OD ELASTIC-MODE SHIFT'!V39*'J-PJT OV Bez VHD 2023  R1 DIFF'!V39/60))</f>
        <v>0</v>
      </c>
      <c r="W39" s="10">
        <f>IF('J-PJT OV Bez VHD 2023  R1 DIFF'!W39&lt;0,0,IF('J-IAD-VHD OD ELASTIC-MODE SHIFT'!W39&lt;0,0,'J-IAD-VHD OD ELASTIC-MODE SHIFT'!W39*'J-PJT OV Bez VHD 2023  R1 DIFF'!W39/60))</f>
        <v>0</v>
      </c>
      <c r="X39" s="10">
        <f>IF('J-PJT OV Bez VHD 2023  R1 DIFF'!X39&lt;0,0,IF('J-IAD-VHD OD ELASTIC-MODE SHIFT'!X39&lt;0,0,'J-IAD-VHD OD ELASTIC-MODE SHIFT'!X39*'J-PJT OV Bez VHD 2023  R1 DIFF'!X39/60))</f>
        <v>0</v>
      </c>
      <c r="Y39" s="10">
        <f>IF('J-PJT OV Bez VHD 2023  R1 DIFF'!Y39&lt;0,0,IF('J-IAD-VHD OD ELASTIC-MODE SHIFT'!Y39&lt;0,0,'J-IAD-VHD OD ELASTIC-MODE SHIFT'!Y39*'J-PJT OV Bez VHD 2023  R1 DIFF'!Y39/60))</f>
        <v>0</v>
      </c>
      <c r="Z39" s="10">
        <f>IF('J-PJT OV Bez VHD 2023  R1 DIFF'!Z39&lt;0,0,IF('J-IAD-VHD OD ELASTIC-MODE SHIFT'!Z39&lt;0,0,'J-IAD-VHD OD ELASTIC-MODE SHIFT'!Z39*'J-PJT OV Bez VHD 2023  R1 DIFF'!Z39/60))</f>
        <v>0</v>
      </c>
      <c r="AA39" s="10">
        <f>IF('J-PJT OV Bez VHD 2023  R1 DIFF'!AA39&lt;0,0,IF('J-IAD-VHD OD ELASTIC-MODE SHIFT'!AA39&lt;0,0,'J-IAD-VHD OD ELASTIC-MODE SHIFT'!AA39*'J-PJT OV Bez VHD 2023  R1 DIFF'!AA39/60))</f>
        <v>0</v>
      </c>
      <c r="AB39" s="10">
        <f>IF('J-PJT OV Bez VHD 2023  R1 DIFF'!AB39&lt;0,0,IF('J-IAD-VHD OD ELASTIC-MODE SHIFT'!AB39&lt;0,0,'J-IAD-VHD OD ELASTIC-MODE SHIFT'!AB39*'J-PJT OV Bez VHD 2023  R1 DIFF'!AB39/60))</f>
        <v>0</v>
      </c>
      <c r="AC39" s="10">
        <f>IF('J-PJT OV Bez VHD 2023  R1 DIFF'!AC39&lt;0,0,IF('J-IAD-VHD OD ELASTIC-MODE SHIFT'!AC39&lt;0,0,'J-IAD-VHD OD ELASTIC-MODE SHIFT'!AC39*'J-PJT OV Bez VHD 2023  R1 DIFF'!AC39/60))</f>
        <v>0</v>
      </c>
      <c r="AD39" s="10">
        <f>IF('J-PJT OV Bez VHD 2023  R1 DIFF'!AD39&lt;0,0,IF('J-IAD-VHD OD ELASTIC-MODE SHIFT'!AD39&lt;0,0,'J-IAD-VHD OD ELASTIC-MODE SHIFT'!AD39*'J-PJT OV Bez VHD 2023  R1 DIFF'!AD39/60))</f>
        <v>0</v>
      </c>
      <c r="AE39" s="10">
        <f>IF('J-PJT OV Bez VHD 2023  R1 DIFF'!AE39&lt;0,0,IF('J-IAD-VHD OD ELASTIC-MODE SHIFT'!AE39&lt;0,0,'J-IAD-VHD OD ELASTIC-MODE SHIFT'!AE39*'J-PJT OV Bez VHD 2023  R1 DIFF'!AE39/60))</f>
        <v>0</v>
      </c>
      <c r="AF39" s="10">
        <f>IF('J-PJT OV Bez VHD 2023  R1 DIFF'!AF39&lt;0,0,IF('J-IAD-VHD OD ELASTIC-MODE SHIFT'!AF39&lt;0,0,'J-IAD-VHD OD ELASTIC-MODE SHIFT'!AF39*'J-PJT OV Bez VHD 2023  R1 DIFF'!AF39/60))</f>
        <v>0</v>
      </c>
      <c r="AG39" s="10">
        <f>IF('J-PJT OV Bez VHD 2023  R1 DIFF'!AG39&lt;0,0,IF('J-IAD-VHD OD ELASTIC-MODE SHIFT'!AG39&lt;0,0,'J-IAD-VHD OD ELASTIC-MODE SHIFT'!AG39*'J-PJT OV Bez VHD 2023  R1 DIFF'!AG39/60))</f>
        <v>0</v>
      </c>
      <c r="AH39" s="10">
        <f>IF('J-PJT OV Bez VHD 2023  R1 DIFF'!AH39&lt;0,0,IF('J-IAD-VHD OD ELASTIC-MODE SHIFT'!AH39&lt;0,0,'J-IAD-VHD OD ELASTIC-MODE SHIFT'!AH39*'J-PJT OV Bez VHD 2023  R1 DIFF'!AH39/60))</f>
        <v>0</v>
      </c>
      <c r="AI39" s="10">
        <f>IF('J-PJT OV Bez VHD 2023  R1 DIFF'!AI39&lt;0,0,IF('J-IAD-VHD OD ELASTIC-MODE SHIFT'!AI39&lt;0,0,'J-IAD-VHD OD ELASTIC-MODE SHIFT'!AI39*'J-PJT OV Bez VHD 2023  R1 DIFF'!AI39/60))</f>
        <v>0</v>
      </c>
      <c r="AJ39" s="10">
        <f>IF('J-PJT OV Bez VHD 2023  R1 DIFF'!AJ39&lt;0,0,IF('J-IAD-VHD OD ELASTIC-MODE SHIFT'!AJ39&lt;0,0,'J-IAD-VHD OD ELASTIC-MODE SHIFT'!AJ39*'J-PJT OV Bez VHD 2023  R1 DIFF'!AJ39/60))</f>
        <v>0</v>
      </c>
      <c r="AK39" s="10">
        <f>IF('J-PJT OV Bez VHD 2023  R1 DIFF'!AK39&lt;0,0,IF('J-IAD-VHD OD ELASTIC-MODE SHIFT'!AK39&lt;0,0,'J-IAD-VHD OD ELASTIC-MODE SHIFT'!AK39*'J-PJT OV Bez VHD 2023  R1 DIFF'!AK39/60))</f>
        <v>0</v>
      </c>
      <c r="AL39" s="10">
        <f>IF('J-PJT OV Bez VHD 2023  R1 DIFF'!AL39&lt;0,0,IF('J-IAD-VHD OD ELASTIC-MODE SHIFT'!AL39&lt;0,0,'J-IAD-VHD OD ELASTIC-MODE SHIFT'!AL39*'J-PJT OV Bez VHD 2023  R1 DIFF'!AL39/60))</f>
        <v>0</v>
      </c>
      <c r="AM39" s="10">
        <f>IF('J-PJT OV Bez VHD 2023  R1 DIFF'!AM39&lt;0,0,IF('J-IAD-VHD OD ELASTIC-MODE SHIFT'!AM39&lt;0,0,'J-IAD-VHD OD ELASTIC-MODE SHIFT'!AM39*'J-PJT OV Bez VHD 2023  R1 DIFF'!AM39/60))</f>
        <v>0</v>
      </c>
      <c r="AN39" s="10">
        <f>IF('J-PJT OV Bez VHD 2023  R1 DIFF'!AN39&lt;0,0,IF('J-IAD-VHD OD ELASTIC-MODE SHIFT'!AN39&lt;0,0,'J-IAD-VHD OD ELASTIC-MODE SHIFT'!AN39*'J-PJT OV Bez VHD 2023  R1 DIFF'!AN39/60))</f>
        <v>0</v>
      </c>
      <c r="AO39" s="10">
        <f>IF('J-PJT OV Bez VHD 2023  R1 DIFF'!AO39&lt;0,0,IF('J-IAD-VHD OD ELASTIC-MODE SHIFT'!AO39&lt;0,0,'J-IAD-VHD OD ELASTIC-MODE SHIFT'!AO39*'J-PJT OV Bez VHD 2023  R1 DIFF'!AO39/60))</f>
        <v>0</v>
      </c>
    </row>
    <row r="40" spans="1:41" x14ac:dyDescent="0.25">
      <c r="A40" s="5">
        <v>97</v>
      </c>
      <c r="B40" s="24" t="s">
        <v>34</v>
      </c>
      <c r="C40" s="20">
        <f t="shared" si="1"/>
        <v>0</v>
      </c>
      <c r="D40" s="10">
        <f>IF('J-PJT OV Bez VHD 2023  R1 DIFF'!D40&lt;0,0,IF('J-IAD-VHD OD ELASTIC-MODE SHIFT'!D40&lt;0,0,'J-IAD-VHD OD ELASTIC-MODE SHIFT'!D40*'J-PJT OV Bez VHD 2023  R1 DIFF'!D40/60))</f>
        <v>0</v>
      </c>
      <c r="E40" s="10">
        <f>IF('J-PJT OV Bez VHD 2023  R1 DIFF'!E40&lt;0,0,IF('J-IAD-VHD OD ELASTIC-MODE SHIFT'!E40&lt;0,0,'J-IAD-VHD OD ELASTIC-MODE SHIFT'!E40*'J-PJT OV Bez VHD 2023  R1 DIFF'!E40/60))</f>
        <v>0</v>
      </c>
      <c r="F40" s="10">
        <f>IF('J-PJT OV Bez VHD 2023  R1 DIFF'!F40&lt;0,0,IF('J-IAD-VHD OD ELASTIC-MODE SHIFT'!F40&lt;0,0,'J-IAD-VHD OD ELASTIC-MODE SHIFT'!F40*'J-PJT OV Bez VHD 2023  R1 DIFF'!F40/60))</f>
        <v>0</v>
      </c>
      <c r="G40" s="10">
        <f>IF('J-PJT OV Bez VHD 2023  R1 DIFF'!G40&lt;0,0,IF('J-IAD-VHD OD ELASTIC-MODE SHIFT'!G40&lt;0,0,'J-IAD-VHD OD ELASTIC-MODE SHIFT'!G40*'J-PJT OV Bez VHD 2023  R1 DIFF'!G40/60))</f>
        <v>0</v>
      </c>
      <c r="H40" s="10">
        <f>IF('J-PJT OV Bez VHD 2023  R1 DIFF'!H40&lt;0,0,IF('J-IAD-VHD OD ELASTIC-MODE SHIFT'!H40&lt;0,0,'J-IAD-VHD OD ELASTIC-MODE SHIFT'!H40*'J-PJT OV Bez VHD 2023  R1 DIFF'!H40/60))</f>
        <v>0</v>
      </c>
      <c r="I40" s="10">
        <f>IF('J-PJT OV Bez VHD 2023  R1 DIFF'!I40&lt;0,0,IF('J-IAD-VHD OD ELASTIC-MODE SHIFT'!I40&lt;0,0,'J-IAD-VHD OD ELASTIC-MODE SHIFT'!I40*'J-PJT OV Bez VHD 2023  R1 DIFF'!I40/60))</f>
        <v>0</v>
      </c>
      <c r="J40" s="10">
        <f>IF('J-PJT OV Bez VHD 2023  R1 DIFF'!J40&lt;0,0,IF('J-IAD-VHD OD ELASTIC-MODE SHIFT'!J40&lt;0,0,'J-IAD-VHD OD ELASTIC-MODE SHIFT'!J40*'J-PJT OV Bez VHD 2023  R1 DIFF'!J40/60))</f>
        <v>0</v>
      </c>
      <c r="K40" s="10">
        <f>IF('J-PJT OV Bez VHD 2023  R1 DIFF'!K40&lt;0,0,IF('J-IAD-VHD OD ELASTIC-MODE SHIFT'!K40&lt;0,0,'J-IAD-VHD OD ELASTIC-MODE SHIFT'!K40*'J-PJT OV Bez VHD 2023  R1 DIFF'!K40/60))</f>
        <v>0</v>
      </c>
      <c r="L40" s="10">
        <f>IF('J-PJT OV Bez VHD 2023  R1 DIFF'!L40&lt;0,0,IF('J-IAD-VHD OD ELASTIC-MODE SHIFT'!L40&lt;0,0,'J-IAD-VHD OD ELASTIC-MODE SHIFT'!L40*'J-PJT OV Bez VHD 2023  R1 DIFF'!L40/60))</f>
        <v>0</v>
      </c>
      <c r="M40" s="10">
        <f>IF('J-PJT OV Bez VHD 2023  R1 DIFF'!M40&lt;0,0,IF('J-IAD-VHD OD ELASTIC-MODE SHIFT'!M40&lt;0,0,'J-IAD-VHD OD ELASTIC-MODE SHIFT'!M40*'J-PJT OV Bez VHD 2023  R1 DIFF'!M40/60))</f>
        <v>0</v>
      </c>
      <c r="N40" s="10">
        <f>IF('J-PJT OV Bez VHD 2023  R1 DIFF'!N40&lt;0,0,IF('J-IAD-VHD OD ELASTIC-MODE SHIFT'!N40&lt;0,0,'J-IAD-VHD OD ELASTIC-MODE SHIFT'!N40*'J-PJT OV Bez VHD 2023  R1 DIFF'!N40/60))</f>
        <v>0</v>
      </c>
      <c r="O40" s="10">
        <f>IF('J-PJT OV Bez VHD 2023  R1 DIFF'!O40&lt;0,0,IF('J-IAD-VHD OD ELASTIC-MODE SHIFT'!O40&lt;0,0,'J-IAD-VHD OD ELASTIC-MODE SHIFT'!O40*'J-PJT OV Bez VHD 2023  R1 DIFF'!O40/60))</f>
        <v>0</v>
      </c>
      <c r="P40" s="10">
        <f>IF('J-PJT OV Bez VHD 2023  R1 DIFF'!P40&lt;0,0,IF('J-IAD-VHD OD ELASTIC-MODE SHIFT'!P40&lt;0,0,'J-IAD-VHD OD ELASTIC-MODE SHIFT'!P40*'J-PJT OV Bez VHD 2023  R1 DIFF'!P40/60))</f>
        <v>0</v>
      </c>
      <c r="Q40" s="10">
        <f>IF('J-PJT OV Bez VHD 2023  R1 DIFF'!Q40&lt;0,0,IF('J-IAD-VHD OD ELASTIC-MODE SHIFT'!Q40&lt;0,0,'J-IAD-VHD OD ELASTIC-MODE SHIFT'!Q40*'J-PJT OV Bez VHD 2023  R1 DIFF'!Q40/60))</f>
        <v>0</v>
      </c>
      <c r="R40" s="10">
        <f>IF('J-PJT OV Bez VHD 2023  R1 DIFF'!R40&lt;0,0,IF('J-IAD-VHD OD ELASTIC-MODE SHIFT'!R40&lt;0,0,'J-IAD-VHD OD ELASTIC-MODE SHIFT'!R40*'J-PJT OV Bez VHD 2023  R1 DIFF'!R40/60))</f>
        <v>0</v>
      </c>
      <c r="S40" s="10">
        <f>IF('J-PJT OV Bez VHD 2023  R1 DIFF'!S40&lt;0,0,IF('J-IAD-VHD OD ELASTIC-MODE SHIFT'!S40&lt;0,0,'J-IAD-VHD OD ELASTIC-MODE SHIFT'!S40*'J-PJT OV Bez VHD 2023  R1 DIFF'!S40/60))</f>
        <v>0</v>
      </c>
      <c r="T40" s="10">
        <f>IF('J-PJT OV Bez VHD 2023  R1 DIFF'!T40&lt;0,0,IF('J-IAD-VHD OD ELASTIC-MODE SHIFT'!T40&lt;0,0,'J-IAD-VHD OD ELASTIC-MODE SHIFT'!T40*'J-PJT OV Bez VHD 2023  R1 DIFF'!T40/60))</f>
        <v>0</v>
      </c>
      <c r="U40" s="10">
        <f>IF('J-PJT OV Bez VHD 2023  R1 DIFF'!U40&lt;0,0,IF('J-IAD-VHD OD ELASTIC-MODE SHIFT'!U40&lt;0,0,'J-IAD-VHD OD ELASTIC-MODE SHIFT'!U40*'J-PJT OV Bez VHD 2023  R1 DIFF'!U40/60))</f>
        <v>0</v>
      </c>
      <c r="V40" s="10">
        <f>IF('J-PJT OV Bez VHD 2023  R1 DIFF'!V40&lt;0,0,IF('J-IAD-VHD OD ELASTIC-MODE SHIFT'!V40&lt;0,0,'J-IAD-VHD OD ELASTIC-MODE SHIFT'!V40*'J-PJT OV Bez VHD 2023  R1 DIFF'!V40/60))</f>
        <v>0</v>
      </c>
      <c r="W40" s="10">
        <f>IF('J-PJT OV Bez VHD 2023  R1 DIFF'!W40&lt;0,0,IF('J-IAD-VHD OD ELASTIC-MODE SHIFT'!W40&lt;0,0,'J-IAD-VHD OD ELASTIC-MODE SHIFT'!W40*'J-PJT OV Bez VHD 2023  R1 DIFF'!W40/60))</f>
        <v>0</v>
      </c>
      <c r="X40" s="10">
        <f>IF('J-PJT OV Bez VHD 2023  R1 DIFF'!X40&lt;0,0,IF('J-IAD-VHD OD ELASTIC-MODE SHIFT'!X40&lt;0,0,'J-IAD-VHD OD ELASTIC-MODE SHIFT'!X40*'J-PJT OV Bez VHD 2023  R1 DIFF'!X40/60))</f>
        <v>0</v>
      </c>
      <c r="Y40" s="10">
        <f>IF('J-PJT OV Bez VHD 2023  R1 DIFF'!Y40&lt;0,0,IF('J-IAD-VHD OD ELASTIC-MODE SHIFT'!Y40&lt;0,0,'J-IAD-VHD OD ELASTIC-MODE SHIFT'!Y40*'J-PJT OV Bez VHD 2023  R1 DIFF'!Y40/60))</f>
        <v>0</v>
      </c>
      <c r="Z40" s="10">
        <f>IF('J-PJT OV Bez VHD 2023  R1 DIFF'!Z40&lt;0,0,IF('J-IAD-VHD OD ELASTIC-MODE SHIFT'!Z40&lt;0,0,'J-IAD-VHD OD ELASTIC-MODE SHIFT'!Z40*'J-PJT OV Bez VHD 2023  R1 DIFF'!Z40/60))</f>
        <v>0</v>
      </c>
      <c r="AA40" s="10">
        <f>IF('J-PJT OV Bez VHD 2023  R1 DIFF'!AA40&lt;0,0,IF('J-IAD-VHD OD ELASTIC-MODE SHIFT'!AA40&lt;0,0,'J-IAD-VHD OD ELASTIC-MODE SHIFT'!AA40*'J-PJT OV Bez VHD 2023  R1 DIFF'!AA40/60))</f>
        <v>0</v>
      </c>
      <c r="AB40" s="10">
        <f>IF('J-PJT OV Bez VHD 2023  R1 DIFF'!AB40&lt;0,0,IF('J-IAD-VHD OD ELASTIC-MODE SHIFT'!AB40&lt;0,0,'J-IAD-VHD OD ELASTIC-MODE SHIFT'!AB40*'J-PJT OV Bez VHD 2023  R1 DIFF'!AB40/60))</f>
        <v>0</v>
      </c>
      <c r="AC40" s="10">
        <f>IF('J-PJT OV Bez VHD 2023  R1 DIFF'!AC40&lt;0,0,IF('J-IAD-VHD OD ELASTIC-MODE SHIFT'!AC40&lt;0,0,'J-IAD-VHD OD ELASTIC-MODE SHIFT'!AC40*'J-PJT OV Bez VHD 2023  R1 DIFF'!AC40/60))</f>
        <v>0</v>
      </c>
      <c r="AD40" s="10">
        <f>IF('J-PJT OV Bez VHD 2023  R1 DIFF'!AD40&lt;0,0,IF('J-IAD-VHD OD ELASTIC-MODE SHIFT'!AD40&lt;0,0,'J-IAD-VHD OD ELASTIC-MODE SHIFT'!AD40*'J-PJT OV Bez VHD 2023  R1 DIFF'!AD40/60))</f>
        <v>0</v>
      </c>
      <c r="AE40" s="10">
        <f>IF('J-PJT OV Bez VHD 2023  R1 DIFF'!AE40&lt;0,0,IF('J-IAD-VHD OD ELASTIC-MODE SHIFT'!AE40&lt;0,0,'J-IAD-VHD OD ELASTIC-MODE SHIFT'!AE40*'J-PJT OV Bez VHD 2023  R1 DIFF'!AE40/60))</f>
        <v>0</v>
      </c>
      <c r="AF40" s="10">
        <f>IF('J-PJT OV Bez VHD 2023  R1 DIFF'!AF40&lt;0,0,IF('J-IAD-VHD OD ELASTIC-MODE SHIFT'!AF40&lt;0,0,'J-IAD-VHD OD ELASTIC-MODE SHIFT'!AF40*'J-PJT OV Bez VHD 2023  R1 DIFF'!AF40/60))</f>
        <v>0</v>
      </c>
      <c r="AG40" s="10">
        <f>IF('J-PJT OV Bez VHD 2023  R1 DIFF'!AG40&lt;0,0,IF('J-IAD-VHD OD ELASTIC-MODE SHIFT'!AG40&lt;0,0,'J-IAD-VHD OD ELASTIC-MODE SHIFT'!AG40*'J-PJT OV Bez VHD 2023  R1 DIFF'!AG40/60))</f>
        <v>0</v>
      </c>
      <c r="AH40" s="10">
        <f>IF('J-PJT OV Bez VHD 2023  R1 DIFF'!AH40&lt;0,0,IF('J-IAD-VHD OD ELASTIC-MODE SHIFT'!AH40&lt;0,0,'J-IAD-VHD OD ELASTIC-MODE SHIFT'!AH40*'J-PJT OV Bez VHD 2023  R1 DIFF'!AH40/60))</f>
        <v>0</v>
      </c>
      <c r="AI40" s="10">
        <f>IF('J-PJT OV Bez VHD 2023  R1 DIFF'!AI40&lt;0,0,IF('J-IAD-VHD OD ELASTIC-MODE SHIFT'!AI40&lt;0,0,'J-IAD-VHD OD ELASTIC-MODE SHIFT'!AI40*'J-PJT OV Bez VHD 2023  R1 DIFF'!AI40/60))</f>
        <v>0</v>
      </c>
      <c r="AJ40" s="10">
        <f>IF('J-PJT OV Bez VHD 2023  R1 DIFF'!AJ40&lt;0,0,IF('J-IAD-VHD OD ELASTIC-MODE SHIFT'!AJ40&lt;0,0,'J-IAD-VHD OD ELASTIC-MODE SHIFT'!AJ40*'J-PJT OV Bez VHD 2023  R1 DIFF'!AJ40/60))</f>
        <v>0</v>
      </c>
      <c r="AK40" s="10">
        <f>IF('J-PJT OV Bez VHD 2023  R1 DIFF'!AK40&lt;0,0,IF('J-IAD-VHD OD ELASTIC-MODE SHIFT'!AK40&lt;0,0,'J-IAD-VHD OD ELASTIC-MODE SHIFT'!AK40*'J-PJT OV Bez VHD 2023  R1 DIFF'!AK40/60))</f>
        <v>0</v>
      </c>
      <c r="AL40" s="10">
        <f>IF('J-PJT OV Bez VHD 2023  R1 DIFF'!AL40&lt;0,0,IF('J-IAD-VHD OD ELASTIC-MODE SHIFT'!AL40&lt;0,0,'J-IAD-VHD OD ELASTIC-MODE SHIFT'!AL40*'J-PJT OV Bez VHD 2023  R1 DIFF'!AL40/60))</f>
        <v>0</v>
      </c>
      <c r="AM40" s="10">
        <f>IF('J-PJT OV Bez VHD 2023  R1 DIFF'!AM40&lt;0,0,IF('J-IAD-VHD OD ELASTIC-MODE SHIFT'!AM40&lt;0,0,'J-IAD-VHD OD ELASTIC-MODE SHIFT'!AM40*'J-PJT OV Bez VHD 2023  R1 DIFF'!AM40/60))</f>
        <v>0</v>
      </c>
      <c r="AN40" s="10">
        <f>IF('J-PJT OV Bez VHD 2023  R1 DIFF'!AN40&lt;0,0,IF('J-IAD-VHD OD ELASTIC-MODE SHIFT'!AN40&lt;0,0,'J-IAD-VHD OD ELASTIC-MODE SHIFT'!AN40*'J-PJT OV Bez VHD 2023  R1 DIFF'!AN40/60))</f>
        <v>0</v>
      </c>
      <c r="AO40" s="10">
        <f>IF('J-PJT OV Bez VHD 2023  R1 DIFF'!AO40&lt;0,0,IF('J-IAD-VHD OD ELASTIC-MODE SHIFT'!AO40&lt;0,0,'J-IAD-VHD OD ELASTIC-MODE SHIFT'!AO40*'J-PJT OV Bez VHD 2023  R1 DIFF'!AO40/60))</f>
        <v>0</v>
      </c>
    </row>
    <row r="41" spans="1:41" x14ac:dyDescent="0.25">
      <c r="A41" s="5">
        <v>98</v>
      </c>
      <c r="B41" s="25" t="s">
        <v>37</v>
      </c>
      <c r="C41" s="20">
        <f t="shared" si="1"/>
        <v>1.9007622358406147E-2</v>
      </c>
      <c r="D41" s="10">
        <f>IF('J-PJT OV Bez VHD 2023  R1 DIFF'!D41&lt;0,0,IF('J-IAD-VHD OD ELASTIC-MODE SHIFT'!D41&lt;0,0,'J-IAD-VHD OD ELASTIC-MODE SHIFT'!D41*'J-PJT OV Bez VHD 2023  R1 DIFF'!D41/60))</f>
        <v>0</v>
      </c>
      <c r="E41" s="10">
        <f>IF('J-PJT OV Bez VHD 2023  R1 DIFF'!E41&lt;0,0,IF('J-IAD-VHD OD ELASTIC-MODE SHIFT'!E41&lt;0,0,'J-IAD-VHD OD ELASTIC-MODE SHIFT'!E41*'J-PJT OV Bez VHD 2023  R1 DIFF'!E41/60))</f>
        <v>0</v>
      </c>
      <c r="F41" s="10">
        <f>IF('J-PJT OV Bez VHD 2023  R1 DIFF'!F41&lt;0,0,IF('J-IAD-VHD OD ELASTIC-MODE SHIFT'!F41&lt;0,0,'J-IAD-VHD OD ELASTIC-MODE SHIFT'!F41*'J-PJT OV Bez VHD 2023  R1 DIFF'!F41/60))</f>
        <v>0</v>
      </c>
      <c r="G41" s="10">
        <f>IF('J-PJT OV Bez VHD 2023  R1 DIFF'!G41&lt;0,0,IF('J-IAD-VHD OD ELASTIC-MODE SHIFT'!G41&lt;0,0,'J-IAD-VHD OD ELASTIC-MODE SHIFT'!G41*'J-PJT OV Bez VHD 2023  R1 DIFF'!G41/60))</f>
        <v>0</v>
      </c>
      <c r="H41" s="10">
        <f>IF('J-PJT OV Bez VHD 2023  R1 DIFF'!H41&lt;0,0,IF('J-IAD-VHD OD ELASTIC-MODE SHIFT'!H41&lt;0,0,'J-IAD-VHD OD ELASTIC-MODE SHIFT'!H41*'J-PJT OV Bez VHD 2023  R1 DIFF'!H41/60))</f>
        <v>0</v>
      </c>
      <c r="I41" s="10">
        <f>IF('J-PJT OV Bez VHD 2023  R1 DIFF'!I41&lt;0,0,IF('J-IAD-VHD OD ELASTIC-MODE SHIFT'!I41&lt;0,0,'J-IAD-VHD OD ELASTIC-MODE SHIFT'!I41*'J-PJT OV Bez VHD 2023  R1 DIFF'!I41/60))</f>
        <v>0</v>
      </c>
      <c r="J41" s="10">
        <f>IF('J-PJT OV Bez VHD 2023  R1 DIFF'!J41&lt;0,0,IF('J-IAD-VHD OD ELASTIC-MODE SHIFT'!J41&lt;0,0,'J-IAD-VHD OD ELASTIC-MODE SHIFT'!J41*'J-PJT OV Bez VHD 2023  R1 DIFF'!J41/60))</f>
        <v>0</v>
      </c>
      <c r="K41" s="10">
        <f>IF('J-PJT OV Bez VHD 2023  R1 DIFF'!K41&lt;0,0,IF('J-IAD-VHD OD ELASTIC-MODE SHIFT'!K41&lt;0,0,'J-IAD-VHD OD ELASTIC-MODE SHIFT'!K41*'J-PJT OV Bez VHD 2023  R1 DIFF'!K41/60))</f>
        <v>0</v>
      </c>
      <c r="L41" s="10">
        <f>IF('J-PJT OV Bez VHD 2023  R1 DIFF'!L41&lt;0,0,IF('J-IAD-VHD OD ELASTIC-MODE SHIFT'!L41&lt;0,0,'J-IAD-VHD OD ELASTIC-MODE SHIFT'!L41*'J-PJT OV Bez VHD 2023  R1 DIFF'!L41/60))</f>
        <v>0</v>
      </c>
      <c r="M41" s="10">
        <f>IF('J-PJT OV Bez VHD 2023  R1 DIFF'!M41&lt;0,0,IF('J-IAD-VHD OD ELASTIC-MODE SHIFT'!M41&lt;0,0,'J-IAD-VHD OD ELASTIC-MODE SHIFT'!M41*'J-PJT OV Bez VHD 2023  R1 DIFF'!M41/60))</f>
        <v>0</v>
      </c>
      <c r="N41" s="10">
        <f>IF('J-PJT OV Bez VHD 2023  R1 DIFF'!N41&lt;0,0,IF('J-IAD-VHD OD ELASTIC-MODE SHIFT'!N41&lt;0,0,'J-IAD-VHD OD ELASTIC-MODE SHIFT'!N41*'J-PJT OV Bez VHD 2023  R1 DIFF'!N41/60))</f>
        <v>0</v>
      </c>
      <c r="O41" s="10">
        <f>IF('J-PJT OV Bez VHD 2023  R1 DIFF'!O41&lt;0,0,IF('J-IAD-VHD OD ELASTIC-MODE SHIFT'!O41&lt;0,0,'J-IAD-VHD OD ELASTIC-MODE SHIFT'!O41*'J-PJT OV Bez VHD 2023  R1 DIFF'!O41/60))</f>
        <v>0</v>
      </c>
      <c r="P41" s="10">
        <f>IF('J-PJT OV Bez VHD 2023  R1 DIFF'!P41&lt;0,0,IF('J-IAD-VHD OD ELASTIC-MODE SHIFT'!P41&lt;0,0,'J-IAD-VHD OD ELASTIC-MODE SHIFT'!P41*'J-PJT OV Bez VHD 2023  R1 DIFF'!P41/60))</f>
        <v>0</v>
      </c>
      <c r="Q41" s="10">
        <f>IF('J-PJT OV Bez VHD 2023  R1 DIFF'!Q41&lt;0,0,IF('J-IAD-VHD OD ELASTIC-MODE SHIFT'!Q41&lt;0,0,'J-IAD-VHD OD ELASTIC-MODE SHIFT'!Q41*'J-PJT OV Bez VHD 2023  R1 DIFF'!Q41/60))</f>
        <v>0</v>
      </c>
      <c r="R41" s="10">
        <f>IF('J-PJT OV Bez VHD 2023  R1 DIFF'!R41&lt;0,0,IF('J-IAD-VHD OD ELASTIC-MODE SHIFT'!R41&lt;0,0,'J-IAD-VHD OD ELASTIC-MODE SHIFT'!R41*'J-PJT OV Bez VHD 2023  R1 DIFF'!R41/60))</f>
        <v>0</v>
      </c>
      <c r="S41" s="10">
        <f>IF('J-PJT OV Bez VHD 2023  R1 DIFF'!S41&lt;0,0,IF('J-IAD-VHD OD ELASTIC-MODE SHIFT'!S41&lt;0,0,'J-IAD-VHD OD ELASTIC-MODE SHIFT'!S41*'J-PJT OV Bez VHD 2023  R1 DIFF'!S41/60))</f>
        <v>0</v>
      </c>
      <c r="T41" s="10">
        <f>IF('J-PJT OV Bez VHD 2023  R1 DIFF'!T41&lt;0,0,IF('J-IAD-VHD OD ELASTIC-MODE SHIFT'!T41&lt;0,0,'J-IAD-VHD OD ELASTIC-MODE SHIFT'!T41*'J-PJT OV Bez VHD 2023  R1 DIFF'!T41/60))</f>
        <v>1.9007622358406147E-2</v>
      </c>
      <c r="U41" s="10">
        <f>IF('J-PJT OV Bez VHD 2023  R1 DIFF'!U41&lt;0,0,IF('J-IAD-VHD OD ELASTIC-MODE SHIFT'!U41&lt;0,0,'J-IAD-VHD OD ELASTIC-MODE SHIFT'!U41*'J-PJT OV Bez VHD 2023  R1 DIFF'!U41/60))</f>
        <v>0</v>
      </c>
      <c r="V41" s="10">
        <f>IF('J-PJT OV Bez VHD 2023  R1 DIFF'!V41&lt;0,0,IF('J-IAD-VHD OD ELASTIC-MODE SHIFT'!V41&lt;0,0,'J-IAD-VHD OD ELASTIC-MODE SHIFT'!V41*'J-PJT OV Bez VHD 2023  R1 DIFF'!V41/60))</f>
        <v>0</v>
      </c>
      <c r="W41" s="10">
        <f>IF('J-PJT OV Bez VHD 2023  R1 DIFF'!W41&lt;0,0,IF('J-IAD-VHD OD ELASTIC-MODE SHIFT'!W41&lt;0,0,'J-IAD-VHD OD ELASTIC-MODE SHIFT'!W41*'J-PJT OV Bez VHD 2023  R1 DIFF'!W41/60))</f>
        <v>0</v>
      </c>
      <c r="X41" s="10">
        <f>IF('J-PJT OV Bez VHD 2023  R1 DIFF'!X41&lt;0,0,IF('J-IAD-VHD OD ELASTIC-MODE SHIFT'!X41&lt;0,0,'J-IAD-VHD OD ELASTIC-MODE SHIFT'!X41*'J-PJT OV Bez VHD 2023  R1 DIFF'!X41/60))</f>
        <v>0</v>
      </c>
      <c r="Y41" s="10">
        <f>IF('J-PJT OV Bez VHD 2023  R1 DIFF'!Y41&lt;0,0,IF('J-IAD-VHD OD ELASTIC-MODE SHIFT'!Y41&lt;0,0,'J-IAD-VHD OD ELASTIC-MODE SHIFT'!Y41*'J-PJT OV Bez VHD 2023  R1 DIFF'!Y41/60))</f>
        <v>0</v>
      </c>
      <c r="Z41" s="10">
        <f>IF('J-PJT OV Bez VHD 2023  R1 DIFF'!Z41&lt;0,0,IF('J-IAD-VHD OD ELASTIC-MODE SHIFT'!Z41&lt;0,0,'J-IAD-VHD OD ELASTIC-MODE SHIFT'!Z41*'J-PJT OV Bez VHD 2023  R1 DIFF'!Z41/60))</f>
        <v>0</v>
      </c>
      <c r="AA41" s="10">
        <f>IF('J-PJT OV Bez VHD 2023  R1 DIFF'!AA41&lt;0,0,IF('J-IAD-VHD OD ELASTIC-MODE SHIFT'!AA41&lt;0,0,'J-IAD-VHD OD ELASTIC-MODE SHIFT'!AA41*'J-PJT OV Bez VHD 2023  R1 DIFF'!AA41/60))</f>
        <v>0</v>
      </c>
      <c r="AB41" s="10">
        <f>IF('J-PJT OV Bez VHD 2023  R1 DIFF'!AB41&lt;0,0,IF('J-IAD-VHD OD ELASTIC-MODE SHIFT'!AB41&lt;0,0,'J-IAD-VHD OD ELASTIC-MODE SHIFT'!AB41*'J-PJT OV Bez VHD 2023  R1 DIFF'!AB41/60))</f>
        <v>0</v>
      </c>
      <c r="AC41" s="10">
        <f>IF('J-PJT OV Bez VHD 2023  R1 DIFF'!AC41&lt;0,0,IF('J-IAD-VHD OD ELASTIC-MODE SHIFT'!AC41&lt;0,0,'J-IAD-VHD OD ELASTIC-MODE SHIFT'!AC41*'J-PJT OV Bez VHD 2023  R1 DIFF'!AC41/60))</f>
        <v>0</v>
      </c>
      <c r="AD41" s="10">
        <f>IF('J-PJT OV Bez VHD 2023  R1 DIFF'!AD41&lt;0,0,IF('J-IAD-VHD OD ELASTIC-MODE SHIFT'!AD41&lt;0,0,'J-IAD-VHD OD ELASTIC-MODE SHIFT'!AD41*'J-PJT OV Bez VHD 2023  R1 DIFF'!AD41/60))</f>
        <v>0</v>
      </c>
      <c r="AE41" s="10">
        <f>IF('J-PJT OV Bez VHD 2023  R1 DIFF'!AE41&lt;0,0,IF('J-IAD-VHD OD ELASTIC-MODE SHIFT'!AE41&lt;0,0,'J-IAD-VHD OD ELASTIC-MODE SHIFT'!AE41*'J-PJT OV Bez VHD 2023  R1 DIFF'!AE41/60))</f>
        <v>0</v>
      </c>
      <c r="AF41" s="10">
        <f>IF('J-PJT OV Bez VHD 2023  R1 DIFF'!AF41&lt;0,0,IF('J-IAD-VHD OD ELASTIC-MODE SHIFT'!AF41&lt;0,0,'J-IAD-VHD OD ELASTIC-MODE SHIFT'!AF41*'J-PJT OV Bez VHD 2023  R1 DIFF'!AF41/60))</f>
        <v>0</v>
      </c>
      <c r="AG41" s="10">
        <f>IF('J-PJT OV Bez VHD 2023  R1 DIFF'!AG41&lt;0,0,IF('J-IAD-VHD OD ELASTIC-MODE SHIFT'!AG41&lt;0,0,'J-IAD-VHD OD ELASTIC-MODE SHIFT'!AG41*'J-PJT OV Bez VHD 2023  R1 DIFF'!AG41/60))</f>
        <v>0</v>
      </c>
      <c r="AH41" s="10">
        <f>IF('J-PJT OV Bez VHD 2023  R1 DIFF'!AH41&lt;0,0,IF('J-IAD-VHD OD ELASTIC-MODE SHIFT'!AH41&lt;0,0,'J-IAD-VHD OD ELASTIC-MODE SHIFT'!AH41*'J-PJT OV Bez VHD 2023  R1 DIFF'!AH41/60))</f>
        <v>0</v>
      </c>
      <c r="AI41" s="10">
        <f>IF('J-PJT OV Bez VHD 2023  R1 DIFF'!AI41&lt;0,0,IF('J-IAD-VHD OD ELASTIC-MODE SHIFT'!AI41&lt;0,0,'J-IAD-VHD OD ELASTIC-MODE SHIFT'!AI41*'J-PJT OV Bez VHD 2023  R1 DIFF'!AI41/60))</f>
        <v>0</v>
      </c>
      <c r="AJ41" s="10">
        <f>IF('J-PJT OV Bez VHD 2023  R1 DIFF'!AJ41&lt;0,0,IF('J-IAD-VHD OD ELASTIC-MODE SHIFT'!AJ41&lt;0,0,'J-IAD-VHD OD ELASTIC-MODE SHIFT'!AJ41*'J-PJT OV Bez VHD 2023  R1 DIFF'!AJ41/60))</f>
        <v>0</v>
      </c>
      <c r="AK41" s="10">
        <f>IF('J-PJT OV Bez VHD 2023  R1 DIFF'!AK41&lt;0,0,IF('J-IAD-VHD OD ELASTIC-MODE SHIFT'!AK41&lt;0,0,'J-IAD-VHD OD ELASTIC-MODE SHIFT'!AK41*'J-PJT OV Bez VHD 2023  R1 DIFF'!AK41/60))</f>
        <v>0</v>
      </c>
      <c r="AL41" s="10">
        <f>IF('J-PJT OV Bez VHD 2023  R1 DIFF'!AL41&lt;0,0,IF('J-IAD-VHD OD ELASTIC-MODE SHIFT'!AL41&lt;0,0,'J-IAD-VHD OD ELASTIC-MODE SHIFT'!AL41*'J-PJT OV Bez VHD 2023  R1 DIFF'!AL41/60))</f>
        <v>0</v>
      </c>
      <c r="AM41" s="10">
        <f>IF('J-PJT OV Bez VHD 2023  R1 DIFF'!AM41&lt;0,0,IF('J-IAD-VHD OD ELASTIC-MODE SHIFT'!AM41&lt;0,0,'J-IAD-VHD OD ELASTIC-MODE SHIFT'!AM41*'J-PJT OV Bez VHD 2023  R1 DIFF'!AM41/60))</f>
        <v>0</v>
      </c>
      <c r="AN41" s="10">
        <f>IF('J-PJT OV Bez VHD 2023  R1 DIFF'!AN41&lt;0,0,IF('J-IAD-VHD OD ELASTIC-MODE SHIFT'!AN41&lt;0,0,'J-IAD-VHD OD ELASTIC-MODE SHIFT'!AN41*'J-PJT OV Bez VHD 2023  R1 DIFF'!AN41/60))</f>
        <v>0</v>
      </c>
      <c r="AO41" s="10">
        <f>IF('J-PJT OV Bez VHD 2023  R1 DIFF'!AO41&lt;0,0,IF('J-IAD-VHD OD ELASTIC-MODE SHIFT'!AO41&lt;0,0,'J-IAD-VHD OD ELASTIC-MODE SHIFT'!AO41*'J-PJT OV Bez VHD 2023  R1 DIFF'!AO41/60))</f>
        <v>0</v>
      </c>
    </row>
  </sheetData>
  <mergeCells count="2">
    <mergeCell ref="A1:B1"/>
    <mergeCell ref="A2:B2"/>
  </mergeCells>
  <conditionalFormatting sqref="D4:AO41">
    <cfRule type="cellIs" dxfId="16" priority="1" operator="greaterThan">
      <formula>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7.85546875" customWidth="1"/>
    <col min="4" max="21" width="5.140625" bestFit="1" customWidth="1"/>
    <col min="22" max="22" width="4.28515625" bestFit="1" customWidth="1"/>
    <col min="23" max="29" width="5.140625" bestFit="1" customWidth="1"/>
    <col min="30" max="30" width="6.28515625" customWidth="1"/>
    <col min="31" max="32" width="5.140625" bestFit="1" customWidth="1"/>
    <col min="33" max="33" width="7" customWidth="1"/>
    <col min="34" max="34" width="4.28515625" bestFit="1" customWidth="1"/>
    <col min="35" max="36" width="5.140625" bestFit="1" customWidth="1"/>
    <col min="37" max="38" width="4.28515625" bestFit="1" customWidth="1"/>
    <col min="39" max="39" width="6.28515625" customWidth="1"/>
    <col min="40" max="40" width="4.28515625" bestFit="1" customWidth="1"/>
    <col min="41" max="41" width="5.140625" bestFit="1" customWidth="1"/>
  </cols>
  <sheetData>
    <row r="1" spans="1:41" x14ac:dyDescent="0.25">
      <c r="A1" s="65" t="s">
        <v>50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55</v>
      </c>
      <c r="B2" s="68" t="s">
        <v>40</v>
      </c>
      <c r="C2" s="19">
        <f>SUMIF(D4:AO41,"&lt;0")</f>
        <v>-247.71079825776621</v>
      </c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SUM(D4:AO41)</f>
        <v>1280.6742309846941</v>
      </c>
      <c r="D3" s="13">
        <f>SUM(D4:D41)</f>
        <v>-28.686582784030129</v>
      </c>
      <c r="E3" s="13">
        <f t="shared" ref="E3:AO3" si="0">SUM(E4:E41)</f>
        <v>355.96030310141748</v>
      </c>
      <c r="F3" s="13">
        <f t="shared" si="0"/>
        <v>51.708218141403819</v>
      </c>
      <c r="G3" s="13">
        <f t="shared" si="0"/>
        <v>-4.6118584992776723</v>
      </c>
      <c r="H3" s="13">
        <f t="shared" si="0"/>
        <v>1.097823385117706E-2</v>
      </c>
      <c r="I3" s="13">
        <f t="shared" si="0"/>
        <v>8.8723208961628526</v>
      </c>
      <c r="J3" s="13">
        <f t="shared" si="0"/>
        <v>-7.4794909097526672</v>
      </c>
      <c r="K3" s="13">
        <f t="shared" si="0"/>
        <v>30.157076763760962</v>
      </c>
      <c r="L3" s="13">
        <f t="shared" si="0"/>
        <v>16.368378651085806</v>
      </c>
      <c r="M3" s="13">
        <f t="shared" si="0"/>
        <v>1.6275817770269547</v>
      </c>
      <c r="N3" s="13">
        <f t="shared" si="0"/>
        <v>14.322491174605499</v>
      </c>
      <c r="O3" s="13">
        <f t="shared" si="0"/>
        <v>0</v>
      </c>
      <c r="P3" s="13">
        <f t="shared" si="0"/>
        <v>13.727515946139462</v>
      </c>
      <c r="Q3" s="13">
        <f t="shared" si="0"/>
        <v>1.17206871975161</v>
      </c>
      <c r="R3" s="13">
        <f t="shared" si="0"/>
        <v>-6.5283683536227297</v>
      </c>
      <c r="S3" s="13">
        <f t="shared" si="0"/>
        <v>4.6170411620966654</v>
      </c>
      <c r="T3" s="13">
        <f t="shared" si="0"/>
        <v>192.34543260418729</v>
      </c>
      <c r="U3" s="13">
        <f t="shared" si="0"/>
        <v>10.923052482340379</v>
      </c>
      <c r="V3" s="13">
        <f t="shared" si="0"/>
        <v>54.913398407754883</v>
      </c>
      <c r="W3" s="13">
        <f t="shared" si="0"/>
        <v>38.341670642292833</v>
      </c>
      <c r="X3" s="13">
        <f t="shared" si="0"/>
        <v>-1.0389411810096928E-2</v>
      </c>
      <c r="Y3" s="13">
        <f t="shared" si="0"/>
        <v>7.4184720102866901</v>
      </c>
      <c r="Z3" s="13">
        <f t="shared" si="0"/>
        <v>11.314019495890651</v>
      </c>
      <c r="AA3" s="13">
        <f t="shared" si="0"/>
        <v>-3.8747183597642718</v>
      </c>
      <c r="AB3" s="13">
        <f t="shared" si="0"/>
        <v>-0.1248165851108807</v>
      </c>
      <c r="AC3" s="13">
        <f t="shared" si="0"/>
        <v>156.43352293796161</v>
      </c>
      <c r="AD3" s="13">
        <f t="shared" si="0"/>
        <v>59.093554151688025</v>
      </c>
      <c r="AE3" s="13">
        <f t="shared" si="0"/>
        <v>-40.489042929043997</v>
      </c>
      <c r="AF3" s="13">
        <f t="shared" si="0"/>
        <v>34.467288157532266</v>
      </c>
      <c r="AG3" s="13">
        <f t="shared" si="0"/>
        <v>112.04659307248335</v>
      </c>
      <c r="AH3" s="13">
        <f t="shared" si="0"/>
        <v>2.9064067554797699</v>
      </c>
      <c r="AI3" s="13">
        <f t="shared" si="0"/>
        <v>10.155155612050844</v>
      </c>
      <c r="AJ3" s="13">
        <f t="shared" si="0"/>
        <v>0.15544101875735777</v>
      </c>
      <c r="AK3" s="13">
        <f t="shared" si="0"/>
        <v>115.78973970178086</v>
      </c>
      <c r="AL3" s="13">
        <f t="shared" si="0"/>
        <v>18.410228768174917</v>
      </c>
      <c r="AM3" s="13">
        <f t="shared" si="0"/>
        <v>25.095281856424918</v>
      </c>
      <c r="AN3" s="13">
        <f t="shared" si="0"/>
        <v>0.33094111388127673</v>
      </c>
      <c r="AO3" s="13">
        <f t="shared" si="0"/>
        <v>23.795325460836338</v>
      </c>
    </row>
    <row r="4" spans="1:41" ht="15.75" thickTop="1" x14ac:dyDescent="0.25">
      <c r="A4" s="7">
        <v>11</v>
      </c>
      <c r="B4" s="23" t="s">
        <v>0</v>
      </c>
      <c r="C4" s="20">
        <f>SUM(D4:AO4)</f>
        <v>-7.3148827691767364</v>
      </c>
      <c r="D4" s="10">
        <f>IF('J-PJT VHD 2023 DIFF'!D4&gt;0,'J-IAD-VHD OD ELASTIC-MODE SHIFT'!D4*'J-PJT VHD 2023 DIFF'!D4/60,-'J-IAD-VHD OD ELASTIC-MODE SHIFT'!D4*'J-PJT VHD 2023 DIFF'!D4/60)</f>
        <v>0</v>
      </c>
      <c r="E4" s="10">
        <f>IF('J-PJT VHD 2023 DIFF'!E4&gt;0,'J-IAD-VHD OD ELASTIC-MODE SHIFT'!E4*'J-PJT VHD 2023 DIFF'!E4/60,-'J-IAD-VHD OD ELASTIC-MODE SHIFT'!E4*'J-PJT VHD 2023 DIFF'!E4/60)</f>
        <v>0</v>
      </c>
      <c r="F4" s="10">
        <f>IF('J-PJT VHD 2023 DIFF'!F4&gt;0,'J-IAD-VHD OD ELASTIC-MODE SHIFT'!F4*'J-PJT VHD 2023 DIFF'!F4/60,-'J-IAD-VHD OD ELASTIC-MODE SHIFT'!F4*'J-PJT VHD 2023 DIFF'!F4/60)</f>
        <v>4.9881075783666038</v>
      </c>
      <c r="G4" s="10">
        <f>IF('J-PJT VHD 2023 DIFF'!G4&gt;0,'J-IAD-VHD OD ELASTIC-MODE SHIFT'!G4*'J-PJT VHD 2023 DIFF'!G4/60,-'J-IAD-VHD OD ELASTIC-MODE SHIFT'!G4*'J-PJT VHD 2023 DIFF'!G4/60)</f>
        <v>0</v>
      </c>
      <c r="H4" s="10">
        <f>IF('J-PJT VHD 2023 DIFF'!H4&gt;0,'J-IAD-VHD OD ELASTIC-MODE SHIFT'!H4*'J-PJT VHD 2023 DIFF'!H4/60,-'J-IAD-VHD OD ELASTIC-MODE SHIFT'!H4*'J-PJT VHD 2023 DIFF'!H4/60)</f>
        <v>0</v>
      </c>
      <c r="I4" s="10">
        <f>IF('J-PJT VHD 2023 DIFF'!I4&gt;0,'J-IAD-VHD OD ELASTIC-MODE SHIFT'!I4*'J-PJT VHD 2023 DIFF'!I4/60,-'J-IAD-VHD OD ELASTIC-MODE SHIFT'!I4*'J-PJT VHD 2023 DIFF'!I4/60)</f>
        <v>0</v>
      </c>
      <c r="J4" s="10">
        <f>IF('J-PJT VHD 2023 DIFF'!J4&gt;0,'J-IAD-VHD OD ELASTIC-MODE SHIFT'!J4*'J-PJT VHD 2023 DIFF'!J4/60,-'J-IAD-VHD OD ELASTIC-MODE SHIFT'!J4*'J-PJT VHD 2023 DIFF'!J4/60)</f>
        <v>0</v>
      </c>
      <c r="K4" s="10">
        <f>IF('J-PJT VHD 2023 DIFF'!K4&gt;0,'J-IAD-VHD OD ELASTIC-MODE SHIFT'!K4*'J-PJT VHD 2023 DIFF'!K4/60,-'J-IAD-VHD OD ELASTIC-MODE SHIFT'!K4*'J-PJT VHD 2023 DIFF'!K4/60)</f>
        <v>0</v>
      </c>
      <c r="L4" s="10">
        <f>IF('J-PJT VHD 2023 DIFF'!L4&gt;0,'J-IAD-VHD OD ELASTIC-MODE SHIFT'!L4*'J-PJT VHD 2023 DIFF'!L4/60,-'J-IAD-VHD OD ELASTIC-MODE SHIFT'!L4*'J-PJT VHD 2023 DIFF'!L4/60)</f>
        <v>0</v>
      </c>
      <c r="M4" s="10">
        <f>IF('J-PJT VHD 2023 DIFF'!M4&gt;0,'J-IAD-VHD OD ELASTIC-MODE SHIFT'!M4*'J-PJT VHD 2023 DIFF'!M4/60,-'J-IAD-VHD OD ELASTIC-MODE SHIFT'!M4*'J-PJT VHD 2023 DIFF'!M4/60)</f>
        <v>0</v>
      </c>
      <c r="N4" s="10">
        <f>IF('J-PJT VHD 2023 DIFF'!N4&gt;0,'J-IAD-VHD OD ELASTIC-MODE SHIFT'!N4*'J-PJT VHD 2023 DIFF'!N4/60,-'J-IAD-VHD OD ELASTIC-MODE SHIFT'!N4*'J-PJT VHD 2023 DIFF'!N4/60)</f>
        <v>0</v>
      </c>
      <c r="O4" s="10">
        <f>IF('J-PJT VHD 2023 DIFF'!O4&gt;0,'J-IAD-VHD OD ELASTIC-MODE SHIFT'!O4*'J-PJT VHD 2023 DIFF'!O4/60,-'J-IAD-VHD OD ELASTIC-MODE SHIFT'!O4*'J-PJT VHD 2023 DIFF'!O4/60)</f>
        <v>0</v>
      </c>
      <c r="P4" s="10">
        <f>IF('J-PJT VHD 2023 DIFF'!P4&gt;0,'J-IAD-VHD OD ELASTIC-MODE SHIFT'!P4*'J-PJT VHD 2023 DIFF'!P4/60,-'J-IAD-VHD OD ELASTIC-MODE SHIFT'!P4*'J-PJT VHD 2023 DIFF'!P4/60)</f>
        <v>0</v>
      </c>
      <c r="Q4" s="10">
        <f>IF('J-PJT VHD 2023 DIFF'!Q4&gt;0,'J-IAD-VHD OD ELASTIC-MODE SHIFT'!Q4*'J-PJT VHD 2023 DIFF'!Q4/60,-'J-IAD-VHD OD ELASTIC-MODE SHIFT'!Q4*'J-PJT VHD 2023 DIFF'!Q4/60)</f>
        <v>0</v>
      </c>
      <c r="R4" s="10">
        <f>IF('J-PJT VHD 2023 DIFF'!R4&gt;0,'J-IAD-VHD OD ELASTIC-MODE SHIFT'!R4*'J-PJT VHD 2023 DIFF'!R4/60,-'J-IAD-VHD OD ELASTIC-MODE SHIFT'!R4*'J-PJT VHD 2023 DIFF'!R4/60)</f>
        <v>0</v>
      </c>
      <c r="S4" s="10">
        <f>IF('J-PJT VHD 2023 DIFF'!S4&gt;0,'J-IAD-VHD OD ELASTIC-MODE SHIFT'!S4*'J-PJT VHD 2023 DIFF'!S4/60,-'J-IAD-VHD OD ELASTIC-MODE SHIFT'!S4*'J-PJT VHD 2023 DIFF'!S4/60)</f>
        <v>0</v>
      </c>
      <c r="T4" s="10">
        <f>IF('J-PJT VHD 2023 DIFF'!T4&gt;0,'J-IAD-VHD OD ELASTIC-MODE SHIFT'!T4*'J-PJT VHD 2023 DIFF'!T4/60,-'J-IAD-VHD OD ELASTIC-MODE SHIFT'!T4*'J-PJT VHD 2023 DIFF'!T4/60)</f>
        <v>0</v>
      </c>
      <c r="U4" s="10">
        <f>IF('J-PJT VHD 2023 DIFF'!U4&gt;0,'J-IAD-VHD OD ELASTIC-MODE SHIFT'!U4*'J-PJT VHD 2023 DIFF'!U4/60,-'J-IAD-VHD OD ELASTIC-MODE SHIFT'!U4*'J-PJT VHD 2023 DIFF'!U4/60)</f>
        <v>1.7566860240384092</v>
      </c>
      <c r="V4" s="10">
        <f>IF('J-PJT VHD 2023 DIFF'!V4&gt;0,'J-IAD-VHD OD ELASTIC-MODE SHIFT'!V4*'J-PJT VHD 2023 DIFF'!V4/60,-'J-IAD-VHD OD ELASTIC-MODE SHIFT'!V4*'J-PJT VHD 2023 DIFF'!V4/60)</f>
        <v>0.53884745806812573</v>
      </c>
      <c r="W4" s="10">
        <f>IF('J-PJT VHD 2023 DIFF'!W4&gt;0,'J-IAD-VHD OD ELASTIC-MODE SHIFT'!W4*'J-PJT VHD 2023 DIFF'!W4/60,-'J-IAD-VHD OD ELASTIC-MODE SHIFT'!W4*'J-PJT VHD 2023 DIFF'!W4/60)</f>
        <v>0</v>
      </c>
      <c r="X4" s="10">
        <f>IF('J-PJT VHD 2023 DIFF'!X4&gt;0,'J-IAD-VHD OD ELASTIC-MODE SHIFT'!X4*'J-PJT VHD 2023 DIFF'!X4/60,-'J-IAD-VHD OD ELASTIC-MODE SHIFT'!X4*'J-PJT VHD 2023 DIFF'!X4/60)</f>
        <v>-4.4887082237832837E-3</v>
      </c>
      <c r="Y4" s="10">
        <f>IF('J-PJT VHD 2023 DIFF'!Y4&gt;0,'J-IAD-VHD OD ELASTIC-MODE SHIFT'!Y4*'J-PJT VHD 2023 DIFF'!Y4/60,-'J-IAD-VHD OD ELASTIC-MODE SHIFT'!Y4*'J-PJT VHD 2023 DIFF'!Y4/60)</f>
        <v>0</v>
      </c>
      <c r="Z4" s="10">
        <f>IF('J-PJT VHD 2023 DIFF'!Z4&gt;0,'J-IAD-VHD OD ELASTIC-MODE SHIFT'!Z4*'J-PJT VHD 2023 DIFF'!Z4/60,-'J-IAD-VHD OD ELASTIC-MODE SHIFT'!Z4*'J-PJT VHD 2023 DIFF'!Z4/60)</f>
        <v>0</v>
      </c>
      <c r="AA4" s="10">
        <f>IF('J-PJT VHD 2023 DIFF'!AA4&gt;0,'J-IAD-VHD OD ELASTIC-MODE SHIFT'!AA4*'J-PJT VHD 2023 DIFF'!AA4/60,-'J-IAD-VHD OD ELASTIC-MODE SHIFT'!AA4*'J-PJT VHD 2023 DIFF'!AA4/60)</f>
        <v>-0.56737188449074927</v>
      </c>
      <c r="AB4" s="10">
        <f>IF('J-PJT VHD 2023 DIFF'!AB4&gt;0,'J-IAD-VHD OD ELASTIC-MODE SHIFT'!AB4*'J-PJT VHD 2023 DIFF'!AB4/60,-'J-IAD-VHD OD ELASTIC-MODE SHIFT'!AB4*'J-PJT VHD 2023 DIFF'!AB4/60)</f>
        <v>0</v>
      </c>
      <c r="AC4" s="10">
        <f>IF('J-PJT VHD 2023 DIFF'!AC4&gt;0,'J-IAD-VHD OD ELASTIC-MODE SHIFT'!AC4*'J-PJT VHD 2023 DIFF'!AC4/60,-'J-IAD-VHD OD ELASTIC-MODE SHIFT'!AC4*'J-PJT VHD 2023 DIFF'!AC4/60)</f>
        <v>4.2053143966925486</v>
      </c>
      <c r="AD4" s="10">
        <f>IF('J-PJT VHD 2023 DIFF'!AD4&gt;0,'J-IAD-VHD OD ELASTIC-MODE SHIFT'!AD4*'J-PJT VHD 2023 DIFF'!AD4/60,-'J-IAD-VHD OD ELASTIC-MODE SHIFT'!AD4*'J-PJT VHD 2023 DIFF'!AD4/60)</f>
        <v>0</v>
      </c>
      <c r="AE4" s="10">
        <f>IF('J-PJT VHD 2023 DIFF'!AE4&gt;0,'J-IAD-VHD OD ELASTIC-MODE SHIFT'!AE4*'J-PJT VHD 2023 DIFF'!AE4/60,-'J-IAD-VHD OD ELASTIC-MODE SHIFT'!AE4*'J-PJT VHD 2023 DIFF'!AE4/60)</f>
        <v>-17.572074700412379</v>
      </c>
      <c r="AF4" s="10">
        <f>IF('J-PJT VHD 2023 DIFF'!AF4&gt;0,'J-IAD-VHD OD ELASTIC-MODE SHIFT'!AF4*'J-PJT VHD 2023 DIFF'!AF4/60,-'J-IAD-VHD OD ELASTIC-MODE SHIFT'!AF4*'J-PJT VHD 2023 DIFF'!AF4/60)</f>
        <v>-3.7906720472523205</v>
      </c>
      <c r="AG4" s="10">
        <f>IF('J-PJT VHD 2023 DIFF'!AG4&gt;0,'J-IAD-VHD OD ELASTIC-MODE SHIFT'!AG4*'J-PJT VHD 2023 DIFF'!AG4/60,-'J-IAD-VHD OD ELASTIC-MODE SHIFT'!AG4*'J-PJT VHD 2023 DIFF'!AG4/60)</f>
        <v>0</v>
      </c>
      <c r="AH4" s="10">
        <f>IF('J-PJT VHD 2023 DIFF'!AH4&gt;0,'J-IAD-VHD OD ELASTIC-MODE SHIFT'!AH4*'J-PJT VHD 2023 DIFF'!AH4/60,-'J-IAD-VHD OD ELASTIC-MODE SHIFT'!AH4*'J-PJT VHD 2023 DIFF'!AH4/60)</f>
        <v>0.99330456260667355</v>
      </c>
      <c r="AI4" s="10">
        <f>IF('J-PJT VHD 2023 DIFF'!AI4&gt;0,'J-IAD-VHD OD ELASTIC-MODE SHIFT'!AI4*'J-PJT VHD 2023 DIFF'!AI4/60,-'J-IAD-VHD OD ELASTIC-MODE SHIFT'!AI4*'J-PJT VHD 2023 DIFF'!AI4/60)</f>
        <v>0.30814197923422626</v>
      </c>
      <c r="AJ4" s="10">
        <f>IF('J-PJT VHD 2023 DIFF'!AJ4&gt;0,'J-IAD-VHD OD ELASTIC-MODE SHIFT'!AJ4*'J-PJT VHD 2023 DIFF'!AJ4/60,-'J-IAD-VHD OD ELASTIC-MODE SHIFT'!AJ4*'J-PJT VHD 2023 DIFF'!AJ4/60)</f>
        <v>0.15544101875735777</v>
      </c>
      <c r="AK4" s="10">
        <f>IF('J-PJT VHD 2023 DIFF'!AK4&gt;0,'J-IAD-VHD OD ELASTIC-MODE SHIFT'!AK4*'J-PJT VHD 2023 DIFF'!AK4/60,-'J-IAD-VHD OD ELASTIC-MODE SHIFT'!AK4*'J-PJT VHD 2023 DIFF'!AK4/60)</f>
        <v>0.20904985263457956</v>
      </c>
      <c r="AL4" s="10">
        <f>IF('J-PJT VHD 2023 DIFF'!AL4&gt;0,'J-IAD-VHD OD ELASTIC-MODE SHIFT'!AL4*'J-PJT VHD 2023 DIFF'!AL4/60,-'J-IAD-VHD OD ELASTIC-MODE SHIFT'!AL4*'J-PJT VHD 2023 DIFF'!AL4/60)</f>
        <v>1.2880213009425063</v>
      </c>
      <c r="AM4" s="10">
        <f>IF('J-PJT VHD 2023 DIFF'!AM4&gt;0,'J-IAD-VHD OD ELASTIC-MODE SHIFT'!AM4*'J-PJT VHD 2023 DIFF'!AM4/60,-'J-IAD-VHD OD ELASTIC-MODE SHIFT'!AM4*'J-PJT VHD 2023 DIFF'!AM4/60)</f>
        <v>0</v>
      </c>
      <c r="AN4" s="10">
        <f>IF('J-PJT VHD 2023 DIFF'!AN4&gt;0,'J-IAD-VHD OD ELASTIC-MODE SHIFT'!AN4*'J-PJT VHD 2023 DIFF'!AN4/60,-'J-IAD-VHD OD ELASTIC-MODE SHIFT'!AN4*'J-PJT VHD 2023 DIFF'!AN4/60)</f>
        <v>0.14201415461435202</v>
      </c>
      <c r="AO4" s="10">
        <f>IF('J-PJT VHD 2023 DIFF'!AO4&gt;0,'J-IAD-VHD OD ELASTIC-MODE SHIFT'!AO4*'J-PJT VHD 2023 DIFF'!AO4/60,-'J-IAD-VHD OD ELASTIC-MODE SHIFT'!AO4*'J-PJT VHD 2023 DIFF'!AO4/60)</f>
        <v>3.4796245247110717E-2</v>
      </c>
    </row>
    <row r="5" spans="1:41" x14ac:dyDescent="0.25">
      <c r="A5" s="5">
        <v>12</v>
      </c>
      <c r="B5" s="24" t="s">
        <v>1</v>
      </c>
      <c r="C5" s="20">
        <f t="shared" ref="C5:C41" si="1">SUM(D5:AO5)</f>
        <v>214.42209869844632</v>
      </c>
      <c r="D5" s="10">
        <f>IF('J-PJT VHD 2023 DIFF'!D5&gt;0,'J-IAD-VHD OD ELASTIC-MODE SHIFT'!D5*'J-PJT VHD 2023 DIFF'!D5/60,-'J-IAD-VHD OD ELASTIC-MODE SHIFT'!D5*'J-PJT VHD 2023 DIFF'!D5/60)</f>
        <v>0</v>
      </c>
      <c r="E5" s="10">
        <f>IF('J-PJT VHD 2023 DIFF'!E5&gt;0,'J-IAD-VHD OD ELASTIC-MODE SHIFT'!E5*'J-PJT VHD 2023 DIFF'!E5/60,-'J-IAD-VHD OD ELASTIC-MODE SHIFT'!E5*'J-PJT VHD 2023 DIFF'!E5/60)</f>
        <v>0</v>
      </c>
      <c r="F5" s="10">
        <f>IF('J-PJT VHD 2023 DIFF'!F5&gt;0,'J-IAD-VHD OD ELASTIC-MODE SHIFT'!F5*'J-PJT VHD 2023 DIFF'!F5/60,-'J-IAD-VHD OD ELASTIC-MODE SHIFT'!F5*'J-PJT VHD 2023 DIFF'!F5/60)</f>
        <v>8.9737713577925842</v>
      </c>
      <c r="G5" s="10">
        <f>IF('J-PJT VHD 2023 DIFF'!G5&gt;0,'J-IAD-VHD OD ELASTIC-MODE SHIFT'!G5*'J-PJT VHD 2023 DIFF'!G5/60,-'J-IAD-VHD OD ELASTIC-MODE SHIFT'!G5*'J-PJT VHD 2023 DIFF'!G5/60)</f>
        <v>0</v>
      </c>
      <c r="H5" s="10">
        <f>IF('J-PJT VHD 2023 DIFF'!H5&gt;0,'J-IAD-VHD OD ELASTIC-MODE SHIFT'!H5*'J-PJT VHD 2023 DIFF'!H5/60,-'J-IAD-VHD OD ELASTIC-MODE SHIFT'!H5*'J-PJT VHD 2023 DIFF'!H5/60)</f>
        <v>0</v>
      </c>
      <c r="I5" s="10">
        <f>IF('J-PJT VHD 2023 DIFF'!I5&gt;0,'J-IAD-VHD OD ELASTIC-MODE SHIFT'!I5*'J-PJT VHD 2023 DIFF'!I5/60,-'J-IAD-VHD OD ELASTIC-MODE SHIFT'!I5*'J-PJT VHD 2023 DIFF'!I5/60)</f>
        <v>0</v>
      </c>
      <c r="J5" s="10">
        <f>IF('J-PJT VHD 2023 DIFF'!J5&gt;0,'J-IAD-VHD OD ELASTIC-MODE SHIFT'!J5*'J-PJT VHD 2023 DIFF'!J5/60,-'J-IAD-VHD OD ELASTIC-MODE SHIFT'!J5*'J-PJT VHD 2023 DIFF'!J5/60)</f>
        <v>0.53144751430018899</v>
      </c>
      <c r="K5" s="10">
        <f>IF('J-PJT VHD 2023 DIFF'!K5&gt;0,'J-IAD-VHD OD ELASTIC-MODE SHIFT'!K5*'J-PJT VHD 2023 DIFF'!K5/60,-'J-IAD-VHD OD ELASTIC-MODE SHIFT'!K5*'J-PJT VHD 2023 DIFF'!K5/60)</f>
        <v>7.2339906385626902</v>
      </c>
      <c r="L5" s="10">
        <f>IF('J-PJT VHD 2023 DIFF'!L5&gt;0,'J-IAD-VHD OD ELASTIC-MODE SHIFT'!L5*'J-PJT VHD 2023 DIFF'!L5/60,-'J-IAD-VHD OD ELASTIC-MODE SHIFT'!L5*'J-PJT VHD 2023 DIFF'!L5/60)</f>
        <v>4.0855303877809837</v>
      </c>
      <c r="M5" s="10">
        <f>IF('J-PJT VHD 2023 DIFF'!M5&gt;0,'J-IAD-VHD OD ELASTIC-MODE SHIFT'!M5*'J-PJT VHD 2023 DIFF'!M5/60,-'J-IAD-VHD OD ELASTIC-MODE SHIFT'!M5*'J-PJT VHD 2023 DIFF'!M5/60)</f>
        <v>4.8852573519490976</v>
      </c>
      <c r="N5" s="10">
        <f>IF('J-PJT VHD 2023 DIFF'!N5&gt;0,'J-IAD-VHD OD ELASTIC-MODE SHIFT'!N5*'J-PJT VHD 2023 DIFF'!N5/60,-'J-IAD-VHD OD ELASTIC-MODE SHIFT'!N5*'J-PJT VHD 2023 DIFF'!N5/60)</f>
        <v>10.148413631803979</v>
      </c>
      <c r="O5" s="10">
        <f>IF('J-PJT VHD 2023 DIFF'!O5&gt;0,'J-IAD-VHD OD ELASTIC-MODE SHIFT'!O5*'J-PJT VHD 2023 DIFF'!O5/60,-'J-IAD-VHD OD ELASTIC-MODE SHIFT'!O5*'J-PJT VHD 2023 DIFF'!O5/60)</f>
        <v>0</v>
      </c>
      <c r="P5" s="10">
        <f>IF('J-PJT VHD 2023 DIFF'!P5&gt;0,'J-IAD-VHD OD ELASTIC-MODE SHIFT'!P5*'J-PJT VHD 2023 DIFF'!P5/60,-'J-IAD-VHD OD ELASTIC-MODE SHIFT'!P5*'J-PJT VHD 2023 DIFF'!P5/60)</f>
        <v>10.306417222333268</v>
      </c>
      <c r="Q5" s="10">
        <f>IF('J-PJT VHD 2023 DIFF'!Q5&gt;0,'J-IAD-VHD OD ELASTIC-MODE SHIFT'!Q5*'J-PJT VHD 2023 DIFF'!Q5/60,-'J-IAD-VHD OD ELASTIC-MODE SHIFT'!Q5*'J-PJT VHD 2023 DIFF'!Q5/60)</f>
        <v>0</v>
      </c>
      <c r="R5" s="10">
        <f>IF('J-PJT VHD 2023 DIFF'!R5&gt;0,'J-IAD-VHD OD ELASTIC-MODE SHIFT'!R5*'J-PJT VHD 2023 DIFF'!R5/60,-'J-IAD-VHD OD ELASTIC-MODE SHIFT'!R5*'J-PJT VHD 2023 DIFF'!R5/60)</f>
        <v>0</v>
      </c>
      <c r="S5" s="10">
        <f>IF('J-PJT VHD 2023 DIFF'!S5&gt;0,'J-IAD-VHD OD ELASTIC-MODE SHIFT'!S5*'J-PJT VHD 2023 DIFF'!S5/60,-'J-IAD-VHD OD ELASTIC-MODE SHIFT'!S5*'J-PJT VHD 2023 DIFF'!S5/60)</f>
        <v>2.7941364064827585</v>
      </c>
      <c r="T5" s="10">
        <f>IF('J-PJT VHD 2023 DIFF'!T5&gt;0,'J-IAD-VHD OD ELASTIC-MODE SHIFT'!T5*'J-PJT VHD 2023 DIFF'!T5/60,-'J-IAD-VHD OD ELASTIC-MODE SHIFT'!T5*'J-PJT VHD 2023 DIFF'!T5/60)</f>
        <v>0</v>
      </c>
      <c r="U5" s="10">
        <f>IF('J-PJT VHD 2023 DIFF'!U5&gt;0,'J-IAD-VHD OD ELASTIC-MODE SHIFT'!U5*'J-PJT VHD 2023 DIFF'!U5/60,-'J-IAD-VHD OD ELASTIC-MODE SHIFT'!U5*'J-PJT VHD 2023 DIFF'!U5/60)</f>
        <v>1.1321602552334806</v>
      </c>
      <c r="V5" s="10">
        <f>IF('J-PJT VHD 2023 DIFF'!V5&gt;0,'J-IAD-VHD OD ELASTIC-MODE SHIFT'!V5*'J-PJT VHD 2023 DIFF'!V5/60,-'J-IAD-VHD OD ELASTIC-MODE SHIFT'!V5*'J-PJT VHD 2023 DIFF'!V5/60)</f>
        <v>1.3378757301879816</v>
      </c>
      <c r="W5" s="10">
        <f>IF('J-PJT VHD 2023 DIFF'!W5&gt;0,'J-IAD-VHD OD ELASTIC-MODE SHIFT'!W5*'J-PJT VHD 2023 DIFF'!W5/60,-'J-IAD-VHD OD ELASTIC-MODE SHIFT'!W5*'J-PJT VHD 2023 DIFF'!W5/60)</f>
        <v>-2.89610045504174</v>
      </c>
      <c r="X5" s="10">
        <f>IF('J-PJT VHD 2023 DIFF'!X5&gt;0,'J-IAD-VHD OD ELASTIC-MODE SHIFT'!X5*'J-PJT VHD 2023 DIFF'!X5/60,-'J-IAD-VHD OD ELASTIC-MODE SHIFT'!X5*'J-PJT VHD 2023 DIFF'!X5/60)</f>
        <v>6.3077875946401532E-2</v>
      </c>
      <c r="Y5" s="10">
        <f>IF('J-PJT VHD 2023 DIFF'!Y5&gt;0,'J-IAD-VHD OD ELASTIC-MODE SHIFT'!Y5*'J-PJT VHD 2023 DIFF'!Y5/60,-'J-IAD-VHD OD ELASTIC-MODE SHIFT'!Y5*'J-PJT VHD 2023 DIFF'!Y5/60)</f>
        <v>5.6050600378707465</v>
      </c>
      <c r="Z5" s="10">
        <f>IF('J-PJT VHD 2023 DIFF'!Z5&gt;0,'J-IAD-VHD OD ELASTIC-MODE SHIFT'!Z5*'J-PJT VHD 2023 DIFF'!Z5/60,-'J-IAD-VHD OD ELASTIC-MODE SHIFT'!Z5*'J-PJT VHD 2023 DIFF'!Z5/60)</f>
        <v>11.269351508452305</v>
      </c>
      <c r="AA5" s="10">
        <f>IF('J-PJT VHD 2023 DIFF'!AA5&gt;0,'J-IAD-VHD OD ELASTIC-MODE SHIFT'!AA5*'J-PJT VHD 2023 DIFF'!AA5/60,-'J-IAD-VHD OD ELASTIC-MODE SHIFT'!AA5*'J-PJT VHD 2023 DIFF'!AA5/60)</f>
        <v>0.43845709390038917</v>
      </c>
      <c r="AB5" s="10">
        <f>IF('J-PJT VHD 2023 DIFF'!AB5&gt;0,'J-IAD-VHD OD ELASTIC-MODE SHIFT'!AB5*'J-PJT VHD 2023 DIFF'!AB5/60,-'J-IAD-VHD OD ELASTIC-MODE SHIFT'!AB5*'J-PJT VHD 2023 DIFF'!AB5/60)</f>
        <v>0</v>
      </c>
      <c r="AC5" s="10">
        <f>IF('J-PJT VHD 2023 DIFF'!AC5&gt;0,'J-IAD-VHD OD ELASTIC-MODE SHIFT'!AC5*'J-PJT VHD 2023 DIFF'!AC5/60,-'J-IAD-VHD OD ELASTIC-MODE SHIFT'!AC5*'J-PJT VHD 2023 DIFF'!AC5/60)</f>
        <v>68.341828423664808</v>
      </c>
      <c r="AD5" s="10">
        <f>IF('J-PJT VHD 2023 DIFF'!AD5&gt;0,'J-IAD-VHD OD ELASTIC-MODE SHIFT'!AD5*'J-PJT VHD 2023 DIFF'!AD5/60,-'J-IAD-VHD OD ELASTIC-MODE SHIFT'!AD5*'J-PJT VHD 2023 DIFF'!AD5/60)</f>
        <v>6.2184601546150686</v>
      </c>
      <c r="AE5" s="10">
        <f>IF('J-PJT VHD 2023 DIFF'!AE5&gt;0,'J-IAD-VHD OD ELASTIC-MODE SHIFT'!AE5*'J-PJT VHD 2023 DIFF'!AE5/60,-'J-IAD-VHD OD ELASTIC-MODE SHIFT'!AE5*'J-PJT VHD 2023 DIFF'!AE5/60)</f>
        <v>10.464521856367631</v>
      </c>
      <c r="AF5" s="10">
        <f>IF('J-PJT VHD 2023 DIFF'!AF5&gt;0,'J-IAD-VHD OD ELASTIC-MODE SHIFT'!AF5*'J-PJT VHD 2023 DIFF'!AF5/60,-'J-IAD-VHD OD ELASTIC-MODE SHIFT'!AF5*'J-PJT VHD 2023 DIFF'!AF5/60)</f>
        <v>36.38273310711768</v>
      </c>
      <c r="AG5" s="10">
        <f>IF('J-PJT VHD 2023 DIFF'!AG5&gt;0,'J-IAD-VHD OD ELASTIC-MODE SHIFT'!AG5*'J-PJT VHD 2023 DIFF'!AG5/60,-'J-IAD-VHD OD ELASTIC-MODE SHIFT'!AG5*'J-PJT VHD 2023 DIFF'!AG5/60)</f>
        <v>21.547365452281479</v>
      </c>
      <c r="AH5" s="10">
        <f>IF('J-PJT VHD 2023 DIFF'!AH5&gt;0,'J-IAD-VHD OD ELASTIC-MODE SHIFT'!AH5*'J-PJT VHD 2023 DIFF'!AH5/60,-'J-IAD-VHD OD ELASTIC-MODE SHIFT'!AH5*'J-PJT VHD 2023 DIFF'!AH5/60)</f>
        <v>8.2233233676099523E-3</v>
      </c>
      <c r="AI5" s="10">
        <f>IF('J-PJT VHD 2023 DIFF'!AI5&gt;0,'J-IAD-VHD OD ELASTIC-MODE SHIFT'!AI5*'J-PJT VHD 2023 DIFF'!AI5/60,-'J-IAD-VHD OD ELASTIC-MODE SHIFT'!AI5*'J-PJT VHD 2023 DIFF'!AI5/60)</f>
        <v>-0.23362435228717165</v>
      </c>
      <c r="AJ5" s="10">
        <f>IF('J-PJT VHD 2023 DIFF'!AJ5&gt;0,'J-IAD-VHD OD ELASTIC-MODE SHIFT'!AJ5*'J-PJT VHD 2023 DIFF'!AJ5/60,-'J-IAD-VHD OD ELASTIC-MODE SHIFT'!AJ5*'J-PJT VHD 2023 DIFF'!AJ5/60)</f>
        <v>0</v>
      </c>
      <c r="AK5" s="10">
        <f>IF('J-PJT VHD 2023 DIFF'!AK5&gt;0,'J-IAD-VHD OD ELASTIC-MODE SHIFT'!AK5*'J-PJT VHD 2023 DIFF'!AK5/60,-'J-IAD-VHD OD ELASTIC-MODE SHIFT'!AK5*'J-PJT VHD 2023 DIFF'!AK5/60)</f>
        <v>4.69556519435314</v>
      </c>
      <c r="AL5" s="10">
        <f>IF('J-PJT VHD 2023 DIFF'!AL5&gt;0,'J-IAD-VHD OD ELASTIC-MODE SHIFT'!AL5*'J-PJT VHD 2023 DIFF'!AL5/60,-'J-IAD-VHD OD ELASTIC-MODE SHIFT'!AL5*'J-PJT VHD 2023 DIFF'!AL5/60)</f>
        <v>0.87944964529446468</v>
      </c>
      <c r="AM5" s="10">
        <f>IF('J-PJT VHD 2023 DIFF'!AM5&gt;0,'J-IAD-VHD OD ELASTIC-MODE SHIFT'!AM5*'J-PJT VHD 2023 DIFF'!AM5/60,-'J-IAD-VHD OD ELASTIC-MODE SHIFT'!AM5*'J-PJT VHD 2023 DIFF'!AM5/60)</f>
        <v>0</v>
      </c>
      <c r="AN5" s="10">
        <f>IF('J-PJT VHD 2023 DIFF'!AN5&gt;0,'J-IAD-VHD OD ELASTIC-MODE SHIFT'!AN5*'J-PJT VHD 2023 DIFF'!AN5/60,-'J-IAD-VHD OD ELASTIC-MODE SHIFT'!AN5*'J-PJT VHD 2023 DIFF'!AN5/60)</f>
        <v>0.15977564389788326</v>
      </c>
      <c r="AO5" s="10">
        <f>IF('J-PJT VHD 2023 DIFF'!AO5&gt;0,'J-IAD-VHD OD ELASTIC-MODE SHIFT'!AO5*'J-PJT VHD 2023 DIFF'!AO5/60,-'J-IAD-VHD OD ELASTIC-MODE SHIFT'!AO5*'J-PJT VHD 2023 DIFF'!AO5/60)</f>
        <v>4.8953692218619685E-2</v>
      </c>
    </row>
    <row r="6" spans="1:41" x14ac:dyDescent="0.25">
      <c r="A6" s="5">
        <v>21</v>
      </c>
      <c r="B6" s="24" t="s">
        <v>2</v>
      </c>
      <c r="C6" s="20">
        <f t="shared" si="1"/>
        <v>70.691699013668739</v>
      </c>
      <c r="D6" s="10">
        <f>IF('J-PJT VHD 2023 DIFF'!D6&gt;0,'J-IAD-VHD OD ELASTIC-MODE SHIFT'!D6*'J-PJT VHD 2023 DIFF'!D6/60,-'J-IAD-VHD OD ELASTIC-MODE SHIFT'!D6*'J-PJT VHD 2023 DIFF'!D6/60)</f>
        <v>3.751295558033374</v>
      </c>
      <c r="E6" s="10">
        <f>IF('J-PJT VHD 2023 DIFF'!E6&gt;0,'J-IAD-VHD OD ELASTIC-MODE SHIFT'!E6*'J-PJT VHD 2023 DIFF'!E6/60,-'J-IAD-VHD OD ELASTIC-MODE SHIFT'!E6*'J-PJT VHD 2023 DIFF'!E6/60)</f>
        <v>11.010162111100819</v>
      </c>
      <c r="F6" s="10">
        <f>IF('J-PJT VHD 2023 DIFF'!F6&gt;0,'J-IAD-VHD OD ELASTIC-MODE SHIFT'!F6*'J-PJT VHD 2023 DIFF'!F6/60,-'J-IAD-VHD OD ELASTIC-MODE SHIFT'!F6*'J-PJT VHD 2023 DIFF'!F6/60)</f>
        <v>0</v>
      </c>
      <c r="G6" s="10">
        <f>IF('J-PJT VHD 2023 DIFF'!G6&gt;0,'J-IAD-VHD OD ELASTIC-MODE SHIFT'!G6*'J-PJT VHD 2023 DIFF'!G6/60,-'J-IAD-VHD OD ELASTIC-MODE SHIFT'!G6*'J-PJT VHD 2023 DIFF'!G6/60)</f>
        <v>1.8265887005791883</v>
      </c>
      <c r="H6" s="10">
        <f>IF('J-PJT VHD 2023 DIFF'!H6&gt;0,'J-IAD-VHD OD ELASTIC-MODE SHIFT'!H6*'J-PJT VHD 2023 DIFF'!H6/60,-'J-IAD-VHD OD ELASTIC-MODE SHIFT'!H6*'J-PJT VHD 2023 DIFF'!H6/60)</f>
        <v>0</v>
      </c>
      <c r="I6" s="10">
        <f>IF('J-PJT VHD 2023 DIFF'!I6&gt;0,'J-IAD-VHD OD ELASTIC-MODE SHIFT'!I6*'J-PJT VHD 2023 DIFF'!I6/60,-'J-IAD-VHD OD ELASTIC-MODE SHIFT'!I6*'J-PJT VHD 2023 DIFF'!I6/60)</f>
        <v>0</v>
      </c>
      <c r="J6" s="10">
        <f>IF('J-PJT VHD 2023 DIFF'!J6&gt;0,'J-IAD-VHD OD ELASTIC-MODE SHIFT'!J6*'J-PJT VHD 2023 DIFF'!J6/60,-'J-IAD-VHD OD ELASTIC-MODE SHIFT'!J6*'J-PJT VHD 2023 DIFF'!J6/60)</f>
        <v>1.1411395589317794</v>
      </c>
      <c r="K6" s="10">
        <f>IF('J-PJT VHD 2023 DIFF'!K6&gt;0,'J-IAD-VHD OD ELASTIC-MODE SHIFT'!K6*'J-PJT VHD 2023 DIFF'!K6/60,-'J-IAD-VHD OD ELASTIC-MODE SHIFT'!K6*'J-PJT VHD 2023 DIFF'!K6/60)</f>
        <v>1.854591349487827</v>
      </c>
      <c r="L6" s="10">
        <f>IF('J-PJT VHD 2023 DIFF'!L6&gt;0,'J-IAD-VHD OD ELASTIC-MODE SHIFT'!L6*'J-PJT VHD 2023 DIFF'!L6/60,-'J-IAD-VHD OD ELASTIC-MODE SHIFT'!L6*'J-PJT VHD 2023 DIFF'!L6/60)</f>
        <v>1.1297614609878055</v>
      </c>
      <c r="M6" s="10">
        <f>IF('J-PJT VHD 2023 DIFF'!M6&gt;0,'J-IAD-VHD OD ELASTIC-MODE SHIFT'!M6*'J-PJT VHD 2023 DIFF'!M6/60,-'J-IAD-VHD OD ELASTIC-MODE SHIFT'!M6*'J-PJT VHD 2023 DIFF'!M6/60)</f>
        <v>0</v>
      </c>
      <c r="N6" s="10">
        <f>IF('J-PJT VHD 2023 DIFF'!N6&gt;0,'J-IAD-VHD OD ELASTIC-MODE SHIFT'!N6*'J-PJT VHD 2023 DIFF'!N6/60,-'J-IAD-VHD OD ELASTIC-MODE SHIFT'!N6*'J-PJT VHD 2023 DIFF'!N6/60)</f>
        <v>0</v>
      </c>
      <c r="O6" s="10">
        <f>IF('J-PJT VHD 2023 DIFF'!O6&gt;0,'J-IAD-VHD OD ELASTIC-MODE SHIFT'!O6*'J-PJT VHD 2023 DIFF'!O6/60,-'J-IAD-VHD OD ELASTIC-MODE SHIFT'!O6*'J-PJT VHD 2023 DIFF'!O6/60)</f>
        <v>0</v>
      </c>
      <c r="P6" s="10">
        <f>IF('J-PJT VHD 2023 DIFF'!P6&gt;0,'J-IAD-VHD OD ELASTIC-MODE SHIFT'!P6*'J-PJT VHD 2023 DIFF'!P6/60,-'J-IAD-VHD OD ELASTIC-MODE SHIFT'!P6*'J-PJT VHD 2023 DIFF'!P6/60)</f>
        <v>0.6496744610964218</v>
      </c>
      <c r="Q6" s="10">
        <f>IF('J-PJT VHD 2023 DIFF'!Q6&gt;0,'J-IAD-VHD OD ELASTIC-MODE SHIFT'!Q6*'J-PJT VHD 2023 DIFF'!Q6/60,-'J-IAD-VHD OD ELASTIC-MODE SHIFT'!Q6*'J-PJT VHD 2023 DIFF'!Q6/60)</f>
        <v>0</v>
      </c>
      <c r="R6" s="10">
        <f>IF('J-PJT VHD 2023 DIFF'!R6&gt;0,'J-IAD-VHD OD ELASTIC-MODE SHIFT'!R6*'J-PJT VHD 2023 DIFF'!R6/60,-'J-IAD-VHD OD ELASTIC-MODE SHIFT'!R6*'J-PJT VHD 2023 DIFF'!R6/60)</f>
        <v>-0.67606090243420458</v>
      </c>
      <c r="S6" s="10">
        <f>IF('J-PJT VHD 2023 DIFF'!S6&gt;0,'J-IAD-VHD OD ELASTIC-MODE SHIFT'!S6*'J-PJT VHD 2023 DIFF'!S6/60,-'J-IAD-VHD OD ELASTIC-MODE SHIFT'!S6*'J-PJT VHD 2023 DIFF'!S6/60)</f>
        <v>0</v>
      </c>
      <c r="T6" s="10">
        <f>IF('J-PJT VHD 2023 DIFF'!T6&gt;0,'J-IAD-VHD OD ELASTIC-MODE SHIFT'!T6*'J-PJT VHD 2023 DIFF'!T6/60,-'J-IAD-VHD OD ELASTIC-MODE SHIFT'!T6*'J-PJT VHD 2023 DIFF'!T6/60)</f>
        <v>0.44464318718419427</v>
      </c>
      <c r="U6" s="10">
        <f>IF('J-PJT VHD 2023 DIFF'!U6&gt;0,'J-IAD-VHD OD ELASTIC-MODE SHIFT'!U6*'J-PJT VHD 2023 DIFF'!U6/60,-'J-IAD-VHD OD ELASTIC-MODE SHIFT'!U6*'J-PJT VHD 2023 DIFF'!U6/60)</f>
        <v>4.3744618203977605</v>
      </c>
      <c r="V6" s="10">
        <f>IF('J-PJT VHD 2023 DIFF'!V6&gt;0,'J-IAD-VHD OD ELASTIC-MODE SHIFT'!V6*'J-PJT VHD 2023 DIFF'!V6/60,-'J-IAD-VHD OD ELASTIC-MODE SHIFT'!V6*'J-PJT VHD 2023 DIFF'!V6/60)</f>
        <v>0.34621413923461014</v>
      </c>
      <c r="W6" s="10">
        <f>IF('J-PJT VHD 2023 DIFF'!W6&gt;0,'J-IAD-VHD OD ELASTIC-MODE SHIFT'!W6*'J-PJT VHD 2023 DIFF'!W6/60,-'J-IAD-VHD OD ELASTIC-MODE SHIFT'!W6*'J-PJT VHD 2023 DIFF'!W6/60)</f>
        <v>-2.3468481178396012</v>
      </c>
      <c r="X6" s="10">
        <f>IF('J-PJT VHD 2023 DIFF'!X6&gt;0,'J-IAD-VHD OD ELASTIC-MODE SHIFT'!X6*'J-PJT VHD 2023 DIFF'!X6/60,-'J-IAD-VHD OD ELASTIC-MODE SHIFT'!X6*'J-PJT VHD 2023 DIFF'!X6/60)</f>
        <v>-2.6077412285639067E-3</v>
      </c>
      <c r="Y6" s="10">
        <f>IF('J-PJT VHD 2023 DIFF'!Y6&gt;0,'J-IAD-VHD OD ELASTIC-MODE SHIFT'!Y6*'J-PJT VHD 2023 DIFF'!Y6/60,-'J-IAD-VHD OD ELASTIC-MODE SHIFT'!Y6*'J-PJT VHD 2023 DIFF'!Y6/60)</f>
        <v>0</v>
      </c>
      <c r="Z6" s="10">
        <f>IF('J-PJT VHD 2023 DIFF'!Z6&gt;0,'J-IAD-VHD OD ELASTIC-MODE SHIFT'!Z6*'J-PJT VHD 2023 DIFF'!Z6/60,-'J-IAD-VHD OD ELASTIC-MODE SHIFT'!Z6*'J-PJT VHD 2023 DIFF'!Z6/60)</f>
        <v>3.8496395416456761</v>
      </c>
      <c r="AA6" s="10">
        <f>IF('J-PJT VHD 2023 DIFF'!AA6&gt;0,'J-IAD-VHD OD ELASTIC-MODE SHIFT'!AA6*'J-PJT VHD 2023 DIFF'!AA6/60,-'J-IAD-VHD OD ELASTIC-MODE SHIFT'!AA6*'J-PJT VHD 2023 DIFF'!AA6/60)</f>
        <v>0.64659333705998956</v>
      </c>
      <c r="AB6" s="10">
        <f>IF('J-PJT VHD 2023 DIFF'!AB6&gt;0,'J-IAD-VHD OD ELASTIC-MODE SHIFT'!AB6*'J-PJT VHD 2023 DIFF'!AB6/60,-'J-IAD-VHD OD ELASTIC-MODE SHIFT'!AB6*'J-PJT VHD 2023 DIFF'!AB6/60)</f>
        <v>0</v>
      </c>
      <c r="AC6" s="10">
        <f>IF('J-PJT VHD 2023 DIFF'!AC6&gt;0,'J-IAD-VHD OD ELASTIC-MODE SHIFT'!AC6*'J-PJT VHD 2023 DIFF'!AC6/60,-'J-IAD-VHD OD ELASTIC-MODE SHIFT'!AC6*'J-PJT VHD 2023 DIFF'!AC6/60)</f>
        <v>41.224578660457418</v>
      </c>
      <c r="AD6" s="10">
        <f>IF('J-PJT VHD 2023 DIFF'!AD6&gt;0,'J-IAD-VHD OD ELASTIC-MODE SHIFT'!AD6*'J-PJT VHD 2023 DIFF'!AD6/60,-'J-IAD-VHD OD ELASTIC-MODE SHIFT'!AD6*'J-PJT VHD 2023 DIFF'!AD6/60)</f>
        <v>0</v>
      </c>
      <c r="AE6" s="10">
        <f>IF('J-PJT VHD 2023 DIFF'!AE6&gt;0,'J-IAD-VHD OD ELASTIC-MODE SHIFT'!AE6*'J-PJT VHD 2023 DIFF'!AE6/60,-'J-IAD-VHD OD ELASTIC-MODE SHIFT'!AE6*'J-PJT VHD 2023 DIFF'!AE6/60)</f>
        <v>0</v>
      </c>
      <c r="AF6" s="10">
        <f>IF('J-PJT VHD 2023 DIFF'!AF6&gt;0,'J-IAD-VHD OD ELASTIC-MODE SHIFT'!AF6*'J-PJT VHD 2023 DIFF'!AF6/60,-'J-IAD-VHD OD ELASTIC-MODE SHIFT'!AF6*'J-PJT VHD 2023 DIFF'!AF6/60)</f>
        <v>0</v>
      </c>
      <c r="AG6" s="10">
        <f>IF('J-PJT VHD 2023 DIFF'!AG6&gt;0,'J-IAD-VHD OD ELASTIC-MODE SHIFT'!AG6*'J-PJT VHD 2023 DIFF'!AG6/60,-'J-IAD-VHD OD ELASTIC-MODE SHIFT'!AG6*'J-PJT VHD 2023 DIFF'!AG6/60)</f>
        <v>1.4678718889742406</v>
      </c>
      <c r="AH6" s="10">
        <f>IF('J-PJT VHD 2023 DIFF'!AH6&gt;0,'J-IAD-VHD OD ELASTIC-MODE SHIFT'!AH6*'J-PJT VHD 2023 DIFF'!AH6/60,-'J-IAD-VHD OD ELASTIC-MODE SHIFT'!AH6*'J-PJT VHD 2023 DIFF'!AH6/60)</f>
        <v>0</v>
      </c>
      <c r="AI6" s="10">
        <f>IF('J-PJT VHD 2023 DIFF'!AI6&gt;0,'J-IAD-VHD OD ELASTIC-MODE SHIFT'!AI6*'J-PJT VHD 2023 DIFF'!AI6/60,-'J-IAD-VHD OD ELASTIC-MODE SHIFT'!AI6*'J-PJT VHD 2023 DIFF'!AI6/60)</f>
        <v>0</v>
      </c>
      <c r="AJ6" s="10">
        <f>IF('J-PJT VHD 2023 DIFF'!AJ6&gt;0,'J-IAD-VHD OD ELASTIC-MODE SHIFT'!AJ6*'J-PJT VHD 2023 DIFF'!AJ6/60,-'J-IAD-VHD OD ELASTIC-MODE SHIFT'!AJ6*'J-PJT VHD 2023 DIFF'!AJ6/60)</f>
        <v>0</v>
      </c>
      <c r="AK6" s="10">
        <f>IF('J-PJT VHD 2023 DIFF'!AK6&gt;0,'J-IAD-VHD OD ELASTIC-MODE SHIFT'!AK6*'J-PJT VHD 2023 DIFF'!AK6/60,-'J-IAD-VHD OD ELASTIC-MODE SHIFT'!AK6*'J-PJT VHD 2023 DIFF'!AK6/60)</f>
        <v>0</v>
      </c>
      <c r="AL6" s="10">
        <f>IF('J-PJT VHD 2023 DIFF'!AL6&gt;0,'J-IAD-VHD OD ELASTIC-MODE SHIFT'!AL6*'J-PJT VHD 2023 DIFF'!AL6/60,-'J-IAD-VHD OD ELASTIC-MODE SHIFT'!AL6*'J-PJT VHD 2023 DIFF'!AL6/60)</f>
        <v>0</v>
      </c>
      <c r="AM6" s="10">
        <f>IF('J-PJT VHD 2023 DIFF'!AM6&gt;0,'J-IAD-VHD OD ELASTIC-MODE SHIFT'!AM6*'J-PJT VHD 2023 DIFF'!AM6/60,-'J-IAD-VHD OD ELASTIC-MODE SHIFT'!AM6*'J-PJT VHD 2023 DIFF'!AM6/60)</f>
        <v>0</v>
      </c>
      <c r="AN6" s="10">
        <f>IF('J-PJT VHD 2023 DIFF'!AN6&gt;0,'J-IAD-VHD OD ELASTIC-MODE SHIFT'!AN6*'J-PJT VHD 2023 DIFF'!AN6/60,-'J-IAD-VHD OD ELASTIC-MODE SHIFT'!AN6*'J-PJT VHD 2023 DIFF'!AN6/60)</f>
        <v>0</v>
      </c>
      <c r="AO6" s="10">
        <f>IF('J-PJT VHD 2023 DIFF'!AO6&gt;0,'J-IAD-VHD OD ELASTIC-MODE SHIFT'!AO6*'J-PJT VHD 2023 DIFF'!AO6/60,-'J-IAD-VHD OD ELASTIC-MODE SHIFT'!AO6*'J-PJT VHD 2023 DIFF'!AO6/60)</f>
        <v>0</v>
      </c>
    </row>
    <row r="7" spans="1:41" x14ac:dyDescent="0.25">
      <c r="A7" s="5">
        <v>22</v>
      </c>
      <c r="B7" s="24" t="s">
        <v>22</v>
      </c>
      <c r="C7" s="20">
        <f t="shared" si="1"/>
        <v>-46.191541146759484</v>
      </c>
      <c r="D7" s="10">
        <f>IF('J-PJT VHD 2023 DIFF'!D7&gt;0,'J-IAD-VHD OD ELASTIC-MODE SHIFT'!D7*'J-PJT VHD 2023 DIFF'!D7/60,-'J-IAD-VHD OD ELASTIC-MODE SHIFT'!D7*'J-PJT VHD 2023 DIFF'!D7/60)</f>
        <v>0</v>
      </c>
      <c r="E7" s="10">
        <f>IF('J-PJT VHD 2023 DIFF'!E7&gt;0,'J-IAD-VHD OD ELASTIC-MODE SHIFT'!E7*'J-PJT VHD 2023 DIFF'!E7/60,-'J-IAD-VHD OD ELASTIC-MODE SHIFT'!E7*'J-PJT VHD 2023 DIFF'!E7/60)</f>
        <v>0</v>
      </c>
      <c r="F7" s="10">
        <f>IF('J-PJT VHD 2023 DIFF'!F7&gt;0,'J-IAD-VHD OD ELASTIC-MODE SHIFT'!F7*'J-PJT VHD 2023 DIFF'!F7/60,-'J-IAD-VHD OD ELASTIC-MODE SHIFT'!F7*'J-PJT VHD 2023 DIFF'!F7/60)</f>
        <v>0.33644141558240698</v>
      </c>
      <c r="G7" s="10">
        <f>IF('J-PJT VHD 2023 DIFF'!G7&gt;0,'J-IAD-VHD OD ELASTIC-MODE SHIFT'!G7*'J-PJT VHD 2023 DIFF'!G7/60,-'J-IAD-VHD OD ELASTIC-MODE SHIFT'!G7*'J-PJT VHD 2023 DIFF'!G7/60)</f>
        <v>0</v>
      </c>
      <c r="H7" s="10">
        <f>IF('J-PJT VHD 2023 DIFF'!H7&gt;0,'J-IAD-VHD OD ELASTIC-MODE SHIFT'!H7*'J-PJT VHD 2023 DIFF'!H7/60,-'J-IAD-VHD OD ELASTIC-MODE SHIFT'!H7*'J-PJT VHD 2023 DIFF'!H7/60)</f>
        <v>0</v>
      </c>
      <c r="I7" s="10">
        <f>IF('J-PJT VHD 2023 DIFF'!I7&gt;0,'J-IAD-VHD OD ELASTIC-MODE SHIFT'!I7*'J-PJT VHD 2023 DIFF'!I7/60,-'J-IAD-VHD OD ELASTIC-MODE SHIFT'!I7*'J-PJT VHD 2023 DIFF'!I7/60)</f>
        <v>0.38840571824254455</v>
      </c>
      <c r="J7" s="10">
        <f>IF('J-PJT VHD 2023 DIFF'!J7&gt;0,'J-IAD-VHD OD ELASTIC-MODE SHIFT'!J7*'J-PJT VHD 2023 DIFF'!J7/60,-'J-IAD-VHD OD ELASTIC-MODE SHIFT'!J7*'J-PJT VHD 2023 DIFF'!J7/60)</f>
        <v>0</v>
      </c>
      <c r="K7" s="10">
        <f>IF('J-PJT VHD 2023 DIFF'!K7&gt;0,'J-IAD-VHD OD ELASTIC-MODE SHIFT'!K7*'J-PJT VHD 2023 DIFF'!K7/60,-'J-IAD-VHD OD ELASTIC-MODE SHIFT'!K7*'J-PJT VHD 2023 DIFF'!K7/60)</f>
        <v>0</v>
      </c>
      <c r="L7" s="10">
        <f>IF('J-PJT VHD 2023 DIFF'!L7&gt;0,'J-IAD-VHD OD ELASTIC-MODE SHIFT'!L7*'J-PJT VHD 2023 DIFF'!L7/60,-'J-IAD-VHD OD ELASTIC-MODE SHIFT'!L7*'J-PJT VHD 2023 DIFF'!L7/60)</f>
        <v>0.46418331107658273</v>
      </c>
      <c r="M7" s="10">
        <f>IF('J-PJT VHD 2023 DIFF'!M7&gt;0,'J-IAD-VHD OD ELASTIC-MODE SHIFT'!M7*'J-PJT VHD 2023 DIFF'!M7/60,-'J-IAD-VHD OD ELASTIC-MODE SHIFT'!M7*'J-PJT VHD 2023 DIFF'!M7/60)</f>
        <v>-3.5649031056199463</v>
      </c>
      <c r="N7" s="10">
        <f>IF('J-PJT VHD 2023 DIFF'!N7&gt;0,'J-IAD-VHD OD ELASTIC-MODE SHIFT'!N7*'J-PJT VHD 2023 DIFF'!N7/60,-'J-IAD-VHD OD ELASTIC-MODE SHIFT'!N7*'J-PJT VHD 2023 DIFF'!N7/60)</f>
        <v>0</v>
      </c>
      <c r="O7" s="10">
        <f>IF('J-PJT VHD 2023 DIFF'!O7&gt;0,'J-IAD-VHD OD ELASTIC-MODE SHIFT'!O7*'J-PJT VHD 2023 DIFF'!O7/60,-'J-IAD-VHD OD ELASTIC-MODE SHIFT'!O7*'J-PJT VHD 2023 DIFF'!O7/60)</f>
        <v>0</v>
      </c>
      <c r="P7" s="10">
        <f>IF('J-PJT VHD 2023 DIFF'!P7&gt;0,'J-IAD-VHD OD ELASTIC-MODE SHIFT'!P7*'J-PJT VHD 2023 DIFF'!P7/60,-'J-IAD-VHD OD ELASTIC-MODE SHIFT'!P7*'J-PJT VHD 2023 DIFF'!P7/60)</f>
        <v>0</v>
      </c>
      <c r="Q7" s="10">
        <f>IF('J-PJT VHD 2023 DIFF'!Q7&gt;0,'J-IAD-VHD OD ELASTIC-MODE SHIFT'!Q7*'J-PJT VHD 2023 DIFF'!Q7/60,-'J-IAD-VHD OD ELASTIC-MODE SHIFT'!Q7*'J-PJT VHD 2023 DIFF'!Q7/60)</f>
        <v>0</v>
      </c>
      <c r="R7" s="10">
        <f>IF('J-PJT VHD 2023 DIFF'!R7&gt;0,'J-IAD-VHD OD ELASTIC-MODE SHIFT'!R7*'J-PJT VHD 2023 DIFF'!R7/60,-'J-IAD-VHD OD ELASTIC-MODE SHIFT'!R7*'J-PJT VHD 2023 DIFF'!R7/60)</f>
        <v>0</v>
      </c>
      <c r="S7" s="10">
        <f>IF('J-PJT VHD 2023 DIFF'!S7&gt;0,'J-IAD-VHD OD ELASTIC-MODE SHIFT'!S7*'J-PJT VHD 2023 DIFF'!S7/60,-'J-IAD-VHD OD ELASTIC-MODE SHIFT'!S7*'J-PJT VHD 2023 DIFF'!S7/60)</f>
        <v>0</v>
      </c>
      <c r="T7" s="10">
        <f>IF('J-PJT VHD 2023 DIFF'!T7&gt;0,'J-IAD-VHD OD ELASTIC-MODE SHIFT'!T7*'J-PJT VHD 2023 DIFF'!T7/60,-'J-IAD-VHD OD ELASTIC-MODE SHIFT'!T7*'J-PJT VHD 2023 DIFF'!T7/60)</f>
        <v>0</v>
      </c>
      <c r="U7" s="10">
        <f>IF('J-PJT VHD 2023 DIFF'!U7&gt;0,'J-IAD-VHD OD ELASTIC-MODE SHIFT'!U7*'J-PJT VHD 2023 DIFF'!U7/60,-'J-IAD-VHD OD ELASTIC-MODE SHIFT'!U7*'J-PJT VHD 2023 DIFF'!U7/60)</f>
        <v>1.0023738255200503</v>
      </c>
      <c r="V7" s="10">
        <f>IF('J-PJT VHD 2023 DIFF'!V7&gt;0,'J-IAD-VHD OD ELASTIC-MODE SHIFT'!V7*'J-PJT VHD 2023 DIFF'!V7/60,-'J-IAD-VHD OD ELASTIC-MODE SHIFT'!V7*'J-PJT VHD 2023 DIFF'!V7/60)</f>
        <v>-1.9420494505471697</v>
      </c>
      <c r="W7" s="10">
        <f>IF('J-PJT VHD 2023 DIFF'!W7&gt;0,'J-IAD-VHD OD ELASTIC-MODE SHIFT'!W7*'J-PJT VHD 2023 DIFF'!W7/60,-'J-IAD-VHD OD ELASTIC-MODE SHIFT'!W7*'J-PJT VHD 2023 DIFF'!W7/60)</f>
        <v>-1.3883368270183363</v>
      </c>
      <c r="X7" s="10">
        <f>IF('J-PJT VHD 2023 DIFF'!X7&gt;0,'J-IAD-VHD OD ELASTIC-MODE SHIFT'!X7*'J-PJT VHD 2023 DIFF'!X7/60,-'J-IAD-VHD OD ELASTIC-MODE SHIFT'!X7*'J-PJT VHD 2023 DIFF'!X7/60)</f>
        <v>-2.9453260917801905E-3</v>
      </c>
      <c r="Y7" s="10">
        <f>IF('J-PJT VHD 2023 DIFF'!Y7&gt;0,'J-IAD-VHD OD ELASTIC-MODE SHIFT'!Y7*'J-PJT VHD 2023 DIFF'!Y7/60,-'J-IAD-VHD OD ELASTIC-MODE SHIFT'!Y7*'J-PJT VHD 2023 DIFF'!Y7/60)</f>
        <v>0</v>
      </c>
      <c r="Z7" s="10">
        <f>IF('J-PJT VHD 2023 DIFF'!Z7&gt;0,'J-IAD-VHD OD ELASTIC-MODE SHIFT'!Z7*'J-PJT VHD 2023 DIFF'!Z7/60,-'J-IAD-VHD OD ELASTIC-MODE SHIFT'!Z7*'J-PJT VHD 2023 DIFF'!Z7/60)</f>
        <v>0</v>
      </c>
      <c r="AA7" s="10">
        <f>IF('J-PJT VHD 2023 DIFF'!AA7&gt;0,'J-IAD-VHD OD ELASTIC-MODE SHIFT'!AA7*'J-PJT VHD 2023 DIFF'!AA7/60,-'J-IAD-VHD OD ELASTIC-MODE SHIFT'!AA7*'J-PJT VHD 2023 DIFF'!AA7/60)</f>
        <v>-0.18826732100617113</v>
      </c>
      <c r="AB7" s="10">
        <f>IF('J-PJT VHD 2023 DIFF'!AB7&gt;0,'J-IAD-VHD OD ELASTIC-MODE SHIFT'!AB7*'J-PJT VHD 2023 DIFF'!AB7/60,-'J-IAD-VHD OD ELASTIC-MODE SHIFT'!AB7*'J-PJT VHD 2023 DIFF'!AB7/60)</f>
        <v>0</v>
      </c>
      <c r="AC7" s="10">
        <f>IF('J-PJT VHD 2023 DIFF'!AC7&gt;0,'J-IAD-VHD OD ELASTIC-MODE SHIFT'!AC7*'J-PJT VHD 2023 DIFF'!AC7/60,-'J-IAD-VHD OD ELASTIC-MODE SHIFT'!AC7*'J-PJT VHD 2023 DIFF'!AC7/60)</f>
        <v>3.1464054858455106</v>
      </c>
      <c r="AD7" s="10">
        <f>IF('J-PJT VHD 2023 DIFF'!AD7&gt;0,'J-IAD-VHD OD ELASTIC-MODE SHIFT'!AD7*'J-PJT VHD 2023 DIFF'!AD7/60,-'J-IAD-VHD OD ELASTIC-MODE SHIFT'!AD7*'J-PJT VHD 2023 DIFF'!AD7/60)</f>
        <v>0</v>
      </c>
      <c r="AE7" s="10">
        <f>IF('J-PJT VHD 2023 DIFF'!AE7&gt;0,'J-IAD-VHD OD ELASTIC-MODE SHIFT'!AE7*'J-PJT VHD 2023 DIFF'!AE7/60,-'J-IAD-VHD OD ELASTIC-MODE SHIFT'!AE7*'J-PJT VHD 2023 DIFF'!AE7/60)</f>
        <v>-32.574321542107683</v>
      </c>
      <c r="AF7" s="10">
        <f>IF('J-PJT VHD 2023 DIFF'!AF7&gt;0,'J-IAD-VHD OD ELASTIC-MODE SHIFT'!AF7*'J-PJT VHD 2023 DIFF'!AF7/60,-'J-IAD-VHD OD ELASTIC-MODE SHIFT'!AF7*'J-PJT VHD 2023 DIFF'!AF7/60)</f>
        <v>-11.807162136315814</v>
      </c>
      <c r="AG7" s="10">
        <f>IF('J-PJT VHD 2023 DIFF'!AG7&gt;0,'J-IAD-VHD OD ELASTIC-MODE SHIFT'!AG7*'J-PJT VHD 2023 DIFF'!AG7/60,-'J-IAD-VHD OD ELASTIC-MODE SHIFT'!AG7*'J-PJT VHD 2023 DIFF'!AG7/60)</f>
        <v>0</v>
      </c>
      <c r="AH7" s="10">
        <f>IF('J-PJT VHD 2023 DIFF'!AH7&gt;0,'J-IAD-VHD OD ELASTIC-MODE SHIFT'!AH7*'J-PJT VHD 2023 DIFF'!AH7/60,-'J-IAD-VHD OD ELASTIC-MODE SHIFT'!AH7*'J-PJT VHD 2023 DIFF'!AH7/60)</f>
        <v>-9.1845042913227624E-3</v>
      </c>
      <c r="AI7" s="10">
        <f>IF('J-PJT VHD 2023 DIFF'!AI7&gt;0,'J-IAD-VHD OD ELASTIC-MODE SHIFT'!AI7*'J-PJT VHD 2023 DIFF'!AI7/60,-'J-IAD-VHD OD ELASTIC-MODE SHIFT'!AI7*'J-PJT VHD 2023 DIFF'!AI7/60)</f>
        <v>-5.2180690028364646E-2</v>
      </c>
      <c r="AJ7" s="10">
        <f>IF('J-PJT VHD 2023 DIFF'!AJ7&gt;0,'J-IAD-VHD OD ELASTIC-MODE SHIFT'!AJ7*'J-PJT VHD 2023 DIFF'!AJ7/60,-'J-IAD-VHD OD ELASTIC-MODE SHIFT'!AJ7*'J-PJT VHD 2023 DIFF'!AJ7/60)</f>
        <v>0</v>
      </c>
      <c r="AK7" s="10">
        <f>IF('J-PJT VHD 2023 DIFF'!AK7&gt;0,'J-IAD-VHD OD ELASTIC-MODE SHIFT'!AK7*'J-PJT VHD 2023 DIFF'!AK7/60,-'J-IAD-VHD OD ELASTIC-MODE SHIFT'!AK7*'J-PJT VHD 2023 DIFF'!AK7/60)</f>
        <v>0</v>
      </c>
      <c r="AL7" s="10">
        <f>IF('J-PJT VHD 2023 DIFF'!AL7&gt;0,'J-IAD-VHD OD ELASTIC-MODE SHIFT'!AL7*'J-PJT VHD 2023 DIFF'!AL7/60,-'J-IAD-VHD OD ELASTIC-MODE SHIFT'!AL7*'J-PJT VHD 2023 DIFF'!AL7/60)</f>
        <v>0</v>
      </c>
      <c r="AM7" s="10">
        <f>IF('J-PJT VHD 2023 DIFF'!AM7&gt;0,'J-IAD-VHD OD ELASTIC-MODE SHIFT'!AM7*'J-PJT VHD 2023 DIFF'!AM7/60,-'J-IAD-VHD OD ELASTIC-MODE SHIFT'!AM7*'J-PJT VHD 2023 DIFF'!AM7/60)</f>
        <v>0</v>
      </c>
      <c r="AN7" s="10">
        <f>IF('J-PJT VHD 2023 DIFF'!AN7&gt;0,'J-IAD-VHD OD ELASTIC-MODE SHIFT'!AN7*'J-PJT VHD 2023 DIFF'!AN7/60,-'J-IAD-VHD OD ELASTIC-MODE SHIFT'!AN7*'J-PJT VHD 2023 DIFF'!AN7/60)</f>
        <v>0</v>
      </c>
      <c r="AO7" s="10">
        <f>IF('J-PJT VHD 2023 DIFF'!AO7&gt;0,'J-IAD-VHD OD ELASTIC-MODE SHIFT'!AO7*'J-PJT VHD 2023 DIFF'!AO7/60,-'J-IAD-VHD OD ELASTIC-MODE SHIFT'!AO7*'J-PJT VHD 2023 DIFF'!AO7/60)</f>
        <v>0</v>
      </c>
    </row>
    <row r="8" spans="1:41" x14ac:dyDescent="0.25">
      <c r="A8" s="5">
        <v>23</v>
      </c>
      <c r="B8" s="24" t="s">
        <v>23</v>
      </c>
      <c r="C8" s="20">
        <f t="shared" si="1"/>
        <v>0.404670572788279</v>
      </c>
      <c r="D8" s="10">
        <f>IF('J-PJT VHD 2023 DIFF'!D8&gt;0,'J-IAD-VHD OD ELASTIC-MODE SHIFT'!D8*'J-PJT VHD 2023 DIFF'!D8/60,-'J-IAD-VHD OD ELASTIC-MODE SHIFT'!D8*'J-PJT VHD 2023 DIFF'!D8/60)</f>
        <v>0</v>
      </c>
      <c r="E8" s="10">
        <f>IF('J-PJT VHD 2023 DIFF'!E8&gt;0,'J-IAD-VHD OD ELASTIC-MODE SHIFT'!E8*'J-PJT VHD 2023 DIFF'!E8/60,-'J-IAD-VHD OD ELASTIC-MODE SHIFT'!E8*'J-PJT VHD 2023 DIFF'!E8/60)</f>
        <v>0</v>
      </c>
      <c r="F8" s="10">
        <f>IF('J-PJT VHD 2023 DIFF'!F8&gt;0,'J-IAD-VHD OD ELASTIC-MODE SHIFT'!F8*'J-PJT VHD 2023 DIFF'!F8/60,-'J-IAD-VHD OD ELASTIC-MODE SHIFT'!F8*'J-PJT VHD 2023 DIFF'!F8/60)</f>
        <v>0</v>
      </c>
      <c r="G8" s="10">
        <f>IF('J-PJT VHD 2023 DIFF'!G8&gt;0,'J-IAD-VHD OD ELASTIC-MODE SHIFT'!G8*'J-PJT VHD 2023 DIFF'!G8/60,-'J-IAD-VHD OD ELASTIC-MODE SHIFT'!G8*'J-PJT VHD 2023 DIFF'!G8/60)</f>
        <v>0</v>
      </c>
      <c r="H8" s="10">
        <f>IF('J-PJT VHD 2023 DIFF'!H8&gt;0,'J-IAD-VHD OD ELASTIC-MODE SHIFT'!H8*'J-PJT VHD 2023 DIFF'!H8/60,-'J-IAD-VHD OD ELASTIC-MODE SHIFT'!H8*'J-PJT VHD 2023 DIFF'!H8/60)</f>
        <v>0</v>
      </c>
      <c r="I8" s="10">
        <f>IF('J-PJT VHD 2023 DIFF'!I8&gt;0,'J-IAD-VHD OD ELASTIC-MODE SHIFT'!I8*'J-PJT VHD 2023 DIFF'!I8/60,-'J-IAD-VHD OD ELASTIC-MODE SHIFT'!I8*'J-PJT VHD 2023 DIFF'!I8/60)</f>
        <v>0</v>
      </c>
      <c r="J8" s="10">
        <f>IF('J-PJT VHD 2023 DIFF'!J8&gt;0,'J-IAD-VHD OD ELASTIC-MODE SHIFT'!J8*'J-PJT VHD 2023 DIFF'!J8/60,-'J-IAD-VHD OD ELASTIC-MODE SHIFT'!J8*'J-PJT VHD 2023 DIFF'!J8/60)</f>
        <v>0</v>
      </c>
      <c r="K8" s="10">
        <f>IF('J-PJT VHD 2023 DIFF'!K8&gt;0,'J-IAD-VHD OD ELASTIC-MODE SHIFT'!K8*'J-PJT VHD 2023 DIFF'!K8/60,-'J-IAD-VHD OD ELASTIC-MODE SHIFT'!K8*'J-PJT VHD 2023 DIFF'!K8/60)</f>
        <v>0</v>
      </c>
      <c r="L8" s="10">
        <f>IF('J-PJT VHD 2023 DIFF'!L8&gt;0,'J-IAD-VHD OD ELASTIC-MODE SHIFT'!L8*'J-PJT VHD 2023 DIFF'!L8/60,-'J-IAD-VHD OD ELASTIC-MODE SHIFT'!L8*'J-PJT VHD 2023 DIFF'!L8/60)</f>
        <v>0</v>
      </c>
      <c r="M8" s="10">
        <f>IF('J-PJT VHD 2023 DIFF'!M8&gt;0,'J-IAD-VHD OD ELASTIC-MODE SHIFT'!M8*'J-PJT VHD 2023 DIFF'!M8/60,-'J-IAD-VHD OD ELASTIC-MODE SHIFT'!M8*'J-PJT VHD 2023 DIFF'!M8/60)</f>
        <v>0</v>
      </c>
      <c r="N8" s="10">
        <f>IF('J-PJT VHD 2023 DIFF'!N8&gt;0,'J-IAD-VHD OD ELASTIC-MODE SHIFT'!N8*'J-PJT VHD 2023 DIFF'!N8/60,-'J-IAD-VHD OD ELASTIC-MODE SHIFT'!N8*'J-PJT VHD 2023 DIFF'!N8/60)</f>
        <v>0</v>
      </c>
      <c r="O8" s="10">
        <f>IF('J-PJT VHD 2023 DIFF'!O8&gt;0,'J-IAD-VHD OD ELASTIC-MODE SHIFT'!O8*'J-PJT VHD 2023 DIFF'!O8/60,-'J-IAD-VHD OD ELASTIC-MODE SHIFT'!O8*'J-PJT VHD 2023 DIFF'!O8/60)</f>
        <v>0</v>
      </c>
      <c r="P8" s="10">
        <f>IF('J-PJT VHD 2023 DIFF'!P8&gt;0,'J-IAD-VHD OD ELASTIC-MODE SHIFT'!P8*'J-PJT VHD 2023 DIFF'!P8/60,-'J-IAD-VHD OD ELASTIC-MODE SHIFT'!P8*'J-PJT VHD 2023 DIFF'!P8/60)</f>
        <v>0</v>
      </c>
      <c r="Q8" s="10">
        <f>IF('J-PJT VHD 2023 DIFF'!Q8&gt;0,'J-IAD-VHD OD ELASTIC-MODE SHIFT'!Q8*'J-PJT VHD 2023 DIFF'!Q8/60,-'J-IAD-VHD OD ELASTIC-MODE SHIFT'!Q8*'J-PJT VHD 2023 DIFF'!Q8/60)</f>
        <v>0</v>
      </c>
      <c r="R8" s="10">
        <f>IF('J-PJT VHD 2023 DIFF'!R8&gt;0,'J-IAD-VHD OD ELASTIC-MODE SHIFT'!R8*'J-PJT VHD 2023 DIFF'!R8/60,-'J-IAD-VHD OD ELASTIC-MODE SHIFT'!R8*'J-PJT VHD 2023 DIFF'!R8/60)</f>
        <v>0</v>
      </c>
      <c r="S8" s="10">
        <f>IF('J-PJT VHD 2023 DIFF'!S8&gt;0,'J-IAD-VHD OD ELASTIC-MODE SHIFT'!S8*'J-PJT VHD 2023 DIFF'!S8/60,-'J-IAD-VHD OD ELASTIC-MODE SHIFT'!S8*'J-PJT VHD 2023 DIFF'!S8/60)</f>
        <v>0</v>
      </c>
      <c r="T8" s="10">
        <f>IF('J-PJT VHD 2023 DIFF'!T8&gt;0,'J-IAD-VHD OD ELASTIC-MODE SHIFT'!T8*'J-PJT VHD 2023 DIFF'!T8/60,-'J-IAD-VHD OD ELASTIC-MODE SHIFT'!T8*'J-PJT VHD 2023 DIFF'!T8/60)</f>
        <v>0</v>
      </c>
      <c r="U8" s="10">
        <f>IF('J-PJT VHD 2023 DIFF'!U8&gt;0,'J-IAD-VHD OD ELASTIC-MODE SHIFT'!U8*'J-PJT VHD 2023 DIFF'!U8/60,-'J-IAD-VHD OD ELASTIC-MODE SHIFT'!U8*'J-PJT VHD 2023 DIFF'!U8/60)</f>
        <v>0</v>
      </c>
      <c r="V8" s="10">
        <f>IF('J-PJT VHD 2023 DIFF'!V8&gt;0,'J-IAD-VHD OD ELASTIC-MODE SHIFT'!V8*'J-PJT VHD 2023 DIFF'!V8/60,-'J-IAD-VHD OD ELASTIC-MODE SHIFT'!V8*'J-PJT VHD 2023 DIFF'!V8/60)</f>
        <v>0</v>
      </c>
      <c r="W8" s="10">
        <f>IF('J-PJT VHD 2023 DIFF'!W8&gt;0,'J-IAD-VHD OD ELASTIC-MODE SHIFT'!W8*'J-PJT VHD 2023 DIFF'!W8/60,-'J-IAD-VHD OD ELASTIC-MODE SHIFT'!W8*'J-PJT VHD 2023 DIFF'!W8/60)</f>
        <v>0.33776492707346917</v>
      </c>
      <c r="X8" s="10">
        <f>IF('J-PJT VHD 2023 DIFF'!X8&gt;0,'J-IAD-VHD OD ELASTIC-MODE SHIFT'!X8*'J-PJT VHD 2023 DIFF'!X8/60,-'J-IAD-VHD OD ELASTIC-MODE SHIFT'!X8*'J-PJT VHD 2023 DIFF'!X8/60)</f>
        <v>0</v>
      </c>
      <c r="Y8" s="10">
        <f>IF('J-PJT VHD 2023 DIFF'!Y8&gt;0,'J-IAD-VHD OD ELASTIC-MODE SHIFT'!Y8*'J-PJT VHD 2023 DIFF'!Y8/60,-'J-IAD-VHD OD ELASTIC-MODE SHIFT'!Y8*'J-PJT VHD 2023 DIFF'!Y8/60)</f>
        <v>0</v>
      </c>
      <c r="Z8" s="10">
        <f>IF('J-PJT VHD 2023 DIFF'!Z8&gt;0,'J-IAD-VHD OD ELASTIC-MODE SHIFT'!Z8*'J-PJT VHD 2023 DIFF'!Z8/60,-'J-IAD-VHD OD ELASTIC-MODE SHIFT'!Z8*'J-PJT VHD 2023 DIFF'!Z8/60)</f>
        <v>0</v>
      </c>
      <c r="AA8" s="10">
        <f>IF('J-PJT VHD 2023 DIFF'!AA8&gt;0,'J-IAD-VHD OD ELASTIC-MODE SHIFT'!AA8*'J-PJT VHD 2023 DIFF'!AA8/60,-'J-IAD-VHD OD ELASTIC-MODE SHIFT'!AA8*'J-PJT VHD 2023 DIFF'!AA8/60)</f>
        <v>0</v>
      </c>
      <c r="AB8" s="10">
        <f>IF('J-PJT VHD 2023 DIFF'!AB8&gt;0,'J-IAD-VHD OD ELASTIC-MODE SHIFT'!AB8*'J-PJT VHD 2023 DIFF'!AB8/60,-'J-IAD-VHD OD ELASTIC-MODE SHIFT'!AB8*'J-PJT VHD 2023 DIFF'!AB8/60)</f>
        <v>0</v>
      </c>
      <c r="AC8" s="10">
        <f>IF('J-PJT VHD 2023 DIFF'!AC8&gt;0,'J-IAD-VHD OD ELASTIC-MODE SHIFT'!AC8*'J-PJT VHD 2023 DIFF'!AC8/60,-'J-IAD-VHD OD ELASTIC-MODE SHIFT'!AC8*'J-PJT VHD 2023 DIFF'!AC8/60)</f>
        <v>0</v>
      </c>
      <c r="AD8" s="10">
        <f>IF('J-PJT VHD 2023 DIFF'!AD8&gt;0,'J-IAD-VHD OD ELASTIC-MODE SHIFT'!AD8*'J-PJT VHD 2023 DIFF'!AD8/60,-'J-IAD-VHD OD ELASTIC-MODE SHIFT'!AD8*'J-PJT VHD 2023 DIFF'!AD8/60)</f>
        <v>0</v>
      </c>
      <c r="AE8" s="10">
        <f>IF('J-PJT VHD 2023 DIFF'!AE8&gt;0,'J-IAD-VHD OD ELASTIC-MODE SHIFT'!AE8*'J-PJT VHD 2023 DIFF'!AE8/60,-'J-IAD-VHD OD ELASTIC-MODE SHIFT'!AE8*'J-PJT VHD 2023 DIFF'!AE8/60)</f>
        <v>0</v>
      </c>
      <c r="AF8" s="10">
        <f>IF('J-PJT VHD 2023 DIFF'!AF8&gt;0,'J-IAD-VHD OD ELASTIC-MODE SHIFT'!AF8*'J-PJT VHD 2023 DIFF'!AF8/60,-'J-IAD-VHD OD ELASTIC-MODE SHIFT'!AF8*'J-PJT VHD 2023 DIFF'!AF8/60)</f>
        <v>0</v>
      </c>
      <c r="AG8" s="10">
        <f>IF('J-PJT VHD 2023 DIFF'!AG8&gt;0,'J-IAD-VHD OD ELASTIC-MODE SHIFT'!AG8*'J-PJT VHD 2023 DIFF'!AG8/60,-'J-IAD-VHD OD ELASTIC-MODE SHIFT'!AG8*'J-PJT VHD 2023 DIFF'!AG8/60)</f>
        <v>0</v>
      </c>
      <c r="AH8" s="10">
        <f>IF('J-PJT VHD 2023 DIFF'!AH8&gt;0,'J-IAD-VHD OD ELASTIC-MODE SHIFT'!AH8*'J-PJT VHD 2023 DIFF'!AH8/60,-'J-IAD-VHD OD ELASTIC-MODE SHIFT'!AH8*'J-PJT VHD 2023 DIFF'!AH8/60)</f>
        <v>0</v>
      </c>
      <c r="AI8" s="10">
        <f>IF('J-PJT VHD 2023 DIFF'!AI8&gt;0,'J-IAD-VHD OD ELASTIC-MODE SHIFT'!AI8*'J-PJT VHD 2023 DIFF'!AI8/60,-'J-IAD-VHD OD ELASTIC-MODE SHIFT'!AI8*'J-PJT VHD 2023 DIFF'!AI8/60)</f>
        <v>6.6905645714809808E-2</v>
      </c>
      <c r="AJ8" s="10">
        <f>IF('J-PJT VHD 2023 DIFF'!AJ8&gt;0,'J-IAD-VHD OD ELASTIC-MODE SHIFT'!AJ8*'J-PJT VHD 2023 DIFF'!AJ8/60,-'J-IAD-VHD OD ELASTIC-MODE SHIFT'!AJ8*'J-PJT VHD 2023 DIFF'!AJ8/60)</f>
        <v>0</v>
      </c>
      <c r="AK8" s="10">
        <f>IF('J-PJT VHD 2023 DIFF'!AK8&gt;0,'J-IAD-VHD OD ELASTIC-MODE SHIFT'!AK8*'J-PJT VHD 2023 DIFF'!AK8/60,-'J-IAD-VHD OD ELASTIC-MODE SHIFT'!AK8*'J-PJT VHD 2023 DIFF'!AK8/60)</f>
        <v>0</v>
      </c>
      <c r="AL8" s="10">
        <f>IF('J-PJT VHD 2023 DIFF'!AL8&gt;0,'J-IAD-VHD OD ELASTIC-MODE SHIFT'!AL8*'J-PJT VHD 2023 DIFF'!AL8/60,-'J-IAD-VHD OD ELASTIC-MODE SHIFT'!AL8*'J-PJT VHD 2023 DIFF'!AL8/60)</f>
        <v>0</v>
      </c>
      <c r="AM8" s="10">
        <f>IF('J-PJT VHD 2023 DIFF'!AM8&gt;0,'J-IAD-VHD OD ELASTIC-MODE SHIFT'!AM8*'J-PJT VHD 2023 DIFF'!AM8/60,-'J-IAD-VHD OD ELASTIC-MODE SHIFT'!AM8*'J-PJT VHD 2023 DIFF'!AM8/60)</f>
        <v>0</v>
      </c>
      <c r="AN8" s="10">
        <f>IF('J-PJT VHD 2023 DIFF'!AN8&gt;0,'J-IAD-VHD OD ELASTIC-MODE SHIFT'!AN8*'J-PJT VHD 2023 DIFF'!AN8/60,-'J-IAD-VHD OD ELASTIC-MODE SHIFT'!AN8*'J-PJT VHD 2023 DIFF'!AN8/60)</f>
        <v>0</v>
      </c>
      <c r="AO8" s="10">
        <f>IF('J-PJT VHD 2023 DIFF'!AO8&gt;0,'J-IAD-VHD OD ELASTIC-MODE SHIFT'!AO8*'J-PJT VHD 2023 DIFF'!AO8/60,-'J-IAD-VHD OD ELASTIC-MODE SHIFT'!AO8*'J-PJT VHD 2023 DIFF'!AO8/60)</f>
        <v>0</v>
      </c>
    </row>
    <row r="9" spans="1:41" x14ac:dyDescent="0.25">
      <c r="A9" s="5">
        <v>24</v>
      </c>
      <c r="B9" s="24" t="s">
        <v>24</v>
      </c>
      <c r="C9" s="20">
        <f t="shared" si="1"/>
        <v>15.564937105058943</v>
      </c>
      <c r="D9" s="10">
        <f>IF('J-PJT VHD 2023 DIFF'!D9&gt;0,'J-IAD-VHD OD ELASTIC-MODE SHIFT'!D9*'J-PJT VHD 2023 DIFF'!D9/60,-'J-IAD-VHD OD ELASTIC-MODE SHIFT'!D9*'J-PJT VHD 2023 DIFF'!D9/60)</f>
        <v>0</v>
      </c>
      <c r="E9" s="10">
        <f>IF('J-PJT VHD 2023 DIFF'!E9&gt;0,'J-IAD-VHD OD ELASTIC-MODE SHIFT'!E9*'J-PJT VHD 2023 DIFF'!E9/60,-'J-IAD-VHD OD ELASTIC-MODE SHIFT'!E9*'J-PJT VHD 2023 DIFF'!E9/60)</f>
        <v>0</v>
      </c>
      <c r="F9" s="10">
        <f>IF('J-PJT VHD 2023 DIFF'!F9&gt;0,'J-IAD-VHD OD ELASTIC-MODE SHIFT'!F9*'J-PJT VHD 2023 DIFF'!F9/60,-'J-IAD-VHD OD ELASTIC-MODE SHIFT'!F9*'J-PJT VHD 2023 DIFF'!F9/60)</f>
        <v>0</v>
      </c>
      <c r="G9" s="10">
        <f>IF('J-PJT VHD 2023 DIFF'!G9&gt;0,'J-IAD-VHD OD ELASTIC-MODE SHIFT'!G9*'J-PJT VHD 2023 DIFF'!G9/60,-'J-IAD-VHD OD ELASTIC-MODE SHIFT'!G9*'J-PJT VHD 2023 DIFF'!G9/60)</f>
        <v>0</v>
      </c>
      <c r="H9" s="10">
        <f>IF('J-PJT VHD 2023 DIFF'!H9&gt;0,'J-IAD-VHD OD ELASTIC-MODE SHIFT'!H9*'J-PJT VHD 2023 DIFF'!H9/60,-'J-IAD-VHD OD ELASTIC-MODE SHIFT'!H9*'J-PJT VHD 2023 DIFF'!H9/60)</f>
        <v>0</v>
      </c>
      <c r="I9" s="10">
        <f>IF('J-PJT VHD 2023 DIFF'!I9&gt;0,'J-IAD-VHD OD ELASTIC-MODE SHIFT'!I9*'J-PJT VHD 2023 DIFF'!I9/60,-'J-IAD-VHD OD ELASTIC-MODE SHIFT'!I9*'J-PJT VHD 2023 DIFF'!I9/60)</f>
        <v>0</v>
      </c>
      <c r="J9" s="10">
        <f>IF('J-PJT VHD 2023 DIFF'!J9&gt;0,'J-IAD-VHD OD ELASTIC-MODE SHIFT'!J9*'J-PJT VHD 2023 DIFF'!J9/60,-'J-IAD-VHD OD ELASTIC-MODE SHIFT'!J9*'J-PJT VHD 2023 DIFF'!J9/60)</f>
        <v>0</v>
      </c>
      <c r="K9" s="10">
        <f>IF('J-PJT VHD 2023 DIFF'!K9&gt;0,'J-IAD-VHD OD ELASTIC-MODE SHIFT'!K9*'J-PJT VHD 2023 DIFF'!K9/60,-'J-IAD-VHD OD ELASTIC-MODE SHIFT'!K9*'J-PJT VHD 2023 DIFF'!K9/60)</f>
        <v>0</v>
      </c>
      <c r="L9" s="10">
        <f>IF('J-PJT VHD 2023 DIFF'!L9&gt;0,'J-IAD-VHD OD ELASTIC-MODE SHIFT'!L9*'J-PJT VHD 2023 DIFF'!L9/60,-'J-IAD-VHD OD ELASTIC-MODE SHIFT'!L9*'J-PJT VHD 2023 DIFF'!L9/60)</f>
        <v>0</v>
      </c>
      <c r="M9" s="10">
        <f>IF('J-PJT VHD 2023 DIFF'!M9&gt;0,'J-IAD-VHD OD ELASTIC-MODE SHIFT'!M9*'J-PJT VHD 2023 DIFF'!M9/60,-'J-IAD-VHD OD ELASTIC-MODE SHIFT'!M9*'J-PJT VHD 2023 DIFF'!M9/60)</f>
        <v>0</v>
      </c>
      <c r="N9" s="10">
        <f>IF('J-PJT VHD 2023 DIFF'!N9&gt;0,'J-IAD-VHD OD ELASTIC-MODE SHIFT'!N9*'J-PJT VHD 2023 DIFF'!N9/60,-'J-IAD-VHD OD ELASTIC-MODE SHIFT'!N9*'J-PJT VHD 2023 DIFF'!N9/60)</f>
        <v>0</v>
      </c>
      <c r="O9" s="10">
        <f>IF('J-PJT VHD 2023 DIFF'!O9&gt;0,'J-IAD-VHD OD ELASTIC-MODE SHIFT'!O9*'J-PJT VHD 2023 DIFF'!O9/60,-'J-IAD-VHD OD ELASTIC-MODE SHIFT'!O9*'J-PJT VHD 2023 DIFF'!O9/60)</f>
        <v>0</v>
      </c>
      <c r="P9" s="10">
        <f>IF('J-PJT VHD 2023 DIFF'!P9&gt;0,'J-IAD-VHD OD ELASTIC-MODE SHIFT'!P9*'J-PJT VHD 2023 DIFF'!P9/60,-'J-IAD-VHD OD ELASTIC-MODE SHIFT'!P9*'J-PJT VHD 2023 DIFF'!P9/60)</f>
        <v>0</v>
      </c>
      <c r="Q9" s="10">
        <f>IF('J-PJT VHD 2023 DIFF'!Q9&gt;0,'J-IAD-VHD OD ELASTIC-MODE SHIFT'!Q9*'J-PJT VHD 2023 DIFF'!Q9/60,-'J-IAD-VHD OD ELASTIC-MODE SHIFT'!Q9*'J-PJT VHD 2023 DIFF'!Q9/60)</f>
        <v>0</v>
      </c>
      <c r="R9" s="10">
        <f>IF('J-PJT VHD 2023 DIFF'!R9&gt;0,'J-IAD-VHD OD ELASTIC-MODE SHIFT'!R9*'J-PJT VHD 2023 DIFF'!R9/60,-'J-IAD-VHD OD ELASTIC-MODE SHIFT'!R9*'J-PJT VHD 2023 DIFF'!R9/60)</f>
        <v>0</v>
      </c>
      <c r="S9" s="10">
        <f>IF('J-PJT VHD 2023 DIFF'!S9&gt;0,'J-IAD-VHD OD ELASTIC-MODE SHIFT'!S9*'J-PJT VHD 2023 DIFF'!S9/60,-'J-IAD-VHD OD ELASTIC-MODE SHIFT'!S9*'J-PJT VHD 2023 DIFF'!S9/60)</f>
        <v>0</v>
      </c>
      <c r="T9" s="10">
        <f>IF('J-PJT VHD 2023 DIFF'!T9&gt;0,'J-IAD-VHD OD ELASTIC-MODE SHIFT'!T9*'J-PJT VHD 2023 DIFF'!T9/60,-'J-IAD-VHD OD ELASTIC-MODE SHIFT'!T9*'J-PJT VHD 2023 DIFF'!T9/60)</f>
        <v>-0.22353868238066271</v>
      </c>
      <c r="U9" s="10">
        <f>IF('J-PJT VHD 2023 DIFF'!U9&gt;0,'J-IAD-VHD OD ELASTIC-MODE SHIFT'!U9*'J-PJT VHD 2023 DIFF'!U9/60,-'J-IAD-VHD OD ELASTIC-MODE SHIFT'!U9*'J-PJT VHD 2023 DIFF'!U9/60)</f>
        <v>0</v>
      </c>
      <c r="V9" s="10">
        <f>IF('J-PJT VHD 2023 DIFF'!V9&gt;0,'J-IAD-VHD OD ELASTIC-MODE SHIFT'!V9*'J-PJT VHD 2023 DIFF'!V9/60,-'J-IAD-VHD OD ELASTIC-MODE SHIFT'!V9*'J-PJT VHD 2023 DIFF'!V9/60)</f>
        <v>0</v>
      </c>
      <c r="W9" s="10">
        <f>IF('J-PJT VHD 2023 DIFF'!W9&gt;0,'J-IAD-VHD OD ELASTIC-MODE SHIFT'!W9*'J-PJT VHD 2023 DIFF'!W9/60,-'J-IAD-VHD OD ELASTIC-MODE SHIFT'!W9*'J-PJT VHD 2023 DIFF'!W9/60)</f>
        <v>0.32771666233805935</v>
      </c>
      <c r="X9" s="10">
        <f>IF('J-PJT VHD 2023 DIFF'!X9&gt;0,'J-IAD-VHD OD ELASTIC-MODE SHIFT'!X9*'J-PJT VHD 2023 DIFF'!X9/60,-'J-IAD-VHD OD ELASTIC-MODE SHIFT'!X9*'J-PJT VHD 2023 DIFF'!X9/60)</f>
        <v>0</v>
      </c>
      <c r="Y9" s="10">
        <f>IF('J-PJT VHD 2023 DIFF'!Y9&gt;0,'J-IAD-VHD OD ELASTIC-MODE SHIFT'!Y9*'J-PJT VHD 2023 DIFF'!Y9/60,-'J-IAD-VHD OD ELASTIC-MODE SHIFT'!Y9*'J-PJT VHD 2023 DIFF'!Y9/60)</f>
        <v>0</v>
      </c>
      <c r="Z9" s="10">
        <f>IF('J-PJT VHD 2023 DIFF'!Z9&gt;0,'J-IAD-VHD OD ELASTIC-MODE SHIFT'!Z9*'J-PJT VHD 2023 DIFF'!Z9/60,-'J-IAD-VHD OD ELASTIC-MODE SHIFT'!Z9*'J-PJT VHD 2023 DIFF'!Z9/60)</f>
        <v>0</v>
      </c>
      <c r="AA9" s="10">
        <f>IF('J-PJT VHD 2023 DIFF'!AA9&gt;0,'J-IAD-VHD OD ELASTIC-MODE SHIFT'!AA9*'J-PJT VHD 2023 DIFF'!AA9/60,-'J-IAD-VHD OD ELASTIC-MODE SHIFT'!AA9*'J-PJT VHD 2023 DIFF'!AA9/60)</f>
        <v>0</v>
      </c>
      <c r="AB9" s="10">
        <f>IF('J-PJT VHD 2023 DIFF'!AB9&gt;0,'J-IAD-VHD OD ELASTIC-MODE SHIFT'!AB9*'J-PJT VHD 2023 DIFF'!AB9/60,-'J-IAD-VHD OD ELASTIC-MODE SHIFT'!AB9*'J-PJT VHD 2023 DIFF'!AB9/60)</f>
        <v>0</v>
      </c>
      <c r="AC9" s="10">
        <f>IF('J-PJT VHD 2023 DIFF'!AC9&gt;0,'J-IAD-VHD OD ELASTIC-MODE SHIFT'!AC9*'J-PJT VHD 2023 DIFF'!AC9/60,-'J-IAD-VHD OD ELASTIC-MODE SHIFT'!AC9*'J-PJT VHD 2023 DIFF'!AC9/60)</f>
        <v>6.1420210896805427</v>
      </c>
      <c r="AD9" s="10">
        <f>IF('J-PJT VHD 2023 DIFF'!AD9&gt;0,'J-IAD-VHD OD ELASTIC-MODE SHIFT'!AD9*'J-PJT VHD 2023 DIFF'!AD9/60,-'J-IAD-VHD OD ELASTIC-MODE SHIFT'!AD9*'J-PJT VHD 2023 DIFF'!AD9/60)</f>
        <v>0</v>
      </c>
      <c r="AE9" s="10">
        <f>IF('J-PJT VHD 2023 DIFF'!AE9&gt;0,'J-IAD-VHD OD ELASTIC-MODE SHIFT'!AE9*'J-PJT VHD 2023 DIFF'!AE9/60,-'J-IAD-VHD OD ELASTIC-MODE SHIFT'!AE9*'J-PJT VHD 2023 DIFF'!AE9/60)</f>
        <v>0</v>
      </c>
      <c r="AF9" s="10">
        <f>IF('J-PJT VHD 2023 DIFF'!AF9&gt;0,'J-IAD-VHD OD ELASTIC-MODE SHIFT'!AF9*'J-PJT VHD 2023 DIFF'!AF9/60,-'J-IAD-VHD OD ELASTIC-MODE SHIFT'!AF9*'J-PJT VHD 2023 DIFF'!AF9/60)</f>
        <v>0</v>
      </c>
      <c r="AG9" s="10">
        <f>IF('J-PJT VHD 2023 DIFF'!AG9&gt;0,'J-IAD-VHD OD ELASTIC-MODE SHIFT'!AG9*'J-PJT VHD 2023 DIFF'!AG9/60,-'J-IAD-VHD OD ELASTIC-MODE SHIFT'!AG9*'J-PJT VHD 2023 DIFF'!AG9/60)</f>
        <v>0</v>
      </c>
      <c r="AH9" s="10">
        <f>IF('J-PJT VHD 2023 DIFF'!AH9&gt;0,'J-IAD-VHD OD ELASTIC-MODE SHIFT'!AH9*'J-PJT VHD 2023 DIFF'!AH9/60,-'J-IAD-VHD OD ELASTIC-MODE SHIFT'!AH9*'J-PJT VHD 2023 DIFF'!AH9/60)</f>
        <v>0</v>
      </c>
      <c r="AI9" s="10">
        <f>IF('J-PJT VHD 2023 DIFF'!AI9&gt;0,'J-IAD-VHD OD ELASTIC-MODE SHIFT'!AI9*'J-PJT VHD 2023 DIFF'!AI9/60,-'J-IAD-VHD OD ELASTIC-MODE SHIFT'!AI9*'J-PJT VHD 2023 DIFF'!AI9/60)</f>
        <v>9.3187882474367232</v>
      </c>
      <c r="AJ9" s="10">
        <f>IF('J-PJT VHD 2023 DIFF'!AJ9&gt;0,'J-IAD-VHD OD ELASTIC-MODE SHIFT'!AJ9*'J-PJT VHD 2023 DIFF'!AJ9/60,-'J-IAD-VHD OD ELASTIC-MODE SHIFT'!AJ9*'J-PJT VHD 2023 DIFF'!AJ9/60)</f>
        <v>0</v>
      </c>
      <c r="AK9" s="10">
        <f>IF('J-PJT VHD 2023 DIFF'!AK9&gt;0,'J-IAD-VHD OD ELASTIC-MODE SHIFT'!AK9*'J-PJT VHD 2023 DIFF'!AK9/60,-'J-IAD-VHD OD ELASTIC-MODE SHIFT'!AK9*'J-PJT VHD 2023 DIFF'!AK9/60)</f>
        <v>0</v>
      </c>
      <c r="AL9" s="10">
        <f>IF('J-PJT VHD 2023 DIFF'!AL9&gt;0,'J-IAD-VHD OD ELASTIC-MODE SHIFT'!AL9*'J-PJT VHD 2023 DIFF'!AL9/60,-'J-IAD-VHD OD ELASTIC-MODE SHIFT'!AL9*'J-PJT VHD 2023 DIFF'!AL9/60)</f>
        <v>0</v>
      </c>
      <c r="AM9" s="10">
        <f>IF('J-PJT VHD 2023 DIFF'!AM9&gt;0,'J-IAD-VHD OD ELASTIC-MODE SHIFT'!AM9*'J-PJT VHD 2023 DIFF'!AM9/60,-'J-IAD-VHD OD ELASTIC-MODE SHIFT'!AM9*'J-PJT VHD 2023 DIFF'!AM9/60)</f>
        <v>0</v>
      </c>
      <c r="AN9" s="10">
        <f>IF('J-PJT VHD 2023 DIFF'!AN9&gt;0,'J-IAD-VHD OD ELASTIC-MODE SHIFT'!AN9*'J-PJT VHD 2023 DIFF'!AN9/60,-'J-IAD-VHD OD ELASTIC-MODE SHIFT'!AN9*'J-PJT VHD 2023 DIFF'!AN9/60)</f>
        <v>0</v>
      </c>
      <c r="AO9" s="10">
        <f>IF('J-PJT VHD 2023 DIFF'!AO9&gt;0,'J-IAD-VHD OD ELASTIC-MODE SHIFT'!AO9*'J-PJT VHD 2023 DIFF'!AO9/60,-'J-IAD-VHD OD ELASTIC-MODE SHIFT'!AO9*'J-PJT VHD 2023 DIFF'!AO9/60)</f>
        <v>-5.0212015719567622E-5</v>
      </c>
    </row>
    <row r="10" spans="1:41" x14ac:dyDescent="0.25">
      <c r="A10" s="5">
        <v>25</v>
      </c>
      <c r="B10" s="24" t="s">
        <v>3</v>
      </c>
      <c r="C10" s="20">
        <f t="shared" si="1"/>
        <v>16.189088324111768</v>
      </c>
      <c r="D10" s="10">
        <f>IF('J-PJT VHD 2023 DIFF'!D10&gt;0,'J-IAD-VHD OD ELASTIC-MODE SHIFT'!D10*'J-PJT VHD 2023 DIFF'!D10/60,-'J-IAD-VHD OD ELASTIC-MODE SHIFT'!D10*'J-PJT VHD 2023 DIFF'!D10/60)</f>
        <v>0</v>
      </c>
      <c r="E10" s="10">
        <f>IF('J-PJT VHD 2023 DIFF'!E10&gt;0,'J-IAD-VHD OD ELASTIC-MODE SHIFT'!E10*'J-PJT VHD 2023 DIFF'!E10/60,-'J-IAD-VHD OD ELASTIC-MODE SHIFT'!E10*'J-PJT VHD 2023 DIFF'!E10/60)</f>
        <v>0.75918434422187298</v>
      </c>
      <c r="F10" s="10">
        <f>IF('J-PJT VHD 2023 DIFF'!F10&gt;0,'J-IAD-VHD OD ELASTIC-MODE SHIFT'!F10*'J-PJT VHD 2023 DIFF'!F10/60,-'J-IAD-VHD OD ELASTIC-MODE SHIFT'!F10*'J-PJT VHD 2023 DIFF'!F10/60)</f>
        <v>0</v>
      </c>
      <c r="G10" s="10">
        <f>IF('J-PJT VHD 2023 DIFF'!G10&gt;0,'J-IAD-VHD OD ELASTIC-MODE SHIFT'!G10*'J-PJT VHD 2023 DIFF'!G10/60,-'J-IAD-VHD OD ELASTIC-MODE SHIFT'!G10*'J-PJT VHD 2023 DIFF'!G10/60)</f>
        <v>0</v>
      </c>
      <c r="H10" s="10">
        <f>IF('J-PJT VHD 2023 DIFF'!H10&gt;0,'J-IAD-VHD OD ELASTIC-MODE SHIFT'!H10*'J-PJT VHD 2023 DIFF'!H10/60,-'J-IAD-VHD OD ELASTIC-MODE SHIFT'!H10*'J-PJT VHD 2023 DIFF'!H10/60)</f>
        <v>0</v>
      </c>
      <c r="I10" s="10">
        <f>IF('J-PJT VHD 2023 DIFF'!I10&gt;0,'J-IAD-VHD OD ELASTIC-MODE SHIFT'!I10*'J-PJT VHD 2023 DIFF'!I10/60,-'J-IAD-VHD OD ELASTIC-MODE SHIFT'!I10*'J-PJT VHD 2023 DIFF'!I10/60)</f>
        <v>0</v>
      </c>
      <c r="J10" s="10">
        <f>IF('J-PJT VHD 2023 DIFF'!J10&gt;0,'J-IAD-VHD OD ELASTIC-MODE SHIFT'!J10*'J-PJT VHD 2023 DIFF'!J10/60,-'J-IAD-VHD OD ELASTIC-MODE SHIFT'!J10*'J-PJT VHD 2023 DIFF'!J10/60)</f>
        <v>0</v>
      </c>
      <c r="K10" s="10">
        <f>IF('J-PJT VHD 2023 DIFF'!K10&gt;0,'J-IAD-VHD OD ELASTIC-MODE SHIFT'!K10*'J-PJT VHD 2023 DIFF'!K10/60,-'J-IAD-VHD OD ELASTIC-MODE SHIFT'!K10*'J-PJT VHD 2023 DIFF'!K10/60)</f>
        <v>0.86514328615928426</v>
      </c>
      <c r="L10" s="10">
        <f>IF('J-PJT VHD 2023 DIFF'!L10&gt;0,'J-IAD-VHD OD ELASTIC-MODE SHIFT'!L10*'J-PJT VHD 2023 DIFF'!L10/60,-'J-IAD-VHD OD ELASTIC-MODE SHIFT'!L10*'J-PJT VHD 2023 DIFF'!L10/60)</f>
        <v>1.5922430493931814</v>
      </c>
      <c r="M10" s="10">
        <f>IF('J-PJT VHD 2023 DIFF'!M10&gt;0,'J-IAD-VHD OD ELASTIC-MODE SHIFT'!M10*'J-PJT VHD 2023 DIFF'!M10/60,-'J-IAD-VHD OD ELASTIC-MODE SHIFT'!M10*'J-PJT VHD 2023 DIFF'!M10/60)</f>
        <v>0.62900041566765019</v>
      </c>
      <c r="N10" s="10">
        <f>IF('J-PJT VHD 2023 DIFF'!N10&gt;0,'J-IAD-VHD OD ELASTIC-MODE SHIFT'!N10*'J-PJT VHD 2023 DIFF'!N10/60,-'J-IAD-VHD OD ELASTIC-MODE SHIFT'!N10*'J-PJT VHD 2023 DIFF'!N10/60)</f>
        <v>0.67468568516969751</v>
      </c>
      <c r="O10" s="10">
        <f>IF('J-PJT VHD 2023 DIFF'!O10&gt;0,'J-IAD-VHD OD ELASTIC-MODE SHIFT'!O10*'J-PJT VHD 2023 DIFF'!O10/60,-'J-IAD-VHD OD ELASTIC-MODE SHIFT'!O10*'J-PJT VHD 2023 DIFF'!O10/60)</f>
        <v>0</v>
      </c>
      <c r="P10" s="10">
        <f>IF('J-PJT VHD 2023 DIFF'!P10&gt;0,'J-IAD-VHD OD ELASTIC-MODE SHIFT'!P10*'J-PJT VHD 2023 DIFF'!P10/60,-'J-IAD-VHD OD ELASTIC-MODE SHIFT'!P10*'J-PJT VHD 2023 DIFF'!P10/60)</f>
        <v>0.80822804371124757</v>
      </c>
      <c r="Q10" s="10">
        <f>IF('J-PJT VHD 2023 DIFF'!Q10&gt;0,'J-IAD-VHD OD ELASTIC-MODE SHIFT'!Q10*'J-PJT VHD 2023 DIFF'!Q10/60,-'J-IAD-VHD OD ELASTIC-MODE SHIFT'!Q10*'J-PJT VHD 2023 DIFF'!Q10/60)</f>
        <v>0</v>
      </c>
      <c r="R10" s="10">
        <f>IF('J-PJT VHD 2023 DIFF'!R10&gt;0,'J-IAD-VHD OD ELASTIC-MODE SHIFT'!R10*'J-PJT VHD 2023 DIFF'!R10/60,-'J-IAD-VHD OD ELASTIC-MODE SHIFT'!R10*'J-PJT VHD 2023 DIFF'!R10/60)</f>
        <v>0</v>
      </c>
      <c r="S10" s="10">
        <f>IF('J-PJT VHD 2023 DIFF'!S10&gt;0,'J-IAD-VHD OD ELASTIC-MODE SHIFT'!S10*'J-PJT VHD 2023 DIFF'!S10/60,-'J-IAD-VHD OD ELASTIC-MODE SHIFT'!S10*'J-PJT VHD 2023 DIFF'!S10/60)</f>
        <v>1.2465432569711163</v>
      </c>
      <c r="T10" s="10">
        <f>IF('J-PJT VHD 2023 DIFF'!T10&gt;0,'J-IAD-VHD OD ELASTIC-MODE SHIFT'!T10*'J-PJT VHD 2023 DIFF'!T10/60,-'J-IAD-VHD OD ELASTIC-MODE SHIFT'!T10*'J-PJT VHD 2023 DIFF'!T10/60)</f>
        <v>1.3708532143572658</v>
      </c>
      <c r="U10" s="10">
        <f>IF('J-PJT VHD 2023 DIFF'!U10&gt;0,'J-IAD-VHD OD ELASTIC-MODE SHIFT'!U10*'J-PJT VHD 2023 DIFF'!U10/60,-'J-IAD-VHD OD ELASTIC-MODE SHIFT'!U10*'J-PJT VHD 2023 DIFF'!U10/60)</f>
        <v>1.5863742817702153</v>
      </c>
      <c r="V10" s="10">
        <f>IF('J-PJT VHD 2023 DIFF'!V10&gt;0,'J-IAD-VHD OD ELASTIC-MODE SHIFT'!V10*'J-PJT VHD 2023 DIFF'!V10/60,-'J-IAD-VHD OD ELASTIC-MODE SHIFT'!V10*'J-PJT VHD 2023 DIFF'!V10/60)</f>
        <v>0.35814441511818351</v>
      </c>
      <c r="W10" s="10">
        <f>IF('J-PJT VHD 2023 DIFF'!W10&gt;0,'J-IAD-VHD OD ELASTIC-MODE SHIFT'!W10*'J-PJT VHD 2023 DIFF'!W10/60,-'J-IAD-VHD OD ELASTIC-MODE SHIFT'!W10*'J-PJT VHD 2023 DIFF'!W10/60)</f>
        <v>-0.12559968948623182</v>
      </c>
      <c r="X10" s="10">
        <f>IF('J-PJT VHD 2023 DIFF'!X10&gt;0,'J-IAD-VHD OD ELASTIC-MODE SHIFT'!X10*'J-PJT VHD 2023 DIFF'!X10/60,-'J-IAD-VHD OD ELASTIC-MODE SHIFT'!X10*'J-PJT VHD 2023 DIFF'!X10/60)</f>
        <v>-7.9304358792875576E-2</v>
      </c>
      <c r="Y10" s="10">
        <f>IF('J-PJT VHD 2023 DIFF'!Y10&gt;0,'J-IAD-VHD OD ELASTIC-MODE SHIFT'!Y10*'J-PJT VHD 2023 DIFF'!Y10/60,-'J-IAD-VHD OD ELASTIC-MODE SHIFT'!Y10*'J-PJT VHD 2023 DIFF'!Y10/60)</f>
        <v>0.62740596939510906</v>
      </c>
      <c r="Z10" s="10">
        <f>IF('J-PJT VHD 2023 DIFF'!Z10&gt;0,'J-IAD-VHD OD ELASTIC-MODE SHIFT'!Z10*'J-PJT VHD 2023 DIFF'!Z10/60,-'J-IAD-VHD OD ELASTIC-MODE SHIFT'!Z10*'J-PJT VHD 2023 DIFF'!Z10/60)</f>
        <v>1.1522018014207918</v>
      </c>
      <c r="AA10" s="10">
        <f>IF('J-PJT VHD 2023 DIFF'!AA10&gt;0,'J-IAD-VHD OD ELASTIC-MODE SHIFT'!AA10*'J-PJT VHD 2023 DIFF'!AA10/60,-'J-IAD-VHD OD ELASTIC-MODE SHIFT'!AA10*'J-PJT VHD 2023 DIFF'!AA10/60)</f>
        <v>-0.27111562890884494</v>
      </c>
      <c r="AB10" s="10">
        <f>IF('J-PJT VHD 2023 DIFF'!AB10&gt;0,'J-IAD-VHD OD ELASTIC-MODE SHIFT'!AB10*'J-PJT VHD 2023 DIFF'!AB10/60,-'J-IAD-VHD OD ELASTIC-MODE SHIFT'!AB10*'J-PJT VHD 2023 DIFF'!AB10/60)</f>
        <v>0</v>
      </c>
      <c r="AC10" s="10">
        <f>IF('J-PJT VHD 2023 DIFF'!AC10&gt;0,'J-IAD-VHD OD ELASTIC-MODE SHIFT'!AC10*'J-PJT VHD 2023 DIFF'!AC10/60,-'J-IAD-VHD OD ELASTIC-MODE SHIFT'!AC10*'J-PJT VHD 2023 DIFF'!AC10/60)</f>
        <v>8.4150932546030575</v>
      </c>
      <c r="AD10" s="10">
        <f>IF('J-PJT VHD 2023 DIFF'!AD10&gt;0,'J-IAD-VHD OD ELASTIC-MODE SHIFT'!AD10*'J-PJT VHD 2023 DIFF'!AD10/60,-'J-IAD-VHD OD ELASTIC-MODE SHIFT'!AD10*'J-PJT VHD 2023 DIFF'!AD10/60)</f>
        <v>1.1354760930479197</v>
      </c>
      <c r="AE10" s="10">
        <f>IF('J-PJT VHD 2023 DIFF'!AE10&gt;0,'J-IAD-VHD OD ELASTIC-MODE SHIFT'!AE10*'J-PJT VHD 2023 DIFF'!AE10/60,-'J-IAD-VHD OD ELASTIC-MODE SHIFT'!AE10*'J-PJT VHD 2023 DIFF'!AE10/60)</f>
        <v>-6.5615153602467471</v>
      </c>
      <c r="AF10" s="10">
        <f>IF('J-PJT VHD 2023 DIFF'!AF10&gt;0,'J-IAD-VHD OD ELASTIC-MODE SHIFT'!AF10*'J-PJT VHD 2023 DIFF'!AF10/60,-'J-IAD-VHD OD ELASTIC-MODE SHIFT'!AF10*'J-PJT VHD 2023 DIFF'!AF10/60)</f>
        <v>0</v>
      </c>
      <c r="AG10" s="10">
        <f>IF('J-PJT VHD 2023 DIFF'!AG10&gt;0,'J-IAD-VHD OD ELASTIC-MODE SHIFT'!AG10*'J-PJT VHD 2023 DIFF'!AG10/60,-'J-IAD-VHD OD ELASTIC-MODE SHIFT'!AG10*'J-PJT VHD 2023 DIFF'!AG10/60)</f>
        <v>1.462782267830028</v>
      </c>
      <c r="AH10" s="10">
        <f>IF('J-PJT VHD 2023 DIFF'!AH10&gt;0,'J-IAD-VHD OD ELASTIC-MODE SHIFT'!AH10*'J-PJT VHD 2023 DIFF'!AH10/60,-'J-IAD-VHD OD ELASTIC-MODE SHIFT'!AH10*'J-PJT VHD 2023 DIFF'!AH10/60)</f>
        <v>1.6702736097801422E-2</v>
      </c>
      <c r="AI10" s="10">
        <f>IF('J-PJT VHD 2023 DIFF'!AI10&gt;0,'J-IAD-VHD OD ELASTIC-MODE SHIFT'!AI10*'J-PJT VHD 2023 DIFF'!AI10/60,-'J-IAD-VHD OD ELASTIC-MODE SHIFT'!AI10*'J-PJT VHD 2023 DIFF'!AI10/60)</f>
        <v>0.19215044148184771</v>
      </c>
      <c r="AJ10" s="10">
        <f>IF('J-PJT VHD 2023 DIFF'!AJ10&gt;0,'J-IAD-VHD OD ELASTIC-MODE SHIFT'!AJ10*'J-PJT VHD 2023 DIFF'!AJ10/60,-'J-IAD-VHD OD ELASTIC-MODE SHIFT'!AJ10*'J-PJT VHD 2023 DIFF'!AJ10/60)</f>
        <v>0</v>
      </c>
      <c r="AK10" s="10">
        <f>IF('J-PJT VHD 2023 DIFF'!AK10&gt;0,'J-IAD-VHD OD ELASTIC-MODE SHIFT'!AK10*'J-PJT VHD 2023 DIFF'!AK10/60,-'J-IAD-VHD OD ELASTIC-MODE SHIFT'!AK10*'J-PJT VHD 2023 DIFF'!AK10/60)</f>
        <v>0.10339473518802013</v>
      </c>
      <c r="AL10" s="10">
        <f>IF('J-PJT VHD 2023 DIFF'!AL10&gt;0,'J-IAD-VHD OD ELASTIC-MODE SHIFT'!AL10*'J-PJT VHD 2023 DIFF'!AL10/60,-'J-IAD-VHD OD ELASTIC-MODE SHIFT'!AL10*'J-PJT VHD 2023 DIFF'!AL10/60)</f>
        <v>0.2301996266072289</v>
      </c>
      <c r="AM10" s="10">
        <f>IF('J-PJT VHD 2023 DIFF'!AM10&gt;0,'J-IAD-VHD OD ELASTIC-MODE SHIFT'!AM10*'J-PJT VHD 2023 DIFF'!AM10/60,-'J-IAD-VHD OD ELASTIC-MODE SHIFT'!AM10*'J-PJT VHD 2023 DIFF'!AM10/60)</f>
        <v>0</v>
      </c>
      <c r="AN10" s="10">
        <f>IF('J-PJT VHD 2023 DIFF'!AN10&gt;0,'J-IAD-VHD OD ELASTIC-MODE SHIFT'!AN10*'J-PJT VHD 2023 DIFF'!AN10/60,-'J-IAD-VHD OD ELASTIC-MODE SHIFT'!AN10*'J-PJT VHD 2023 DIFF'!AN10/60)</f>
        <v>8.1644333494602689E-4</v>
      </c>
      <c r="AO10" s="10">
        <f>IF('J-PJT VHD 2023 DIFF'!AO10&gt;0,'J-IAD-VHD OD ELASTIC-MODE SHIFT'!AO10*'J-PJT VHD 2023 DIFF'!AO10/60,-'J-IAD-VHD OD ELASTIC-MODE SHIFT'!AO10*'J-PJT VHD 2023 DIFF'!AO10/60)</f>
        <v>0</v>
      </c>
    </row>
    <row r="11" spans="1:41" x14ac:dyDescent="0.25">
      <c r="A11" s="5">
        <v>31</v>
      </c>
      <c r="B11" s="24" t="s">
        <v>14</v>
      </c>
      <c r="C11" s="20">
        <f t="shared" si="1"/>
        <v>38.279798203240006</v>
      </c>
      <c r="D11" s="10">
        <f>IF('J-PJT VHD 2023 DIFF'!D11&gt;0,'J-IAD-VHD OD ELASTIC-MODE SHIFT'!D11*'J-PJT VHD 2023 DIFF'!D11/60,-'J-IAD-VHD OD ELASTIC-MODE SHIFT'!D11*'J-PJT VHD 2023 DIFF'!D11/60)</f>
        <v>0</v>
      </c>
      <c r="E11" s="10">
        <f>IF('J-PJT VHD 2023 DIFF'!E11&gt;0,'J-IAD-VHD OD ELASTIC-MODE SHIFT'!E11*'J-PJT VHD 2023 DIFF'!E11/60,-'J-IAD-VHD OD ELASTIC-MODE SHIFT'!E11*'J-PJT VHD 2023 DIFF'!E11/60)</f>
        <v>6.9481775095491534</v>
      </c>
      <c r="F11" s="10">
        <f>IF('J-PJT VHD 2023 DIFF'!F11&gt;0,'J-IAD-VHD OD ELASTIC-MODE SHIFT'!F11*'J-PJT VHD 2023 DIFF'!F11/60,-'J-IAD-VHD OD ELASTIC-MODE SHIFT'!F11*'J-PJT VHD 2023 DIFF'!F11/60)</f>
        <v>2.1221829174160245</v>
      </c>
      <c r="G11" s="10">
        <f>IF('J-PJT VHD 2023 DIFF'!G11&gt;0,'J-IAD-VHD OD ELASTIC-MODE SHIFT'!G11*'J-PJT VHD 2023 DIFF'!G11/60,-'J-IAD-VHD OD ELASTIC-MODE SHIFT'!G11*'J-PJT VHD 2023 DIFF'!G11/60)</f>
        <v>0</v>
      </c>
      <c r="H11" s="10">
        <f>IF('J-PJT VHD 2023 DIFF'!H11&gt;0,'J-IAD-VHD OD ELASTIC-MODE SHIFT'!H11*'J-PJT VHD 2023 DIFF'!H11/60,-'J-IAD-VHD OD ELASTIC-MODE SHIFT'!H11*'J-PJT VHD 2023 DIFF'!H11/60)</f>
        <v>0</v>
      </c>
      <c r="I11" s="10">
        <f>IF('J-PJT VHD 2023 DIFF'!I11&gt;0,'J-IAD-VHD OD ELASTIC-MODE SHIFT'!I11*'J-PJT VHD 2023 DIFF'!I11/60,-'J-IAD-VHD OD ELASTIC-MODE SHIFT'!I11*'J-PJT VHD 2023 DIFF'!I11/60)</f>
        <v>0</v>
      </c>
      <c r="J11" s="10">
        <f>IF('J-PJT VHD 2023 DIFF'!J11&gt;0,'J-IAD-VHD OD ELASTIC-MODE SHIFT'!J11*'J-PJT VHD 2023 DIFF'!J11/60,-'J-IAD-VHD OD ELASTIC-MODE SHIFT'!J11*'J-PJT VHD 2023 DIFF'!J11/60)</f>
        <v>0</v>
      </c>
      <c r="K11" s="10">
        <f>IF('J-PJT VHD 2023 DIFF'!K11&gt;0,'J-IAD-VHD OD ELASTIC-MODE SHIFT'!K11*'J-PJT VHD 2023 DIFF'!K11/60,-'J-IAD-VHD OD ELASTIC-MODE SHIFT'!K11*'J-PJT VHD 2023 DIFF'!K11/60)</f>
        <v>0</v>
      </c>
      <c r="L11" s="10">
        <f>IF('J-PJT VHD 2023 DIFF'!L11&gt;0,'J-IAD-VHD OD ELASTIC-MODE SHIFT'!L11*'J-PJT VHD 2023 DIFF'!L11/60,-'J-IAD-VHD OD ELASTIC-MODE SHIFT'!L11*'J-PJT VHD 2023 DIFF'!L11/60)</f>
        <v>0</v>
      </c>
      <c r="M11" s="10">
        <f>IF('J-PJT VHD 2023 DIFF'!M11&gt;0,'J-IAD-VHD OD ELASTIC-MODE SHIFT'!M11*'J-PJT VHD 2023 DIFF'!M11/60,-'J-IAD-VHD OD ELASTIC-MODE SHIFT'!M11*'J-PJT VHD 2023 DIFF'!M11/60)</f>
        <v>0</v>
      </c>
      <c r="N11" s="10">
        <f>IF('J-PJT VHD 2023 DIFF'!N11&gt;0,'J-IAD-VHD OD ELASTIC-MODE SHIFT'!N11*'J-PJT VHD 2023 DIFF'!N11/60,-'J-IAD-VHD OD ELASTIC-MODE SHIFT'!N11*'J-PJT VHD 2023 DIFF'!N11/60)</f>
        <v>0</v>
      </c>
      <c r="O11" s="10">
        <f>IF('J-PJT VHD 2023 DIFF'!O11&gt;0,'J-IAD-VHD OD ELASTIC-MODE SHIFT'!O11*'J-PJT VHD 2023 DIFF'!O11/60,-'J-IAD-VHD OD ELASTIC-MODE SHIFT'!O11*'J-PJT VHD 2023 DIFF'!O11/60)</f>
        <v>0</v>
      </c>
      <c r="P11" s="10">
        <f>IF('J-PJT VHD 2023 DIFF'!P11&gt;0,'J-IAD-VHD OD ELASTIC-MODE SHIFT'!P11*'J-PJT VHD 2023 DIFF'!P11/60,-'J-IAD-VHD OD ELASTIC-MODE SHIFT'!P11*'J-PJT VHD 2023 DIFF'!P11/60)</f>
        <v>0</v>
      </c>
      <c r="Q11" s="10">
        <f>IF('J-PJT VHD 2023 DIFF'!Q11&gt;0,'J-IAD-VHD OD ELASTIC-MODE SHIFT'!Q11*'J-PJT VHD 2023 DIFF'!Q11/60,-'J-IAD-VHD OD ELASTIC-MODE SHIFT'!Q11*'J-PJT VHD 2023 DIFF'!Q11/60)</f>
        <v>0</v>
      </c>
      <c r="R11" s="10">
        <f>IF('J-PJT VHD 2023 DIFF'!R11&gt;0,'J-IAD-VHD OD ELASTIC-MODE SHIFT'!R11*'J-PJT VHD 2023 DIFF'!R11/60,-'J-IAD-VHD OD ELASTIC-MODE SHIFT'!R11*'J-PJT VHD 2023 DIFF'!R11/60)</f>
        <v>0</v>
      </c>
      <c r="S11" s="10">
        <f>IF('J-PJT VHD 2023 DIFF'!S11&gt;0,'J-IAD-VHD OD ELASTIC-MODE SHIFT'!S11*'J-PJT VHD 2023 DIFF'!S11/60,-'J-IAD-VHD OD ELASTIC-MODE SHIFT'!S11*'J-PJT VHD 2023 DIFF'!S11/60)</f>
        <v>0</v>
      </c>
      <c r="T11" s="10">
        <f>IF('J-PJT VHD 2023 DIFF'!T11&gt;0,'J-IAD-VHD OD ELASTIC-MODE SHIFT'!T11*'J-PJT VHD 2023 DIFF'!T11/60,-'J-IAD-VHD OD ELASTIC-MODE SHIFT'!T11*'J-PJT VHD 2023 DIFF'!T11/60)</f>
        <v>23.971727763919244</v>
      </c>
      <c r="U11" s="10">
        <f>IF('J-PJT VHD 2023 DIFF'!U11&gt;0,'J-IAD-VHD OD ELASTIC-MODE SHIFT'!U11*'J-PJT VHD 2023 DIFF'!U11/60,-'J-IAD-VHD OD ELASTIC-MODE SHIFT'!U11*'J-PJT VHD 2023 DIFF'!U11/60)</f>
        <v>2.1300866949398416</v>
      </c>
      <c r="V11" s="10">
        <f>IF('J-PJT VHD 2023 DIFF'!V11&gt;0,'J-IAD-VHD OD ELASTIC-MODE SHIFT'!V11*'J-PJT VHD 2023 DIFF'!V11/60,-'J-IAD-VHD OD ELASTIC-MODE SHIFT'!V11*'J-PJT VHD 2023 DIFF'!V11/60)</f>
        <v>0.98824865745812385</v>
      </c>
      <c r="W11" s="10">
        <f>IF('J-PJT VHD 2023 DIFF'!W11&gt;0,'J-IAD-VHD OD ELASTIC-MODE SHIFT'!W11*'J-PJT VHD 2023 DIFF'!W11/60,-'J-IAD-VHD OD ELASTIC-MODE SHIFT'!W11*'J-PJT VHD 2023 DIFF'!W11/60)</f>
        <v>2.8346657321983231</v>
      </c>
      <c r="X11" s="10">
        <f>IF('J-PJT VHD 2023 DIFF'!X11&gt;0,'J-IAD-VHD OD ELASTIC-MODE SHIFT'!X11*'J-PJT VHD 2023 DIFF'!X11/60,-'J-IAD-VHD OD ELASTIC-MODE SHIFT'!X11*'J-PJT VHD 2023 DIFF'!X11/60)</f>
        <v>0</v>
      </c>
      <c r="Y11" s="10">
        <f>IF('J-PJT VHD 2023 DIFF'!Y11&gt;0,'J-IAD-VHD OD ELASTIC-MODE SHIFT'!Y11*'J-PJT VHD 2023 DIFF'!Y11/60,-'J-IAD-VHD OD ELASTIC-MODE SHIFT'!Y11*'J-PJT VHD 2023 DIFF'!Y11/60)</f>
        <v>0</v>
      </c>
      <c r="Z11" s="10">
        <f>IF('J-PJT VHD 2023 DIFF'!Z11&gt;0,'J-IAD-VHD OD ELASTIC-MODE SHIFT'!Z11*'J-PJT VHD 2023 DIFF'!Z11/60,-'J-IAD-VHD OD ELASTIC-MODE SHIFT'!Z11*'J-PJT VHD 2023 DIFF'!Z11/60)</f>
        <v>0</v>
      </c>
      <c r="AA11" s="10">
        <f>IF('J-PJT VHD 2023 DIFF'!AA11&gt;0,'J-IAD-VHD OD ELASTIC-MODE SHIFT'!AA11*'J-PJT VHD 2023 DIFF'!AA11/60,-'J-IAD-VHD OD ELASTIC-MODE SHIFT'!AA11*'J-PJT VHD 2023 DIFF'!AA11/60)</f>
        <v>0</v>
      </c>
      <c r="AB11" s="10">
        <f>IF('J-PJT VHD 2023 DIFF'!AB11&gt;0,'J-IAD-VHD OD ELASTIC-MODE SHIFT'!AB11*'J-PJT VHD 2023 DIFF'!AB11/60,-'J-IAD-VHD OD ELASTIC-MODE SHIFT'!AB11*'J-PJT VHD 2023 DIFF'!AB11/60)</f>
        <v>0</v>
      </c>
      <c r="AC11" s="10">
        <f>IF('J-PJT VHD 2023 DIFF'!AC11&gt;0,'J-IAD-VHD OD ELASTIC-MODE SHIFT'!AC11*'J-PJT VHD 2023 DIFF'!AC11/60,-'J-IAD-VHD OD ELASTIC-MODE SHIFT'!AC11*'J-PJT VHD 2023 DIFF'!AC11/60)</f>
        <v>0</v>
      </c>
      <c r="AD11" s="10">
        <f>IF('J-PJT VHD 2023 DIFF'!AD11&gt;0,'J-IAD-VHD OD ELASTIC-MODE SHIFT'!AD11*'J-PJT VHD 2023 DIFF'!AD11/60,-'J-IAD-VHD OD ELASTIC-MODE SHIFT'!AD11*'J-PJT VHD 2023 DIFF'!AD11/60)</f>
        <v>0</v>
      </c>
      <c r="AE11" s="10">
        <f>IF('J-PJT VHD 2023 DIFF'!AE11&gt;0,'J-IAD-VHD OD ELASTIC-MODE SHIFT'!AE11*'J-PJT VHD 2023 DIFF'!AE11/60,-'J-IAD-VHD OD ELASTIC-MODE SHIFT'!AE11*'J-PJT VHD 2023 DIFF'!AE11/60)</f>
        <v>0</v>
      </c>
      <c r="AF11" s="10">
        <f>IF('J-PJT VHD 2023 DIFF'!AF11&gt;0,'J-IAD-VHD OD ELASTIC-MODE SHIFT'!AF11*'J-PJT VHD 2023 DIFF'!AF11/60,-'J-IAD-VHD OD ELASTIC-MODE SHIFT'!AF11*'J-PJT VHD 2023 DIFF'!AF11/60)</f>
        <v>0</v>
      </c>
      <c r="AG11" s="10">
        <f>IF('J-PJT VHD 2023 DIFF'!AG11&gt;0,'J-IAD-VHD OD ELASTIC-MODE SHIFT'!AG11*'J-PJT VHD 2023 DIFF'!AG11/60,-'J-IAD-VHD OD ELASTIC-MODE SHIFT'!AG11*'J-PJT VHD 2023 DIFF'!AG11/60)</f>
        <v>0</v>
      </c>
      <c r="AH11" s="10">
        <f>IF('J-PJT VHD 2023 DIFF'!AH11&gt;0,'J-IAD-VHD OD ELASTIC-MODE SHIFT'!AH11*'J-PJT VHD 2023 DIFF'!AH11/60,-'J-IAD-VHD OD ELASTIC-MODE SHIFT'!AH11*'J-PJT VHD 2023 DIFF'!AH11/60)</f>
        <v>0</v>
      </c>
      <c r="AI11" s="10">
        <f>IF('J-PJT VHD 2023 DIFF'!AI11&gt;0,'J-IAD-VHD OD ELASTIC-MODE SHIFT'!AI11*'J-PJT VHD 2023 DIFF'!AI11/60,-'J-IAD-VHD OD ELASTIC-MODE SHIFT'!AI11*'J-PJT VHD 2023 DIFF'!AI11/60)</f>
        <v>0</v>
      </c>
      <c r="AJ11" s="10">
        <f>IF('J-PJT VHD 2023 DIFF'!AJ11&gt;0,'J-IAD-VHD OD ELASTIC-MODE SHIFT'!AJ11*'J-PJT VHD 2023 DIFF'!AJ11/60,-'J-IAD-VHD OD ELASTIC-MODE SHIFT'!AJ11*'J-PJT VHD 2023 DIFF'!AJ11/60)</f>
        <v>0</v>
      </c>
      <c r="AK11" s="10">
        <f>IF('J-PJT VHD 2023 DIFF'!AK11&gt;0,'J-IAD-VHD OD ELASTIC-MODE SHIFT'!AK11*'J-PJT VHD 2023 DIFF'!AK11/60,-'J-IAD-VHD OD ELASTIC-MODE SHIFT'!AK11*'J-PJT VHD 2023 DIFF'!AK11/60)</f>
        <v>0</v>
      </c>
      <c r="AL11" s="10">
        <f>IF('J-PJT VHD 2023 DIFF'!AL11&gt;0,'J-IAD-VHD OD ELASTIC-MODE SHIFT'!AL11*'J-PJT VHD 2023 DIFF'!AL11/60,-'J-IAD-VHD OD ELASTIC-MODE SHIFT'!AL11*'J-PJT VHD 2023 DIFF'!AL11/60)</f>
        <v>0</v>
      </c>
      <c r="AM11" s="10">
        <f>IF('J-PJT VHD 2023 DIFF'!AM11&gt;0,'J-IAD-VHD OD ELASTIC-MODE SHIFT'!AM11*'J-PJT VHD 2023 DIFF'!AM11/60,-'J-IAD-VHD OD ELASTIC-MODE SHIFT'!AM11*'J-PJT VHD 2023 DIFF'!AM11/60)</f>
        <v>0</v>
      </c>
      <c r="AN11" s="10">
        <f>IF('J-PJT VHD 2023 DIFF'!AN11&gt;0,'J-IAD-VHD OD ELASTIC-MODE SHIFT'!AN11*'J-PJT VHD 2023 DIFF'!AN11/60,-'J-IAD-VHD OD ELASTIC-MODE SHIFT'!AN11*'J-PJT VHD 2023 DIFF'!AN11/60)</f>
        <v>0</v>
      </c>
      <c r="AO11" s="10">
        <f>IF('J-PJT VHD 2023 DIFF'!AO11&gt;0,'J-IAD-VHD OD ELASTIC-MODE SHIFT'!AO11*'J-PJT VHD 2023 DIFF'!AO11/60,-'J-IAD-VHD OD ELASTIC-MODE SHIFT'!AO11*'J-PJT VHD 2023 DIFF'!AO11/60)</f>
        <v>-0.71529107224070398</v>
      </c>
    </row>
    <row r="12" spans="1:41" x14ac:dyDescent="0.25">
      <c r="A12" s="5">
        <v>32</v>
      </c>
      <c r="B12" s="24" t="s">
        <v>15</v>
      </c>
      <c r="C12" s="20">
        <f t="shared" si="1"/>
        <v>10.43162010432364</v>
      </c>
      <c r="D12" s="10">
        <f>IF('J-PJT VHD 2023 DIFF'!D12&gt;0,'J-IAD-VHD OD ELASTIC-MODE SHIFT'!D12*'J-PJT VHD 2023 DIFF'!D12/60,-'J-IAD-VHD OD ELASTIC-MODE SHIFT'!D12*'J-PJT VHD 2023 DIFF'!D12/60)</f>
        <v>0</v>
      </c>
      <c r="E12" s="10">
        <f>IF('J-PJT VHD 2023 DIFF'!E12&gt;0,'J-IAD-VHD OD ELASTIC-MODE SHIFT'!E12*'J-PJT VHD 2023 DIFF'!E12/60,-'J-IAD-VHD OD ELASTIC-MODE SHIFT'!E12*'J-PJT VHD 2023 DIFF'!E12/60)</f>
        <v>3.1600625910795239</v>
      </c>
      <c r="F12" s="10">
        <f>IF('J-PJT VHD 2023 DIFF'!F12&gt;0,'J-IAD-VHD OD ELASTIC-MODE SHIFT'!F12*'J-PJT VHD 2023 DIFF'!F12/60,-'J-IAD-VHD OD ELASTIC-MODE SHIFT'!F12*'J-PJT VHD 2023 DIFF'!F12/60)</f>
        <v>0.59850446209945463</v>
      </c>
      <c r="G12" s="10">
        <f>IF('J-PJT VHD 2023 DIFF'!G12&gt;0,'J-IAD-VHD OD ELASTIC-MODE SHIFT'!G12*'J-PJT VHD 2023 DIFF'!G12/60,-'J-IAD-VHD OD ELASTIC-MODE SHIFT'!G12*'J-PJT VHD 2023 DIFF'!G12/60)</f>
        <v>0.77710350511256476</v>
      </c>
      <c r="H12" s="10">
        <f>IF('J-PJT VHD 2023 DIFF'!H12&gt;0,'J-IAD-VHD OD ELASTIC-MODE SHIFT'!H12*'J-PJT VHD 2023 DIFF'!H12/60,-'J-IAD-VHD OD ELASTIC-MODE SHIFT'!H12*'J-PJT VHD 2023 DIFF'!H12/60)</f>
        <v>0</v>
      </c>
      <c r="I12" s="10">
        <f>IF('J-PJT VHD 2023 DIFF'!I12&gt;0,'J-IAD-VHD OD ELASTIC-MODE SHIFT'!I12*'J-PJT VHD 2023 DIFF'!I12/60,-'J-IAD-VHD OD ELASTIC-MODE SHIFT'!I12*'J-PJT VHD 2023 DIFF'!I12/60)</f>
        <v>0.42615747354878436</v>
      </c>
      <c r="J12" s="10">
        <f>IF('J-PJT VHD 2023 DIFF'!J12&gt;0,'J-IAD-VHD OD ELASTIC-MODE SHIFT'!J12*'J-PJT VHD 2023 DIFF'!J12/60,-'J-IAD-VHD OD ELASTIC-MODE SHIFT'!J12*'J-PJT VHD 2023 DIFF'!J12/60)</f>
        <v>1.4388705743481121</v>
      </c>
      <c r="K12" s="10">
        <f>IF('J-PJT VHD 2023 DIFF'!K12&gt;0,'J-IAD-VHD OD ELASTIC-MODE SHIFT'!K12*'J-PJT VHD 2023 DIFF'!K12/60,-'J-IAD-VHD OD ELASTIC-MODE SHIFT'!K12*'J-PJT VHD 2023 DIFF'!K12/60)</f>
        <v>0</v>
      </c>
      <c r="L12" s="10">
        <f>IF('J-PJT VHD 2023 DIFF'!L12&gt;0,'J-IAD-VHD OD ELASTIC-MODE SHIFT'!L12*'J-PJT VHD 2023 DIFF'!L12/60,-'J-IAD-VHD OD ELASTIC-MODE SHIFT'!L12*'J-PJT VHD 2023 DIFF'!L12/60)</f>
        <v>0</v>
      </c>
      <c r="M12" s="10">
        <f>IF('J-PJT VHD 2023 DIFF'!M12&gt;0,'J-IAD-VHD OD ELASTIC-MODE SHIFT'!M12*'J-PJT VHD 2023 DIFF'!M12/60,-'J-IAD-VHD OD ELASTIC-MODE SHIFT'!M12*'J-PJT VHD 2023 DIFF'!M12/60)</f>
        <v>0</v>
      </c>
      <c r="N12" s="10">
        <f>IF('J-PJT VHD 2023 DIFF'!N12&gt;0,'J-IAD-VHD OD ELASTIC-MODE SHIFT'!N12*'J-PJT VHD 2023 DIFF'!N12/60,-'J-IAD-VHD OD ELASTIC-MODE SHIFT'!N12*'J-PJT VHD 2023 DIFF'!N12/60)</f>
        <v>0</v>
      </c>
      <c r="O12" s="10">
        <f>IF('J-PJT VHD 2023 DIFF'!O12&gt;0,'J-IAD-VHD OD ELASTIC-MODE SHIFT'!O12*'J-PJT VHD 2023 DIFF'!O12/60,-'J-IAD-VHD OD ELASTIC-MODE SHIFT'!O12*'J-PJT VHD 2023 DIFF'!O12/60)</f>
        <v>0</v>
      </c>
      <c r="P12" s="10">
        <f>IF('J-PJT VHD 2023 DIFF'!P12&gt;0,'J-IAD-VHD OD ELASTIC-MODE SHIFT'!P12*'J-PJT VHD 2023 DIFF'!P12/60,-'J-IAD-VHD OD ELASTIC-MODE SHIFT'!P12*'J-PJT VHD 2023 DIFF'!P12/60)</f>
        <v>0</v>
      </c>
      <c r="Q12" s="10">
        <f>IF('J-PJT VHD 2023 DIFF'!Q12&gt;0,'J-IAD-VHD OD ELASTIC-MODE SHIFT'!Q12*'J-PJT VHD 2023 DIFF'!Q12/60,-'J-IAD-VHD OD ELASTIC-MODE SHIFT'!Q12*'J-PJT VHD 2023 DIFF'!Q12/60)</f>
        <v>0</v>
      </c>
      <c r="R12" s="10">
        <f>IF('J-PJT VHD 2023 DIFF'!R12&gt;0,'J-IAD-VHD OD ELASTIC-MODE SHIFT'!R12*'J-PJT VHD 2023 DIFF'!R12/60,-'J-IAD-VHD OD ELASTIC-MODE SHIFT'!R12*'J-PJT VHD 2023 DIFF'!R12/60)</f>
        <v>0</v>
      </c>
      <c r="S12" s="10">
        <f>IF('J-PJT VHD 2023 DIFF'!S12&gt;0,'J-IAD-VHD OD ELASTIC-MODE SHIFT'!S12*'J-PJT VHD 2023 DIFF'!S12/60,-'J-IAD-VHD OD ELASTIC-MODE SHIFT'!S12*'J-PJT VHD 2023 DIFF'!S12/60)</f>
        <v>0</v>
      </c>
      <c r="T12" s="10">
        <f>IF('J-PJT VHD 2023 DIFF'!T12&gt;0,'J-IAD-VHD OD ELASTIC-MODE SHIFT'!T12*'J-PJT VHD 2023 DIFF'!T12/60,-'J-IAD-VHD OD ELASTIC-MODE SHIFT'!T12*'J-PJT VHD 2023 DIFF'!T12/60)</f>
        <v>3.9175661810723961</v>
      </c>
      <c r="U12" s="10">
        <f>IF('J-PJT VHD 2023 DIFF'!U12&gt;0,'J-IAD-VHD OD ELASTIC-MODE SHIFT'!U12*'J-PJT VHD 2023 DIFF'!U12/60,-'J-IAD-VHD OD ELASTIC-MODE SHIFT'!U12*'J-PJT VHD 2023 DIFF'!U12/60)</f>
        <v>9.2766562832173147E-2</v>
      </c>
      <c r="V12" s="10">
        <f>IF('J-PJT VHD 2023 DIFF'!V12&gt;0,'J-IAD-VHD OD ELASTIC-MODE SHIFT'!V12*'J-PJT VHD 2023 DIFF'!V12/60,-'J-IAD-VHD OD ELASTIC-MODE SHIFT'!V12*'J-PJT VHD 2023 DIFF'!V12/60)</f>
        <v>0</v>
      </c>
      <c r="W12" s="10">
        <f>IF('J-PJT VHD 2023 DIFF'!W12&gt;0,'J-IAD-VHD OD ELASTIC-MODE SHIFT'!W12*'J-PJT VHD 2023 DIFF'!W12/60,-'J-IAD-VHD OD ELASTIC-MODE SHIFT'!W12*'J-PJT VHD 2023 DIFF'!W12/60)</f>
        <v>2.0588754230632188E-2</v>
      </c>
      <c r="X12" s="10">
        <f>IF('J-PJT VHD 2023 DIFF'!X12&gt;0,'J-IAD-VHD OD ELASTIC-MODE SHIFT'!X12*'J-PJT VHD 2023 DIFF'!X12/60,-'J-IAD-VHD OD ELASTIC-MODE SHIFT'!X12*'J-PJT VHD 2023 DIFF'!X12/60)</f>
        <v>0</v>
      </c>
      <c r="Y12" s="10">
        <f>IF('J-PJT VHD 2023 DIFF'!Y12&gt;0,'J-IAD-VHD OD ELASTIC-MODE SHIFT'!Y12*'J-PJT VHD 2023 DIFF'!Y12/60,-'J-IAD-VHD OD ELASTIC-MODE SHIFT'!Y12*'J-PJT VHD 2023 DIFF'!Y12/60)</f>
        <v>0</v>
      </c>
      <c r="Z12" s="10">
        <f>IF('J-PJT VHD 2023 DIFF'!Z12&gt;0,'J-IAD-VHD OD ELASTIC-MODE SHIFT'!Z12*'J-PJT VHD 2023 DIFF'!Z12/60,-'J-IAD-VHD OD ELASTIC-MODE SHIFT'!Z12*'J-PJT VHD 2023 DIFF'!Z12/60)</f>
        <v>0</v>
      </c>
      <c r="AA12" s="10">
        <f>IF('J-PJT VHD 2023 DIFF'!AA12&gt;0,'J-IAD-VHD OD ELASTIC-MODE SHIFT'!AA12*'J-PJT VHD 2023 DIFF'!AA12/60,-'J-IAD-VHD OD ELASTIC-MODE SHIFT'!AA12*'J-PJT VHD 2023 DIFF'!AA12/60)</f>
        <v>0</v>
      </c>
      <c r="AB12" s="10">
        <f>IF('J-PJT VHD 2023 DIFF'!AB12&gt;0,'J-IAD-VHD OD ELASTIC-MODE SHIFT'!AB12*'J-PJT VHD 2023 DIFF'!AB12/60,-'J-IAD-VHD OD ELASTIC-MODE SHIFT'!AB12*'J-PJT VHD 2023 DIFF'!AB12/60)</f>
        <v>0</v>
      </c>
      <c r="AC12" s="10">
        <f>IF('J-PJT VHD 2023 DIFF'!AC12&gt;0,'J-IAD-VHD OD ELASTIC-MODE SHIFT'!AC12*'J-PJT VHD 2023 DIFF'!AC12/60,-'J-IAD-VHD OD ELASTIC-MODE SHIFT'!AC12*'J-PJT VHD 2023 DIFF'!AC12/60)</f>
        <v>0</v>
      </c>
      <c r="AD12" s="10">
        <f>IF('J-PJT VHD 2023 DIFF'!AD12&gt;0,'J-IAD-VHD OD ELASTIC-MODE SHIFT'!AD12*'J-PJT VHD 2023 DIFF'!AD12/60,-'J-IAD-VHD OD ELASTIC-MODE SHIFT'!AD12*'J-PJT VHD 2023 DIFF'!AD12/60)</f>
        <v>0</v>
      </c>
      <c r="AE12" s="10">
        <f>IF('J-PJT VHD 2023 DIFF'!AE12&gt;0,'J-IAD-VHD OD ELASTIC-MODE SHIFT'!AE12*'J-PJT VHD 2023 DIFF'!AE12/60,-'J-IAD-VHD OD ELASTIC-MODE SHIFT'!AE12*'J-PJT VHD 2023 DIFF'!AE12/60)</f>
        <v>0</v>
      </c>
      <c r="AF12" s="10">
        <f>IF('J-PJT VHD 2023 DIFF'!AF12&gt;0,'J-IAD-VHD OD ELASTIC-MODE SHIFT'!AF12*'J-PJT VHD 2023 DIFF'!AF12/60,-'J-IAD-VHD OD ELASTIC-MODE SHIFT'!AF12*'J-PJT VHD 2023 DIFF'!AF12/60)</f>
        <v>0</v>
      </c>
      <c r="AG12" s="10">
        <f>IF('J-PJT VHD 2023 DIFF'!AG12&gt;0,'J-IAD-VHD OD ELASTIC-MODE SHIFT'!AG12*'J-PJT VHD 2023 DIFF'!AG12/60,-'J-IAD-VHD OD ELASTIC-MODE SHIFT'!AG12*'J-PJT VHD 2023 DIFF'!AG12/60)</f>
        <v>0</v>
      </c>
      <c r="AH12" s="10">
        <f>IF('J-PJT VHD 2023 DIFF'!AH12&gt;0,'J-IAD-VHD OD ELASTIC-MODE SHIFT'!AH12*'J-PJT VHD 2023 DIFF'!AH12/60,-'J-IAD-VHD OD ELASTIC-MODE SHIFT'!AH12*'J-PJT VHD 2023 DIFF'!AH12/60)</f>
        <v>0</v>
      </c>
      <c r="AI12" s="10">
        <f>IF('J-PJT VHD 2023 DIFF'!AI12&gt;0,'J-IAD-VHD OD ELASTIC-MODE SHIFT'!AI12*'J-PJT VHD 2023 DIFF'!AI12/60,-'J-IAD-VHD OD ELASTIC-MODE SHIFT'!AI12*'J-PJT VHD 2023 DIFF'!AI12/60)</f>
        <v>0</v>
      </c>
      <c r="AJ12" s="10">
        <f>IF('J-PJT VHD 2023 DIFF'!AJ12&gt;0,'J-IAD-VHD OD ELASTIC-MODE SHIFT'!AJ12*'J-PJT VHD 2023 DIFF'!AJ12/60,-'J-IAD-VHD OD ELASTIC-MODE SHIFT'!AJ12*'J-PJT VHD 2023 DIFF'!AJ12/60)</f>
        <v>0</v>
      </c>
      <c r="AK12" s="10">
        <f>IF('J-PJT VHD 2023 DIFF'!AK12&gt;0,'J-IAD-VHD OD ELASTIC-MODE SHIFT'!AK12*'J-PJT VHD 2023 DIFF'!AK12/60,-'J-IAD-VHD OD ELASTIC-MODE SHIFT'!AK12*'J-PJT VHD 2023 DIFF'!AK12/60)</f>
        <v>0</v>
      </c>
      <c r="AL12" s="10">
        <f>IF('J-PJT VHD 2023 DIFF'!AL12&gt;0,'J-IAD-VHD OD ELASTIC-MODE SHIFT'!AL12*'J-PJT VHD 2023 DIFF'!AL12/60,-'J-IAD-VHD OD ELASTIC-MODE SHIFT'!AL12*'J-PJT VHD 2023 DIFF'!AL12/60)</f>
        <v>0</v>
      </c>
      <c r="AM12" s="10">
        <f>IF('J-PJT VHD 2023 DIFF'!AM12&gt;0,'J-IAD-VHD OD ELASTIC-MODE SHIFT'!AM12*'J-PJT VHD 2023 DIFF'!AM12/60,-'J-IAD-VHD OD ELASTIC-MODE SHIFT'!AM12*'J-PJT VHD 2023 DIFF'!AM12/60)</f>
        <v>0</v>
      </c>
      <c r="AN12" s="10">
        <f>IF('J-PJT VHD 2023 DIFF'!AN12&gt;0,'J-IAD-VHD OD ELASTIC-MODE SHIFT'!AN12*'J-PJT VHD 2023 DIFF'!AN12/60,-'J-IAD-VHD OD ELASTIC-MODE SHIFT'!AN12*'J-PJT VHD 2023 DIFF'!AN12/60)</f>
        <v>0</v>
      </c>
      <c r="AO12" s="10">
        <f>IF('J-PJT VHD 2023 DIFF'!AO12&gt;0,'J-IAD-VHD OD ELASTIC-MODE SHIFT'!AO12*'J-PJT VHD 2023 DIFF'!AO12/60,-'J-IAD-VHD OD ELASTIC-MODE SHIFT'!AO12*'J-PJT VHD 2023 DIFF'!AO12/60)</f>
        <v>0</v>
      </c>
    </row>
    <row r="13" spans="1:41" x14ac:dyDescent="0.25">
      <c r="A13" s="5">
        <v>33</v>
      </c>
      <c r="B13" s="24" t="s">
        <v>17</v>
      </c>
      <c r="C13" s="20">
        <f t="shared" si="1"/>
        <v>5.5351218359787122</v>
      </c>
      <c r="D13" s="10">
        <f>IF('J-PJT VHD 2023 DIFF'!D13&gt;0,'J-IAD-VHD OD ELASTIC-MODE SHIFT'!D13*'J-PJT VHD 2023 DIFF'!D13/60,-'J-IAD-VHD OD ELASTIC-MODE SHIFT'!D13*'J-PJT VHD 2023 DIFF'!D13/60)</f>
        <v>0</v>
      </c>
      <c r="E13" s="10">
        <f>IF('J-PJT VHD 2023 DIFF'!E13&gt;0,'J-IAD-VHD OD ELASTIC-MODE SHIFT'!E13*'J-PJT VHD 2023 DIFF'!E13/60,-'J-IAD-VHD OD ELASTIC-MODE SHIFT'!E13*'J-PJT VHD 2023 DIFF'!E13/60)</f>
        <v>3.3329956090148984</v>
      </c>
      <c r="F13" s="10">
        <f>IF('J-PJT VHD 2023 DIFF'!F13&gt;0,'J-IAD-VHD OD ELASTIC-MODE SHIFT'!F13*'J-PJT VHD 2023 DIFF'!F13/60,-'J-IAD-VHD OD ELASTIC-MODE SHIFT'!F13*'J-PJT VHD 2023 DIFF'!F13/60)</f>
        <v>0</v>
      </c>
      <c r="G13" s="10">
        <f>IF('J-PJT VHD 2023 DIFF'!G13&gt;0,'J-IAD-VHD OD ELASTIC-MODE SHIFT'!G13*'J-PJT VHD 2023 DIFF'!G13/60,-'J-IAD-VHD OD ELASTIC-MODE SHIFT'!G13*'J-PJT VHD 2023 DIFF'!G13/60)</f>
        <v>-1.5374366998710822</v>
      </c>
      <c r="H13" s="10">
        <f>IF('J-PJT VHD 2023 DIFF'!H13&gt;0,'J-IAD-VHD OD ELASTIC-MODE SHIFT'!H13*'J-PJT VHD 2023 DIFF'!H13/60,-'J-IAD-VHD OD ELASTIC-MODE SHIFT'!H13*'J-PJT VHD 2023 DIFF'!H13/60)</f>
        <v>0</v>
      </c>
      <c r="I13" s="10">
        <f>IF('J-PJT VHD 2023 DIFF'!I13&gt;0,'J-IAD-VHD OD ELASTIC-MODE SHIFT'!I13*'J-PJT VHD 2023 DIFF'!I13/60,-'J-IAD-VHD OD ELASTIC-MODE SHIFT'!I13*'J-PJT VHD 2023 DIFF'!I13/60)</f>
        <v>0</v>
      </c>
      <c r="J13" s="10">
        <f>IF('J-PJT VHD 2023 DIFF'!J13&gt;0,'J-IAD-VHD OD ELASTIC-MODE SHIFT'!J13*'J-PJT VHD 2023 DIFF'!J13/60,-'J-IAD-VHD OD ELASTIC-MODE SHIFT'!J13*'J-PJT VHD 2023 DIFF'!J13/60)</f>
        <v>0</v>
      </c>
      <c r="K13" s="10">
        <f>IF('J-PJT VHD 2023 DIFF'!K13&gt;0,'J-IAD-VHD OD ELASTIC-MODE SHIFT'!K13*'J-PJT VHD 2023 DIFF'!K13/60,-'J-IAD-VHD OD ELASTIC-MODE SHIFT'!K13*'J-PJT VHD 2023 DIFF'!K13/60)</f>
        <v>0</v>
      </c>
      <c r="L13" s="10">
        <f>IF('J-PJT VHD 2023 DIFF'!L13&gt;0,'J-IAD-VHD OD ELASTIC-MODE SHIFT'!L13*'J-PJT VHD 2023 DIFF'!L13/60,-'J-IAD-VHD OD ELASTIC-MODE SHIFT'!L13*'J-PJT VHD 2023 DIFF'!L13/60)</f>
        <v>0</v>
      </c>
      <c r="M13" s="10">
        <f>IF('J-PJT VHD 2023 DIFF'!M13&gt;0,'J-IAD-VHD OD ELASTIC-MODE SHIFT'!M13*'J-PJT VHD 2023 DIFF'!M13/60,-'J-IAD-VHD OD ELASTIC-MODE SHIFT'!M13*'J-PJT VHD 2023 DIFF'!M13/60)</f>
        <v>0</v>
      </c>
      <c r="N13" s="10">
        <f>IF('J-PJT VHD 2023 DIFF'!N13&gt;0,'J-IAD-VHD OD ELASTIC-MODE SHIFT'!N13*'J-PJT VHD 2023 DIFF'!N13/60,-'J-IAD-VHD OD ELASTIC-MODE SHIFT'!N13*'J-PJT VHD 2023 DIFF'!N13/60)</f>
        <v>0</v>
      </c>
      <c r="O13" s="10">
        <f>IF('J-PJT VHD 2023 DIFF'!O13&gt;0,'J-IAD-VHD OD ELASTIC-MODE SHIFT'!O13*'J-PJT VHD 2023 DIFF'!O13/60,-'J-IAD-VHD OD ELASTIC-MODE SHIFT'!O13*'J-PJT VHD 2023 DIFF'!O13/60)</f>
        <v>0</v>
      </c>
      <c r="P13" s="10">
        <f>IF('J-PJT VHD 2023 DIFF'!P13&gt;0,'J-IAD-VHD OD ELASTIC-MODE SHIFT'!P13*'J-PJT VHD 2023 DIFF'!P13/60,-'J-IAD-VHD OD ELASTIC-MODE SHIFT'!P13*'J-PJT VHD 2023 DIFF'!P13/60)</f>
        <v>0</v>
      </c>
      <c r="Q13" s="10">
        <f>IF('J-PJT VHD 2023 DIFF'!Q13&gt;0,'J-IAD-VHD OD ELASTIC-MODE SHIFT'!Q13*'J-PJT VHD 2023 DIFF'!Q13/60,-'J-IAD-VHD OD ELASTIC-MODE SHIFT'!Q13*'J-PJT VHD 2023 DIFF'!Q13/60)</f>
        <v>0</v>
      </c>
      <c r="R13" s="10">
        <f>IF('J-PJT VHD 2023 DIFF'!R13&gt;0,'J-IAD-VHD OD ELASTIC-MODE SHIFT'!R13*'J-PJT VHD 2023 DIFF'!R13/60,-'J-IAD-VHD OD ELASTIC-MODE SHIFT'!R13*'J-PJT VHD 2023 DIFF'!R13/60)</f>
        <v>0</v>
      </c>
      <c r="S13" s="10">
        <f>IF('J-PJT VHD 2023 DIFF'!S13&gt;0,'J-IAD-VHD OD ELASTIC-MODE SHIFT'!S13*'J-PJT VHD 2023 DIFF'!S13/60,-'J-IAD-VHD OD ELASTIC-MODE SHIFT'!S13*'J-PJT VHD 2023 DIFF'!S13/60)</f>
        <v>0</v>
      </c>
      <c r="T13" s="10">
        <f>IF('J-PJT VHD 2023 DIFF'!T13&gt;0,'J-IAD-VHD OD ELASTIC-MODE SHIFT'!T13*'J-PJT VHD 2023 DIFF'!T13/60,-'J-IAD-VHD OD ELASTIC-MODE SHIFT'!T13*'J-PJT VHD 2023 DIFF'!T13/60)</f>
        <v>3.2760033633808971</v>
      </c>
      <c r="U13" s="10">
        <f>IF('J-PJT VHD 2023 DIFF'!U13&gt;0,'J-IAD-VHD OD ELASTIC-MODE SHIFT'!U13*'J-PJT VHD 2023 DIFF'!U13/60,-'J-IAD-VHD OD ELASTIC-MODE SHIFT'!U13*'J-PJT VHD 2023 DIFF'!U13/60)</f>
        <v>0.32593413357317841</v>
      </c>
      <c r="V13" s="10">
        <f>IF('J-PJT VHD 2023 DIFF'!V13&gt;0,'J-IAD-VHD OD ELASTIC-MODE SHIFT'!V13*'J-PJT VHD 2023 DIFF'!V13/60,-'J-IAD-VHD OD ELASTIC-MODE SHIFT'!V13*'J-PJT VHD 2023 DIFF'!V13/60)</f>
        <v>0</v>
      </c>
      <c r="W13" s="10">
        <f>IF('J-PJT VHD 2023 DIFF'!W13&gt;0,'J-IAD-VHD OD ELASTIC-MODE SHIFT'!W13*'J-PJT VHD 2023 DIFF'!W13/60,-'J-IAD-VHD OD ELASTIC-MODE SHIFT'!W13*'J-PJT VHD 2023 DIFF'!W13/60)</f>
        <v>0.13762542988082102</v>
      </c>
      <c r="X13" s="10">
        <f>IF('J-PJT VHD 2023 DIFF'!X13&gt;0,'J-IAD-VHD OD ELASTIC-MODE SHIFT'!X13*'J-PJT VHD 2023 DIFF'!X13/60,-'J-IAD-VHD OD ELASTIC-MODE SHIFT'!X13*'J-PJT VHD 2023 DIFF'!X13/60)</f>
        <v>0</v>
      </c>
      <c r="Y13" s="10">
        <f>IF('J-PJT VHD 2023 DIFF'!Y13&gt;0,'J-IAD-VHD OD ELASTIC-MODE SHIFT'!Y13*'J-PJT VHD 2023 DIFF'!Y13/60,-'J-IAD-VHD OD ELASTIC-MODE SHIFT'!Y13*'J-PJT VHD 2023 DIFF'!Y13/60)</f>
        <v>0</v>
      </c>
      <c r="Z13" s="10">
        <f>IF('J-PJT VHD 2023 DIFF'!Z13&gt;0,'J-IAD-VHD OD ELASTIC-MODE SHIFT'!Z13*'J-PJT VHD 2023 DIFF'!Z13/60,-'J-IAD-VHD OD ELASTIC-MODE SHIFT'!Z13*'J-PJT VHD 2023 DIFF'!Z13/60)</f>
        <v>0</v>
      </c>
      <c r="AA13" s="10">
        <f>IF('J-PJT VHD 2023 DIFF'!AA13&gt;0,'J-IAD-VHD OD ELASTIC-MODE SHIFT'!AA13*'J-PJT VHD 2023 DIFF'!AA13/60,-'J-IAD-VHD OD ELASTIC-MODE SHIFT'!AA13*'J-PJT VHD 2023 DIFF'!AA13/60)</f>
        <v>0</v>
      </c>
      <c r="AB13" s="10">
        <f>IF('J-PJT VHD 2023 DIFF'!AB13&gt;0,'J-IAD-VHD OD ELASTIC-MODE SHIFT'!AB13*'J-PJT VHD 2023 DIFF'!AB13/60,-'J-IAD-VHD OD ELASTIC-MODE SHIFT'!AB13*'J-PJT VHD 2023 DIFF'!AB13/60)</f>
        <v>0</v>
      </c>
      <c r="AC13" s="10">
        <f>IF('J-PJT VHD 2023 DIFF'!AC13&gt;0,'J-IAD-VHD OD ELASTIC-MODE SHIFT'!AC13*'J-PJT VHD 2023 DIFF'!AC13/60,-'J-IAD-VHD OD ELASTIC-MODE SHIFT'!AC13*'J-PJT VHD 2023 DIFF'!AC13/60)</f>
        <v>0</v>
      </c>
      <c r="AD13" s="10">
        <f>IF('J-PJT VHD 2023 DIFF'!AD13&gt;0,'J-IAD-VHD OD ELASTIC-MODE SHIFT'!AD13*'J-PJT VHD 2023 DIFF'!AD13/60,-'J-IAD-VHD OD ELASTIC-MODE SHIFT'!AD13*'J-PJT VHD 2023 DIFF'!AD13/60)</f>
        <v>0</v>
      </c>
      <c r="AE13" s="10">
        <f>IF('J-PJT VHD 2023 DIFF'!AE13&gt;0,'J-IAD-VHD OD ELASTIC-MODE SHIFT'!AE13*'J-PJT VHD 2023 DIFF'!AE13/60,-'J-IAD-VHD OD ELASTIC-MODE SHIFT'!AE13*'J-PJT VHD 2023 DIFF'!AE13/60)</f>
        <v>0</v>
      </c>
      <c r="AF13" s="10">
        <f>IF('J-PJT VHD 2023 DIFF'!AF13&gt;0,'J-IAD-VHD OD ELASTIC-MODE SHIFT'!AF13*'J-PJT VHD 2023 DIFF'!AF13/60,-'J-IAD-VHD OD ELASTIC-MODE SHIFT'!AF13*'J-PJT VHD 2023 DIFF'!AF13/60)</f>
        <v>0</v>
      </c>
      <c r="AG13" s="10">
        <f>IF('J-PJT VHD 2023 DIFF'!AG13&gt;0,'J-IAD-VHD OD ELASTIC-MODE SHIFT'!AG13*'J-PJT VHD 2023 DIFF'!AG13/60,-'J-IAD-VHD OD ELASTIC-MODE SHIFT'!AG13*'J-PJT VHD 2023 DIFF'!AG13/60)</f>
        <v>0</v>
      </c>
      <c r="AH13" s="10">
        <f>IF('J-PJT VHD 2023 DIFF'!AH13&gt;0,'J-IAD-VHD OD ELASTIC-MODE SHIFT'!AH13*'J-PJT VHD 2023 DIFF'!AH13/60,-'J-IAD-VHD OD ELASTIC-MODE SHIFT'!AH13*'J-PJT VHD 2023 DIFF'!AH13/60)</f>
        <v>0</v>
      </c>
      <c r="AI13" s="10">
        <f>IF('J-PJT VHD 2023 DIFF'!AI13&gt;0,'J-IAD-VHD OD ELASTIC-MODE SHIFT'!AI13*'J-PJT VHD 2023 DIFF'!AI13/60,-'J-IAD-VHD OD ELASTIC-MODE SHIFT'!AI13*'J-PJT VHD 2023 DIFF'!AI13/60)</f>
        <v>0</v>
      </c>
      <c r="AJ13" s="10">
        <f>IF('J-PJT VHD 2023 DIFF'!AJ13&gt;0,'J-IAD-VHD OD ELASTIC-MODE SHIFT'!AJ13*'J-PJT VHD 2023 DIFF'!AJ13/60,-'J-IAD-VHD OD ELASTIC-MODE SHIFT'!AJ13*'J-PJT VHD 2023 DIFF'!AJ13/60)</f>
        <v>0</v>
      </c>
      <c r="AK13" s="10">
        <f>IF('J-PJT VHD 2023 DIFF'!AK13&gt;0,'J-IAD-VHD OD ELASTIC-MODE SHIFT'!AK13*'J-PJT VHD 2023 DIFF'!AK13/60,-'J-IAD-VHD OD ELASTIC-MODE SHIFT'!AK13*'J-PJT VHD 2023 DIFF'!AK13/60)</f>
        <v>0</v>
      </c>
      <c r="AL13" s="10">
        <f>IF('J-PJT VHD 2023 DIFF'!AL13&gt;0,'J-IAD-VHD OD ELASTIC-MODE SHIFT'!AL13*'J-PJT VHD 2023 DIFF'!AL13/60,-'J-IAD-VHD OD ELASTIC-MODE SHIFT'!AL13*'J-PJT VHD 2023 DIFF'!AL13/60)</f>
        <v>0</v>
      </c>
      <c r="AM13" s="10">
        <f>IF('J-PJT VHD 2023 DIFF'!AM13&gt;0,'J-IAD-VHD OD ELASTIC-MODE SHIFT'!AM13*'J-PJT VHD 2023 DIFF'!AM13/60,-'J-IAD-VHD OD ELASTIC-MODE SHIFT'!AM13*'J-PJT VHD 2023 DIFF'!AM13/60)</f>
        <v>0</v>
      </c>
      <c r="AN13" s="10">
        <f>IF('J-PJT VHD 2023 DIFF'!AN13&gt;0,'J-IAD-VHD OD ELASTIC-MODE SHIFT'!AN13*'J-PJT VHD 2023 DIFF'!AN13/60,-'J-IAD-VHD OD ELASTIC-MODE SHIFT'!AN13*'J-PJT VHD 2023 DIFF'!AN13/60)</f>
        <v>0</v>
      </c>
      <c r="AO13" s="10">
        <f>IF('J-PJT VHD 2023 DIFF'!AO13&gt;0,'J-IAD-VHD OD ELASTIC-MODE SHIFT'!AO13*'J-PJT VHD 2023 DIFF'!AO13/60,-'J-IAD-VHD OD ELASTIC-MODE SHIFT'!AO13*'J-PJT VHD 2023 DIFF'!AO13/60)</f>
        <v>0</v>
      </c>
    </row>
    <row r="14" spans="1:41" x14ac:dyDescent="0.25">
      <c r="A14" s="5">
        <v>40</v>
      </c>
      <c r="B14" s="24" t="s">
        <v>21</v>
      </c>
      <c r="C14" s="20">
        <f t="shared" si="1"/>
        <v>19.151772014473089</v>
      </c>
      <c r="D14" s="10">
        <f>IF('J-PJT VHD 2023 DIFF'!D14&gt;0,'J-IAD-VHD OD ELASTIC-MODE SHIFT'!D14*'J-PJT VHD 2023 DIFF'!D14/60,-'J-IAD-VHD OD ELASTIC-MODE SHIFT'!D14*'J-PJT VHD 2023 DIFF'!D14/60)</f>
        <v>0</v>
      </c>
      <c r="E14" s="10">
        <f>IF('J-PJT VHD 2023 DIFF'!E14&gt;0,'J-IAD-VHD OD ELASTIC-MODE SHIFT'!E14*'J-PJT VHD 2023 DIFF'!E14/60,-'J-IAD-VHD OD ELASTIC-MODE SHIFT'!E14*'J-PJT VHD 2023 DIFF'!E14/60)</f>
        <v>15.420146959274687</v>
      </c>
      <c r="F14" s="10">
        <f>IF('J-PJT VHD 2023 DIFF'!F14&gt;0,'J-IAD-VHD OD ELASTIC-MODE SHIFT'!F14*'J-PJT VHD 2023 DIFF'!F14/60,-'J-IAD-VHD OD ELASTIC-MODE SHIFT'!F14*'J-PJT VHD 2023 DIFF'!F14/60)</f>
        <v>0</v>
      </c>
      <c r="G14" s="10">
        <f>IF('J-PJT VHD 2023 DIFF'!G14&gt;0,'J-IAD-VHD OD ELASTIC-MODE SHIFT'!G14*'J-PJT VHD 2023 DIFF'!G14/60,-'J-IAD-VHD OD ELASTIC-MODE SHIFT'!G14*'J-PJT VHD 2023 DIFF'!G14/60)</f>
        <v>0</v>
      </c>
      <c r="H14" s="10">
        <f>IF('J-PJT VHD 2023 DIFF'!H14&gt;0,'J-IAD-VHD OD ELASTIC-MODE SHIFT'!H14*'J-PJT VHD 2023 DIFF'!H14/60,-'J-IAD-VHD OD ELASTIC-MODE SHIFT'!H14*'J-PJT VHD 2023 DIFF'!H14/60)</f>
        <v>0</v>
      </c>
      <c r="I14" s="10">
        <f>IF('J-PJT VHD 2023 DIFF'!I14&gt;0,'J-IAD-VHD OD ELASTIC-MODE SHIFT'!I14*'J-PJT VHD 2023 DIFF'!I14/60,-'J-IAD-VHD OD ELASTIC-MODE SHIFT'!I14*'J-PJT VHD 2023 DIFF'!I14/60)</f>
        <v>0</v>
      </c>
      <c r="J14" s="10">
        <f>IF('J-PJT VHD 2023 DIFF'!J14&gt;0,'J-IAD-VHD OD ELASTIC-MODE SHIFT'!J14*'J-PJT VHD 2023 DIFF'!J14/60,-'J-IAD-VHD OD ELASTIC-MODE SHIFT'!J14*'J-PJT VHD 2023 DIFF'!J14/60)</f>
        <v>1.1808108954588357</v>
      </c>
      <c r="K14" s="10">
        <f>IF('J-PJT VHD 2023 DIFF'!K14&gt;0,'J-IAD-VHD OD ELASTIC-MODE SHIFT'!K14*'J-PJT VHD 2023 DIFF'!K14/60,-'J-IAD-VHD OD ELASTIC-MODE SHIFT'!K14*'J-PJT VHD 2023 DIFF'!K14/60)</f>
        <v>0</v>
      </c>
      <c r="L14" s="10">
        <f>IF('J-PJT VHD 2023 DIFF'!L14&gt;0,'J-IAD-VHD OD ELASTIC-MODE SHIFT'!L14*'J-PJT VHD 2023 DIFF'!L14/60,-'J-IAD-VHD OD ELASTIC-MODE SHIFT'!L14*'J-PJT VHD 2023 DIFF'!L14/60)</f>
        <v>0</v>
      </c>
      <c r="M14" s="10">
        <f>IF('J-PJT VHD 2023 DIFF'!M14&gt;0,'J-IAD-VHD OD ELASTIC-MODE SHIFT'!M14*'J-PJT VHD 2023 DIFF'!M14/60,-'J-IAD-VHD OD ELASTIC-MODE SHIFT'!M14*'J-PJT VHD 2023 DIFF'!M14/60)</f>
        <v>0</v>
      </c>
      <c r="N14" s="10">
        <f>IF('J-PJT VHD 2023 DIFF'!N14&gt;0,'J-IAD-VHD OD ELASTIC-MODE SHIFT'!N14*'J-PJT VHD 2023 DIFF'!N14/60,-'J-IAD-VHD OD ELASTIC-MODE SHIFT'!N14*'J-PJT VHD 2023 DIFF'!N14/60)</f>
        <v>0</v>
      </c>
      <c r="O14" s="10">
        <f>IF('J-PJT VHD 2023 DIFF'!O14&gt;0,'J-IAD-VHD OD ELASTIC-MODE SHIFT'!O14*'J-PJT VHD 2023 DIFF'!O14/60,-'J-IAD-VHD OD ELASTIC-MODE SHIFT'!O14*'J-PJT VHD 2023 DIFF'!O14/60)</f>
        <v>0</v>
      </c>
      <c r="P14" s="10">
        <f>IF('J-PJT VHD 2023 DIFF'!P14&gt;0,'J-IAD-VHD OD ELASTIC-MODE SHIFT'!P14*'J-PJT VHD 2023 DIFF'!P14/60,-'J-IAD-VHD OD ELASTIC-MODE SHIFT'!P14*'J-PJT VHD 2023 DIFF'!P14/60)</f>
        <v>0</v>
      </c>
      <c r="Q14" s="10">
        <f>IF('J-PJT VHD 2023 DIFF'!Q14&gt;0,'J-IAD-VHD OD ELASTIC-MODE SHIFT'!Q14*'J-PJT VHD 2023 DIFF'!Q14/60,-'J-IAD-VHD OD ELASTIC-MODE SHIFT'!Q14*'J-PJT VHD 2023 DIFF'!Q14/60)</f>
        <v>0</v>
      </c>
      <c r="R14" s="10">
        <f>IF('J-PJT VHD 2023 DIFF'!R14&gt;0,'J-IAD-VHD OD ELASTIC-MODE SHIFT'!R14*'J-PJT VHD 2023 DIFF'!R14/60,-'J-IAD-VHD OD ELASTIC-MODE SHIFT'!R14*'J-PJT VHD 2023 DIFF'!R14/60)</f>
        <v>0</v>
      </c>
      <c r="S14" s="10">
        <f>IF('J-PJT VHD 2023 DIFF'!S14&gt;0,'J-IAD-VHD OD ELASTIC-MODE SHIFT'!S14*'J-PJT VHD 2023 DIFF'!S14/60,-'J-IAD-VHD OD ELASTIC-MODE SHIFT'!S14*'J-PJT VHD 2023 DIFF'!S14/60)</f>
        <v>0</v>
      </c>
      <c r="T14" s="10">
        <f>IF('J-PJT VHD 2023 DIFF'!T14&gt;0,'J-IAD-VHD OD ELASTIC-MODE SHIFT'!T14*'J-PJT VHD 2023 DIFF'!T14/60,-'J-IAD-VHD OD ELASTIC-MODE SHIFT'!T14*'J-PJT VHD 2023 DIFF'!T14/60)</f>
        <v>3.1871226089323441</v>
      </c>
      <c r="U14" s="10">
        <f>IF('J-PJT VHD 2023 DIFF'!U14&gt;0,'J-IAD-VHD OD ELASTIC-MODE SHIFT'!U14*'J-PJT VHD 2023 DIFF'!U14/60,-'J-IAD-VHD OD ELASTIC-MODE SHIFT'!U14*'J-PJT VHD 2023 DIFF'!U14/60)</f>
        <v>0.20387465249871525</v>
      </c>
      <c r="V14" s="10">
        <f>IF('J-PJT VHD 2023 DIFF'!V14&gt;0,'J-IAD-VHD OD ELASTIC-MODE SHIFT'!V14*'J-PJT VHD 2023 DIFF'!V14/60,-'J-IAD-VHD OD ELASTIC-MODE SHIFT'!V14*'J-PJT VHD 2023 DIFF'!V14/60)</f>
        <v>0</v>
      </c>
      <c r="W14" s="10">
        <f>IF('J-PJT VHD 2023 DIFF'!W14&gt;0,'J-IAD-VHD OD ELASTIC-MODE SHIFT'!W14*'J-PJT VHD 2023 DIFF'!W14/60,-'J-IAD-VHD OD ELASTIC-MODE SHIFT'!W14*'J-PJT VHD 2023 DIFF'!W14/60)</f>
        <v>0.28682169399447272</v>
      </c>
      <c r="X14" s="10">
        <f>IF('J-PJT VHD 2023 DIFF'!X14&gt;0,'J-IAD-VHD OD ELASTIC-MODE SHIFT'!X14*'J-PJT VHD 2023 DIFF'!X14/60,-'J-IAD-VHD OD ELASTIC-MODE SHIFT'!X14*'J-PJT VHD 2023 DIFF'!X14/60)</f>
        <v>0</v>
      </c>
      <c r="Y14" s="10">
        <f>IF('J-PJT VHD 2023 DIFF'!Y14&gt;0,'J-IAD-VHD OD ELASTIC-MODE SHIFT'!Y14*'J-PJT VHD 2023 DIFF'!Y14/60,-'J-IAD-VHD OD ELASTIC-MODE SHIFT'!Y14*'J-PJT VHD 2023 DIFF'!Y14/60)</f>
        <v>0</v>
      </c>
      <c r="Z14" s="10">
        <f>IF('J-PJT VHD 2023 DIFF'!Z14&gt;0,'J-IAD-VHD OD ELASTIC-MODE SHIFT'!Z14*'J-PJT VHD 2023 DIFF'!Z14/60,-'J-IAD-VHD OD ELASTIC-MODE SHIFT'!Z14*'J-PJT VHD 2023 DIFF'!Z14/60)</f>
        <v>0</v>
      </c>
      <c r="AA14" s="10">
        <f>IF('J-PJT VHD 2023 DIFF'!AA14&gt;0,'J-IAD-VHD OD ELASTIC-MODE SHIFT'!AA14*'J-PJT VHD 2023 DIFF'!AA14/60,-'J-IAD-VHD OD ELASTIC-MODE SHIFT'!AA14*'J-PJT VHD 2023 DIFF'!AA14/60)</f>
        <v>0</v>
      </c>
      <c r="AB14" s="10">
        <f>IF('J-PJT VHD 2023 DIFF'!AB14&gt;0,'J-IAD-VHD OD ELASTIC-MODE SHIFT'!AB14*'J-PJT VHD 2023 DIFF'!AB14/60,-'J-IAD-VHD OD ELASTIC-MODE SHIFT'!AB14*'J-PJT VHD 2023 DIFF'!AB14/60)</f>
        <v>0</v>
      </c>
      <c r="AC14" s="10">
        <f>IF('J-PJT VHD 2023 DIFF'!AC14&gt;0,'J-IAD-VHD OD ELASTIC-MODE SHIFT'!AC14*'J-PJT VHD 2023 DIFF'!AC14/60,-'J-IAD-VHD OD ELASTIC-MODE SHIFT'!AC14*'J-PJT VHD 2023 DIFF'!AC14/60)</f>
        <v>0</v>
      </c>
      <c r="AD14" s="10">
        <f>IF('J-PJT VHD 2023 DIFF'!AD14&gt;0,'J-IAD-VHD OD ELASTIC-MODE SHIFT'!AD14*'J-PJT VHD 2023 DIFF'!AD14/60,-'J-IAD-VHD OD ELASTIC-MODE SHIFT'!AD14*'J-PJT VHD 2023 DIFF'!AD14/60)</f>
        <v>0</v>
      </c>
      <c r="AE14" s="10">
        <f>IF('J-PJT VHD 2023 DIFF'!AE14&gt;0,'J-IAD-VHD OD ELASTIC-MODE SHIFT'!AE14*'J-PJT VHD 2023 DIFF'!AE14/60,-'J-IAD-VHD OD ELASTIC-MODE SHIFT'!AE14*'J-PJT VHD 2023 DIFF'!AE14/60)</f>
        <v>0</v>
      </c>
      <c r="AF14" s="10">
        <f>IF('J-PJT VHD 2023 DIFF'!AF14&gt;0,'J-IAD-VHD OD ELASTIC-MODE SHIFT'!AF14*'J-PJT VHD 2023 DIFF'!AF14/60,-'J-IAD-VHD OD ELASTIC-MODE SHIFT'!AF14*'J-PJT VHD 2023 DIFF'!AF14/60)</f>
        <v>0</v>
      </c>
      <c r="AG14" s="10">
        <f>IF('J-PJT VHD 2023 DIFF'!AG14&gt;0,'J-IAD-VHD OD ELASTIC-MODE SHIFT'!AG14*'J-PJT VHD 2023 DIFF'!AG14/60,-'J-IAD-VHD OD ELASTIC-MODE SHIFT'!AG14*'J-PJT VHD 2023 DIFF'!AG14/60)</f>
        <v>0</v>
      </c>
      <c r="AH14" s="10">
        <f>IF('J-PJT VHD 2023 DIFF'!AH14&gt;0,'J-IAD-VHD OD ELASTIC-MODE SHIFT'!AH14*'J-PJT VHD 2023 DIFF'!AH14/60,-'J-IAD-VHD OD ELASTIC-MODE SHIFT'!AH14*'J-PJT VHD 2023 DIFF'!AH14/60)</f>
        <v>0</v>
      </c>
      <c r="AI14" s="10">
        <f>IF('J-PJT VHD 2023 DIFF'!AI14&gt;0,'J-IAD-VHD OD ELASTIC-MODE SHIFT'!AI14*'J-PJT VHD 2023 DIFF'!AI14/60,-'J-IAD-VHD OD ELASTIC-MODE SHIFT'!AI14*'J-PJT VHD 2023 DIFF'!AI14/60)</f>
        <v>0</v>
      </c>
      <c r="AJ14" s="10">
        <f>IF('J-PJT VHD 2023 DIFF'!AJ14&gt;0,'J-IAD-VHD OD ELASTIC-MODE SHIFT'!AJ14*'J-PJT VHD 2023 DIFF'!AJ14/60,-'J-IAD-VHD OD ELASTIC-MODE SHIFT'!AJ14*'J-PJT VHD 2023 DIFF'!AJ14/60)</f>
        <v>0</v>
      </c>
      <c r="AK14" s="10">
        <f>IF('J-PJT VHD 2023 DIFF'!AK14&gt;0,'J-IAD-VHD OD ELASTIC-MODE SHIFT'!AK14*'J-PJT VHD 2023 DIFF'!AK14/60,-'J-IAD-VHD OD ELASTIC-MODE SHIFT'!AK14*'J-PJT VHD 2023 DIFF'!AK14/60)</f>
        <v>0</v>
      </c>
      <c r="AL14" s="10">
        <f>IF('J-PJT VHD 2023 DIFF'!AL14&gt;0,'J-IAD-VHD OD ELASTIC-MODE SHIFT'!AL14*'J-PJT VHD 2023 DIFF'!AL14/60,-'J-IAD-VHD OD ELASTIC-MODE SHIFT'!AL14*'J-PJT VHD 2023 DIFF'!AL14/60)</f>
        <v>0</v>
      </c>
      <c r="AM14" s="10">
        <f>IF('J-PJT VHD 2023 DIFF'!AM14&gt;0,'J-IAD-VHD OD ELASTIC-MODE SHIFT'!AM14*'J-PJT VHD 2023 DIFF'!AM14/60,-'J-IAD-VHD OD ELASTIC-MODE SHIFT'!AM14*'J-PJT VHD 2023 DIFF'!AM14/60)</f>
        <v>0</v>
      </c>
      <c r="AN14" s="10">
        <f>IF('J-PJT VHD 2023 DIFF'!AN14&gt;0,'J-IAD-VHD OD ELASTIC-MODE SHIFT'!AN14*'J-PJT VHD 2023 DIFF'!AN14/60,-'J-IAD-VHD OD ELASTIC-MODE SHIFT'!AN14*'J-PJT VHD 2023 DIFF'!AN14/60)</f>
        <v>0</v>
      </c>
      <c r="AO14" s="10">
        <f>IF('J-PJT VHD 2023 DIFF'!AO14&gt;0,'J-IAD-VHD OD ELASTIC-MODE SHIFT'!AO14*'J-PJT VHD 2023 DIFF'!AO14/60,-'J-IAD-VHD OD ELASTIC-MODE SHIFT'!AO14*'J-PJT VHD 2023 DIFF'!AO14/60)</f>
        <v>-1.1270047956859668</v>
      </c>
    </row>
    <row r="15" spans="1:41" x14ac:dyDescent="0.25">
      <c r="A15" s="5">
        <v>41</v>
      </c>
      <c r="B15" s="24" t="s">
        <v>38</v>
      </c>
      <c r="C15" s="20">
        <f t="shared" si="1"/>
        <v>0</v>
      </c>
      <c r="D15" s="10">
        <f>IF('J-PJT VHD 2023 DIFF'!D15&gt;0,'J-IAD-VHD OD ELASTIC-MODE SHIFT'!D15*'J-PJT VHD 2023 DIFF'!D15/60,-'J-IAD-VHD OD ELASTIC-MODE SHIFT'!D15*'J-PJT VHD 2023 DIFF'!D15/60)</f>
        <v>0</v>
      </c>
      <c r="E15" s="10">
        <f>IF('J-PJT VHD 2023 DIFF'!E15&gt;0,'J-IAD-VHD OD ELASTIC-MODE SHIFT'!E15*'J-PJT VHD 2023 DIFF'!E15/60,-'J-IAD-VHD OD ELASTIC-MODE SHIFT'!E15*'J-PJT VHD 2023 DIFF'!E15/60)</f>
        <v>0</v>
      </c>
      <c r="F15" s="10">
        <f>IF('J-PJT VHD 2023 DIFF'!F15&gt;0,'J-IAD-VHD OD ELASTIC-MODE SHIFT'!F15*'J-PJT VHD 2023 DIFF'!F15/60,-'J-IAD-VHD OD ELASTIC-MODE SHIFT'!F15*'J-PJT VHD 2023 DIFF'!F15/60)</f>
        <v>0</v>
      </c>
      <c r="G15" s="10">
        <f>IF('J-PJT VHD 2023 DIFF'!G15&gt;0,'J-IAD-VHD OD ELASTIC-MODE SHIFT'!G15*'J-PJT VHD 2023 DIFF'!G15/60,-'J-IAD-VHD OD ELASTIC-MODE SHIFT'!G15*'J-PJT VHD 2023 DIFF'!G15/60)</f>
        <v>0</v>
      </c>
      <c r="H15" s="10">
        <f>IF('J-PJT VHD 2023 DIFF'!H15&gt;0,'J-IAD-VHD OD ELASTIC-MODE SHIFT'!H15*'J-PJT VHD 2023 DIFF'!H15/60,-'J-IAD-VHD OD ELASTIC-MODE SHIFT'!H15*'J-PJT VHD 2023 DIFF'!H15/60)</f>
        <v>0</v>
      </c>
      <c r="I15" s="10">
        <f>IF('J-PJT VHD 2023 DIFF'!I15&gt;0,'J-IAD-VHD OD ELASTIC-MODE SHIFT'!I15*'J-PJT VHD 2023 DIFF'!I15/60,-'J-IAD-VHD OD ELASTIC-MODE SHIFT'!I15*'J-PJT VHD 2023 DIFF'!I15/60)</f>
        <v>0</v>
      </c>
      <c r="J15" s="10">
        <f>IF('J-PJT VHD 2023 DIFF'!J15&gt;0,'J-IAD-VHD OD ELASTIC-MODE SHIFT'!J15*'J-PJT VHD 2023 DIFF'!J15/60,-'J-IAD-VHD OD ELASTIC-MODE SHIFT'!J15*'J-PJT VHD 2023 DIFF'!J15/60)</f>
        <v>0</v>
      </c>
      <c r="K15" s="10">
        <f>IF('J-PJT VHD 2023 DIFF'!K15&gt;0,'J-IAD-VHD OD ELASTIC-MODE SHIFT'!K15*'J-PJT VHD 2023 DIFF'!K15/60,-'J-IAD-VHD OD ELASTIC-MODE SHIFT'!K15*'J-PJT VHD 2023 DIFF'!K15/60)</f>
        <v>0</v>
      </c>
      <c r="L15" s="10">
        <f>IF('J-PJT VHD 2023 DIFF'!L15&gt;0,'J-IAD-VHD OD ELASTIC-MODE SHIFT'!L15*'J-PJT VHD 2023 DIFF'!L15/60,-'J-IAD-VHD OD ELASTIC-MODE SHIFT'!L15*'J-PJT VHD 2023 DIFF'!L15/60)</f>
        <v>0</v>
      </c>
      <c r="M15" s="10">
        <f>IF('J-PJT VHD 2023 DIFF'!M15&gt;0,'J-IAD-VHD OD ELASTIC-MODE SHIFT'!M15*'J-PJT VHD 2023 DIFF'!M15/60,-'J-IAD-VHD OD ELASTIC-MODE SHIFT'!M15*'J-PJT VHD 2023 DIFF'!M15/60)</f>
        <v>0</v>
      </c>
      <c r="N15" s="10">
        <f>IF('J-PJT VHD 2023 DIFF'!N15&gt;0,'J-IAD-VHD OD ELASTIC-MODE SHIFT'!N15*'J-PJT VHD 2023 DIFF'!N15/60,-'J-IAD-VHD OD ELASTIC-MODE SHIFT'!N15*'J-PJT VHD 2023 DIFF'!N15/60)</f>
        <v>0</v>
      </c>
      <c r="O15" s="10">
        <f>IF('J-PJT VHD 2023 DIFF'!O15&gt;0,'J-IAD-VHD OD ELASTIC-MODE SHIFT'!O15*'J-PJT VHD 2023 DIFF'!O15/60,-'J-IAD-VHD OD ELASTIC-MODE SHIFT'!O15*'J-PJT VHD 2023 DIFF'!O15/60)</f>
        <v>0</v>
      </c>
      <c r="P15" s="10">
        <f>IF('J-PJT VHD 2023 DIFF'!P15&gt;0,'J-IAD-VHD OD ELASTIC-MODE SHIFT'!P15*'J-PJT VHD 2023 DIFF'!P15/60,-'J-IAD-VHD OD ELASTIC-MODE SHIFT'!P15*'J-PJT VHD 2023 DIFF'!P15/60)</f>
        <v>0</v>
      </c>
      <c r="Q15" s="10">
        <f>IF('J-PJT VHD 2023 DIFF'!Q15&gt;0,'J-IAD-VHD OD ELASTIC-MODE SHIFT'!Q15*'J-PJT VHD 2023 DIFF'!Q15/60,-'J-IAD-VHD OD ELASTIC-MODE SHIFT'!Q15*'J-PJT VHD 2023 DIFF'!Q15/60)</f>
        <v>0</v>
      </c>
      <c r="R15" s="10">
        <f>IF('J-PJT VHD 2023 DIFF'!R15&gt;0,'J-IAD-VHD OD ELASTIC-MODE SHIFT'!R15*'J-PJT VHD 2023 DIFF'!R15/60,-'J-IAD-VHD OD ELASTIC-MODE SHIFT'!R15*'J-PJT VHD 2023 DIFF'!R15/60)</f>
        <v>0</v>
      </c>
      <c r="S15" s="10">
        <f>IF('J-PJT VHD 2023 DIFF'!S15&gt;0,'J-IAD-VHD OD ELASTIC-MODE SHIFT'!S15*'J-PJT VHD 2023 DIFF'!S15/60,-'J-IAD-VHD OD ELASTIC-MODE SHIFT'!S15*'J-PJT VHD 2023 DIFF'!S15/60)</f>
        <v>0</v>
      </c>
      <c r="T15" s="10">
        <f>IF('J-PJT VHD 2023 DIFF'!T15&gt;0,'J-IAD-VHD OD ELASTIC-MODE SHIFT'!T15*'J-PJT VHD 2023 DIFF'!T15/60,-'J-IAD-VHD OD ELASTIC-MODE SHIFT'!T15*'J-PJT VHD 2023 DIFF'!T15/60)</f>
        <v>0</v>
      </c>
      <c r="U15" s="10">
        <f>IF('J-PJT VHD 2023 DIFF'!U15&gt;0,'J-IAD-VHD OD ELASTIC-MODE SHIFT'!U15*'J-PJT VHD 2023 DIFF'!U15/60,-'J-IAD-VHD OD ELASTIC-MODE SHIFT'!U15*'J-PJT VHD 2023 DIFF'!U15/60)</f>
        <v>0</v>
      </c>
      <c r="V15" s="10">
        <f>IF('J-PJT VHD 2023 DIFF'!V15&gt;0,'J-IAD-VHD OD ELASTIC-MODE SHIFT'!V15*'J-PJT VHD 2023 DIFF'!V15/60,-'J-IAD-VHD OD ELASTIC-MODE SHIFT'!V15*'J-PJT VHD 2023 DIFF'!V15/60)</f>
        <v>0</v>
      </c>
      <c r="W15" s="10">
        <f>IF('J-PJT VHD 2023 DIFF'!W15&gt;0,'J-IAD-VHD OD ELASTIC-MODE SHIFT'!W15*'J-PJT VHD 2023 DIFF'!W15/60,-'J-IAD-VHD OD ELASTIC-MODE SHIFT'!W15*'J-PJT VHD 2023 DIFF'!W15/60)</f>
        <v>0</v>
      </c>
      <c r="X15" s="10">
        <f>IF('J-PJT VHD 2023 DIFF'!X15&gt;0,'J-IAD-VHD OD ELASTIC-MODE SHIFT'!X15*'J-PJT VHD 2023 DIFF'!X15/60,-'J-IAD-VHD OD ELASTIC-MODE SHIFT'!X15*'J-PJT VHD 2023 DIFF'!X15/60)</f>
        <v>0</v>
      </c>
      <c r="Y15" s="10">
        <f>IF('J-PJT VHD 2023 DIFF'!Y15&gt;0,'J-IAD-VHD OD ELASTIC-MODE SHIFT'!Y15*'J-PJT VHD 2023 DIFF'!Y15/60,-'J-IAD-VHD OD ELASTIC-MODE SHIFT'!Y15*'J-PJT VHD 2023 DIFF'!Y15/60)</f>
        <v>0</v>
      </c>
      <c r="Z15" s="10">
        <f>IF('J-PJT VHD 2023 DIFF'!Z15&gt;0,'J-IAD-VHD OD ELASTIC-MODE SHIFT'!Z15*'J-PJT VHD 2023 DIFF'!Z15/60,-'J-IAD-VHD OD ELASTIC-MODE SHIFT'!Z15*'J-PJT VHD 2023 DIFF'!Z15/60)</f>
        <v>0</v>
      </c>
      <c r="AA15" s="10">
        <f>IF('J-PJT VHD 2023 DIFF'!AA15&gt;0,'J-IAD-VHD OD ELASTIC-MODE SHIFT'!AA15*'J-PJT VHD 2023 DIFF'!AA15/60,-'J-IAD-VHD OD ELASTIC-MODE SHIFT'!AA15*'J-PJT VHD 2023 DIFF'!AA15/60)</f>
        <v>0</v>
      </c>
      <c r="AB15" s="10">
        <f>IF('J-PJT VHD 2023 DIFF'!AB15&gt;0,'J-IAD-VHD OD ELASTIC-MODE SHIFT'!AB15*'J-PJT VHD 2023 DIFF'!AB15/60,-'J-IAD-VHD OD ELASTIC-MODE SHIFT'!AB15*'J-PJT VHD 2023 DIFF'!AB15/60)</f>
        <v>0</v>
      </c>
      <c r="AC15" s="10">
        <f>IF('J-PJT VHD 2023 DIFF'!AC15&gt;0,'J-IAD-VHD OD ELASTIC-MODE SHIFT'!AC15*'J-PJT VHD 2023 DIFF'!AC15/60,-'J-IAD-VHD OD ELASTIC-MODE SHIFT'!AC15*'J-PJT VHD 2023 DIFF'!AC15/60)</f>
        <v>0</v>
      </c>
      <c r="AD15" s="10">
        <f>IF('J-PJT VHD 2023 DIFF'!AD15&gt;0,'J-IAD-VHD OD ELASTIC-MODE SHIFT'!AD15*'J-PJT VHD 2023 DIFF'!AD15/60,-'J-IAD-VHD OD ELASTIC-MODE SHIFT'!AD15*'J-PJT VHD 2023 DIFF'!AD15/60)</f>
        <v>0</v>
      </c>
      <c r="AE15" s="10">
        <f>IF('J-PJT VHD 2023 DIFF'!AE15&gt;0,'J-IAD-VHD OD ELASTIC-MODE SHIFT'!AE15*'J-PJT VHD 2023 DIFF'!AE15/60,-'J-IAD-VHD OD ELASTIC-MODE SHIFT'!AE15*'J-PJT VHD 2023 DIFF'!AE15/60)</f>
        <v>0</v>
      </c>
      <c r="AF15" s="10">
        <f>IF('J-PJT VHD 2023 DIFF'!AF15&gt;0,'J-IAD-VHD OD ELASTIC-MODE SHIFT'!AF15*'J-PJT VHD 2023 DIFF'!AF15/60,-'J-IAD-VHD OD ELASTIC-MODE SHIFT'!AF15*'J-PJT VHD 2023 DIFF'!AF15/60)</f>
        <v>0</v>
      </c>
      <c r="AG15" s="10">
        <f>IF('J-PJT VHD 2023 DIFF'!AG15&gt;0,'J-IAD-VHD OD ELASTIC-MODE SHIFT'!AG15*'J-PJT VHD 2023 DIFF'!AG15/60,-'J-IAD-VHD OD ELASTIC-MODE SHIFT'!AG15*'J-PJT VHD 2023 DIFF'!AG15/60)</f>
        <v>0</v>
      </c>
      <c r="AH15" s="10">
        <f>IF('J-PJT VHD 2023 DIFF'!AH15&gt;0,'J-IAD-VHD OD ELASTIC-MODE SHIFT'!AH15*'J-PJT VHD 2023 DIFF'!AH15/60,-'J-IAD-VHD OD ELASTIC-MODE SHIFT'!AH15*'J-PJT VHD 2023 DIFF'!AH15/60)</f>
        <v>0</v>
      </c>
      <c r="AI15" s="10">
        <f>IF('J-PJT VHD 2023 DIFF'!AI15&gt;0,'J-IAD-VHD OD ELASTIC-MODE SHIFT'!AI15*'J-PJT VHD 2023 DIFF'!AI15/60,-'J-IAD-VHD OD ELASTIC-MODE SHIFT'!AI15*'J-PJT VHD 2023 DIFF'!AI15/60)</f>
        <v>0</v>
      </c>
      <c r="AJ15" s="10">
        <f>IF('J-PJT VHD 2023 DIFF'!AJ15&gt;0,'J-IAD-VHD OD ELASTIC-MODE SHIFT'!AJ15*'J-PJT VHD 2023 DIFF'!AJ15/60,-'J-IAD-VHD OD ELASTIC-MODE SHIFT'!AJ15*'J-PJT VHD 2023 DIFF'!AJ15/60)</f>
        <v>0</v>
      </c>
      <c r="AK15" s="10">
        <f>IF('J-PJT VHD 2023 DIFF'!AK15&gt;0,'J-IAD-VHD OD ELASTIC-MODE SHIFT'!AK15*'J-PJT VHD 2023 DIFF'!AK15/60,-'J-IAD-VHD OD ELASTIC-MODE SHIFT'!AK15*'J-PJT VHD 2023 DIFF'!AK15/60)</f>
        <v>0</v>
      </c>
      <c r="AL15" s="10">
        <f>IF('J-PJT VHD 2023 DIFF'!AL15&gt;0,'J-IAD-VHD OD ELASTIC-MODE SHIFT'!AL15*'J-PJT VHD 2023 DIFF'!AL15/60,-'J-IAD-VHD OD ELASTIC-MODE SHIFT'!AL15*'J-PJT VHD 2023 DIFF'!AL15/60)</f>
        <v>0</v>
      </c>
      <c r="AM15" s="10">
        <f>IF('J-PJT VHD 2023 DIFF'!AM15&gt;0,'J-IAD-VHD OD ELASTIC-MODE SHIFT'!AM15*'J-PJT VHD 2023 DIFF'!AM15/60,-'J-IAD-VHD OD ELASTIC-MODE SHIFT'!AM15*'J-PJT VHD 2023 DIFF'!AM15/60)</f>
        <v>0</v>
      </c>
      <c r="AN15" s="10">
        <f>IF('J-PJT VHD 2023 DIFF'!AN15&gt;0,'J-IAD-VHD OD ELASTIC-MODE SHIFT'!AN15*'J-PJT VHD 2023 DIFF'!AN15/60,-'J-IAD-VHD OD ELASTIC-MODE SHIFT'!AN15*'J-PJT VHD 2023 DIFF'!AN15/60)</f>
        <v>0</v>
      </c>
      <c r="AO15" s="10">
        <f>IF('J-PJT VHD 2023 DIFF'!AO15&gt;0,'J-IAD-VHD OD ELASTIC-MODE SHIFT'!AO15*'J-PJT VHD 2023 DIFF'!AO15/60,-'J-IAD-VHD OD ELASTIC-MODE SHIFT'!AO15*'J-PJT VHD 2023 DIFF'!AO15/60)</f>
        <v>0</v>
      </c>
    </row>
    <row r="16" spans="1:41" x14ac:dyDescent="0.25">
      <c r="A16" s="5">
        <v>50</v>
      </c>
      <c r="B16" s="24" t="s">
        <v>16</v>
      </c>
      <c r="C16" s="20">
        <f t="shared" si="1"/>
        <v>4.6122339573614228</v>
      </c>
      <c r="D16" s="10">
        <f>IF('J-PJT VHD 2023 DIFF'!D16&gt;0,'J-IAD-VHD OD ELASTIC-MODE SHIFT'!D16*'J-PJT VHD 2023 DIFF'!D16/60,-'J-IAD-VHD OD ELASTIC-MODE SHIFT'!D16*'J-PJT VHD 2023 DIFF'!D16/60)</f>
        <v>0</v>
      </c>
      <c r="E16" s="10">
        <f>IF('J-PJT VHD 2023 DIFF'!E16&gt;0,'J-IAD-VHD OD ELASTIC-MODE SHIFT'!E16*'J-PJT VHD 2023 DIFF'!E16/60,-'J-IAD-VHD OD ELASTIC-MODE SHIFT'!E16*'J-PJT VHD 2023 DIFF'!E16/60)</f>
        <v>4.150273614004794</v>
      </c>
      <c r="F16" s="10">
        <f>IF('J-PJT VHD 2023 DIFF'!F16&gt;0,'J-IAD-VHD OD ELASTIC-MODE SHIFT'!F16*'J-PJT VHD 2023 DIFF'!F16/60,-'J-IAD-VHD OD ELASTIC-MODE SHIFT'!F16*'J-PJT VHD 2023 DIFF'!F16/60)</f>
        <v>0.37789231360577979</v>
      </c>
      <c r="G16" s="10">
        <f>IF('J-PJT VHD 2023 DIFF'!G16&gt;0,'J-IAD-VHD OD ELASTIC-MODE SHIFT'!G16*'J-PJT VHD 2023 DIFF'!G16/60,-'J-IAD-VHD OD ELASTIC-MODE SHIFT'!G16*'J-PJT VHD 2023 DIFF'!G16/60)</f>
        <v>0</v>
      </c>
      <c r="H16" s="10">
        <f>IF('J-PJT VHD 2023 DIFF'!H16&gt;0,'J-IAD-VHD OD ELASTIC-MODE SHIFT'!H16*'J-PJT VHD 2023 DIFF'!H16/60,-'J-IAD-VHD OD ELASTIC-MODE SHIFT'!H16*'J-PJT VHD 2023 DIFF'!H16/60)</f>
        <v>0</v>
      </c>
      <c r="I16" s="10">
        <f>IF('J-PJT VHD 2023 DIFF'!I16&gt;0,'J-IAD-VHD OD ELASTIC-MODE SHIFT'!I16*'J-PJT VHD 2023 DIFF'!I16/60,-'J-IAD-VHD OD ELASTIC-MODE SHIFT'!I16*'J-PJT VHD 2023 DIFF'!I16/60)</f>
        <v>0</v>
      </c>
      <c r="J16" s="10">
        <f>IF('J-PJT VHD 2023 DIFF'!J16&gt;0,'J-IAD-VHD OD ELASTIC-MODE SHIFT'!J16*'J-PJT VHD 2023 DIFF'!J16/60,-'J-IAD-VHD OD ELASTIC-MODE SHIFT'!J16*'J-PJT VHD 2023 DIFF'!J16/60)</f>
        <v>0.82697308402377634</v>
      </c>
      <c r="K16" s="10">
        <f>IF('J-PJT VHD 2023 DIFF'!K16&gt;0,'J-IAD-VHD OD ELASTIC-MODE SHIFT'!K16*'J-PJT VHD 2023 DIFF'!K16/60,-'J-IAD-VHD OD ELASTIC-MODE SHIFT'!K16*'J-PJT VHD 2023 DIFF'!K16/60)</f>
        <v>0</v>
      </c>
      <c r="L16" s="10">
        <f>IF('J-PJT VHD 2023 DIFF'!L16&gt;0,'J-IAD-VHD OD ELASTIC-MODE SHIFT'!L16*'J-PJT VHD 2023 DIFF'!L16/60,-'J-IAD-VHD OD ELASTIC-MODE SHIFT'!L16*'J-PJT VHD 2023 DIFF'!L16/60)</f>
        <v>0</v>
      </c>
      <c r="M16" s="10">
        <f>IF('J-PJT VHD 2023 DIFF'!M16&gt;0,'J-IAD-VHD OD ELASTIC-MODE SHIFT'!M16*'J-PJT VHD 2023 DIFF'!M16/60,-'J-IAD-VHD OD ELASTIC-MODE SHIFT'!M16*'J-PJT VHD 2023 DIFF'!M16/60)</f>
        <v>0</v>
      </c>
      <c r="N16" s="10">
        <f>IF('J-PJT VHD 2023 DIFF'!N16&gt;0,'J-IAD-VHD OD ELASTIC-MODE SHIFT'!N16*'J-PJT VHD 2023 DIFF'!N16/60,-'J-IAD-VHD OD ELASTIC-MODE SHIFT'!N16*'J-PJT VHD 2023 DIFF'!N16/60)</f>
        <v>0</v>
      </c>
      <c r="O16" s="10">
        <f>IF('J-PJT VHD 2023 DIFF'!O16&gt;0,'J-IAD-VHD OD ELASTIC-MODE SHIFT'!O16*'J-PJT VHD 2023 DIFF'!O16/60,-'J-IAD-VHD OD ELASTIC-MODE SHIFT'!O16*'J-PJT VHD 2023 DIFF'!O16/60)</f>
        <v>0</v>
      </c>
      <c r="P16" s="10">
        <f>IF('J-PJT VHD 2023 DIFF'!P16&gt;0,'J-IAD-VHD OD ELASTIC-MODE SHIFT'!P16*'J-PJT VHD 2023 DIFF'!P16/60,-'J-IAD-VHD OD ELASTIC-MODE SHIFT'!P16*'J-PJT VHD 2023 DIFF'!P16/60)</f>
        <v>0</v>
      </c>
      <c r="Q16" s="10">
        <f>IF('J-PJT VHD 2023 DIFF'!Q16&gt;0,'J-IAD-VHD OD ELASTIC-MODE SHIFT'!Q16*'J-PJT VHD 2023 DIFF'!Q16/60,-'J-IAD-VHD OD ELASTIC-MODE SHIFT'!Q16*'J-PJT VHD 2023 DIFF'!Q16/60)</f>
        <v>0</v>
      </c>
      <c r="R16" s="10">
        <f>IF('J-PJT VHD 2023 DIFF'!R16&gt;0,'J-IAD-VHD OD ELASTIC-MODE SHIFT'!R16*'J-PJT VHD 2023 DIFF'!R16/60,-'J-IAD-VHD OD ELASTIC-MODE SHIFT'!R16*'J-PJT VHD 2023 DIFF'!R16/60)</f>
        <v>0</v>
      </c>
      <c r="S16" s="10">
        <f>IF('J-PJT VHD 2023 DIFF'!S16&gt;0,'J-IAD-VHD OD ELASTIC-MODE SHIFT'!S16*'J-PJT VHD 2023 DIFF'!S16/60,-'J-IAD-VHD OD ELASTIC-MODE SHIFT'!S16*'J-PJT VHD 2023 DIFF'!S16/60)</f>
        <v>0</v>
      </c>
      <c r="T16" s="10">
        <f>IF('J-PJT VHD 2023 DIFF'!T16&gt;0,'J-IAD-VHD OD ELASTIC-MODE SHIFT'!T16*'J-PJT VHD 2023 DIFF'!T16/60,-'J-IAD-VHD OD ELASTIC-MODE SHIFT'!T16*'J-PJT VHD 2023 DIFF'!T16/60)</f>
        <v>0</v>
      </c>
      <c r="U16" s="10">
        <f>IF('J-PJT VHD 2023 DIFF'!U16&gt;0,'J-IAD-VHD OD ELASTIC-MODE SHIFT'!U16*'J-PJT VHD 2023 DIFF'!U16/60,-'J-IAD-VHD OD ELASTIC-MODE SHIFT'!U16*'J-PJT VHD 2023 DIFF'!U16/60)</f>
        <v>0</v>
      </c>
      <c r="V16" s="10">
        <f>IF('J-PJT VHD 2023 DIFF'!V16&gt;0,'J-IAD-VHD OD ELASTIC-MODE SHIFT'!V16*'J-PJT VHD 2023 DIFF'!V16/60,-'J-IAD-VHD OD ELASTIC-MODE SHIFT'!V16*'J-PJT VHD 2023 DIFF'!V16/60)</f>
        <v>0</v>
      </c>
      <c r="W16" s="10">
        <f>IF('J-PJT VHD 2023 DIFF'!W16&gt;0,'J-IAD-VHD OD ELASTIC-MODE SHIFT'!W16*'J-PJT VHD 2023 DIFF'!W16/60,-'J-IAD-VHD OD ELASTIC-MODE SHIFT'!W16*'J-PJT VHD 2023 DIFF'!W16/60)</f>
        <v>0</v>
      </c>
      <c r="X16" s="10">
        <f>IF('J-PJT VHD 2023 DIFF'!X16&gt;0,'J-IAD-VHD OD ELASTIC-MODE SHIFT'!X16*'J-PJT VHD 2023 DIFF'!X16/60,-'J-IAD-VHD OD ELASTIC-MODE SHIFT'!X16*'J-PJT VHD 2023 DIFF'!X16/60)</f>
        <v>0</v>
      </c>
      <c r="Y16" s="10">
        <f>IF('J-PJT VHD 2023 DIFF'!Y16&gt;0,'J-IAD-VHD OD ELASTIC-MODE SHIFT'!Y16*'J-PJT VHD 2023 DIFF'!Y16/60,-'J-IAD-VHD OD ELASTIC-MODE SHIFT'!Y16*'J-PJT VHD 2023 DIFF'!Y16/60)</f>
        <v>0</v>
      </c>
      <c r="Z16" s="10">
        <f>IF('J-PJT VHD 2023 DIFF'!Z16&gt;0,'J-IAD-VHD OD ELASTIC-MODE SHIFT'!Z16*'J-PJT VHD 2023 DIFF'!Z16/60,-'J-IAD-VHD OD ELASTIC-MODE SHIFT'!Z16*'J-PJT VHD 2023 DIFF'!Z16/60)</f>
        <v>0</v>
      </c>
      <c r="AA16" s="10">
        <f>IF('J-PJT VHD 2023 DIFF'!AA16&gt;0,'J-IAD-VHD OD ELASTIC-MODE SHIFT'!AA16*'J-PJT VHD 2023 DIFF'!AA16/60,-'J-IAD-VHD OD ELASTIC-MODE SHIFT'!AA16*'J-PJT VHD 2023 DIFF'!AA16/60)</f>
        <v>0</v>
      </c>
      <c r="AB16" s="10">
        <f>IF('J-PJT VHD 2023 DIFF'!AB16&gt;0,'J-IAD-VHD OD ELASTIC-MODE SHIFT'!AB16*'J-PJT VHD 2023 DIFF'!AB16/60,-'J-IAD-VHD OD ELASTIC-MODE SHIFT'!AB16*'J-PJT VHD 2023 DIFF'!AB16/60)</f>
        <v>0</v>
      </c>
      <c r="AC16" s="10">
        <f>IF('J-PJT VHD 2023 DIFF'!AC16&gt;0,'J-IAD-VHD OD ELASTIC-MODE SHIFT'!AC16*'J-PJT VHD 2023 DIFF'!AC16/60,-'J-IAD-VHD OD ELASTIC-MODE SHIFT'!AC16*'J-PJT VHD 2023 DIFF'!AC16/60)</f>
        <v>0</v>
      </c>
      <c r="AD16" s="10">
        <f>IF('J-PJT VHD 2023 DIFF'!AD16&gt;0,'J-IAD-VHD OD ELASTIC-MODE SHIFT'!AD16*'J-PJT VHD 2023 DIFF'!AD16/60,-'J-IAD-VHD OD ELASTIC-MODE SHIFT'!AD16*'J-PJT VHD 2023 DIFF'!AD16/60)</f>
        <v>0</v>
      </c>
      <c r="AE16" s="10">
        <f>IF('J-PJT VHD 2023 DIFF'!AE16&gt;0,'J-IAD-VHD OD ELASTIC-MODE SHIFT'!AE16*'J-PJT VHD 2023 DIFF'!AE16/60,-'J-IAD-VHD OD ELASTIC-MODE SHIFT'!AE16*'J-PJT VHD 2023 DIFF'!AE16/60)</f>
        <v>0</v>
      </c>
      <c r="AF16" s="10">
        <f>IF('J-PJT VHD 2023 DIFF'!AF16&gt;0,'J-IAD-VHD OD ELASTIC-MODE SHIFT'!AF16*'J-PJT VHD 2023 DIFF'!AF16/60,-'J-IAD-VHD OD ELASTIC-MODE SHIFT'!AF16*'J-PJT VHD 2023 DIFF'!AF16/60)</f>
        <v>0</v>
      </c>
      <c r="AG16" s="10">
        <f>IF('J-PJT VHD 2023 DIFF'!AG16&gt;0,'J-IAD-VHD OD ELASTIC-MODE SHIFT'!AG16*'J-PJT VHD 2023 DIFF'!AG16/60,-'J-IAD-VHD OD ELASTIC-MODE SHIFT'!AG16*'J-PJT VHD 2023 DIFF'!AG16/60)</f>
        <v>0</v>
      </c>
      <c r="AH16" s="10">
        <f>IF('J-PJT VHD 2023 DIFF'!AH16&gt;0,'J-IAD-VHD OD ELASTIC-MODE SHIFT'!AH16*'J-PJT VHD 2023 DIFF'!AH16/60,-'J-IAD-VHD OD ELASTIC-MODE SHIFT'!AH16*'J-PJT VHD 2023 DIFF'!AH16/60)</f>
        <v>0</v>
      </c>
      <c r="AI16" s="10">
        <f>IF('J-PJT VHD 2023 DIFF'!AI16&gt;0,'J-IAD-VHD OD ELASTIC-MODE SHIFT'!AI16*'J-PJT VHD 2023 DIFF'!AI16/60,-'J-IAD-VHD OD ELASTIC-MODE SHIFT'!AI16*'J-PJT VHD 2023 DIFF'!AI16/60)</f>
        <v>0</v>
      </c>
      <c r="AJ16" s="10">
        <f>IF('J-PJT VHD 2023 DIFF'!AJ16&gt;0,'J-IAD-VHD OD ELASTIC-MODE SHIFT'!AJ16*'J-PJT VHD 2023 DIFF'!AJ16/60,-'J-IAD-VHD OD ELASTIC-MODE SHIFT'!AJ16*'J-PJT VHD 2023 DIFF'!AJ16/60)</f>
        <v>0</v>
      </c>
      <c r="AK16" s="10">
        <f>IF('J-PJT VHD 2023 DIFF'!AK16&gt;0,'J-IAD-VHD OD ELASTIC-MODE SHIFT'!AK16*'J-PJT VHD 2023 DIFF'!AK16/60,-'J-IAD-VHD OD ELASTIC-MODE SHIFT'!AK16*'J-PJT VHD 2023 DIFF'!AK16/60)</f>
        <v>0</v>
      </c>
      <c r="AL16" s="10">
        <f>IF('J-PJT VHD 2023 DIFF'!AL16&gt;0,'J-IAD-VHD OD ELASTIC-MODE SHIFT'!AL16*'J-PJT VHD 2023 DIFF'!AL16/60,-'J-IAD-VHD OD ELASTIC-MODE SHIFT'!AL16*'J-PJT VHD 2023 DIFF'!AL16/60)</f>
        <v>0</v>
      </c>
      <c r="AM16" s="10">
        <f>IF('J-PJT VHD 2023 DIFF'!AM16&gt;0,'J-IAD-VHD OD ELASTIC-MODE SHIFT'!AM16*'J-PJT VHD 2023 DIFF'!AM16/60,-'J-IAD-VHD OD ELASTIC-MODE SHIFT'!AM16*'J-PJT VHD 2023 DIFF'!AM16/60)</f>
        <v>0</v>
      </c>
      <c r="AN16" s="10">
        <f>IF('J-PJT VHD 2023 DIFF'!AN16&gt;0,'J-IAD-VHD OD ELASTIC-MODE SHIFT'!AN16*'J-PJT VHD 2023 DIFF'!AN16/60,-'J-IAD-VHD OD ELASTIC-MODE SHIFT'!AN16*'J-PJT VHD 2023 DIFF'!AN16/60)</f>
        <v>0</v>
      </c>
      <c r="AO16" s="10">
        <f>IF('J-PJT VHD 2023 DIFF'!AO16&gt;0,'J-IAD-VHD OD ELASTIC-MODE SHIFT'!AO16*'J-PJT VHD 2023 DIFF'!AO16/60,-'J-IAD-VHD OD ELASTIC-MODE SHIFT'!AO16*'J-PJT VHD 2023 DIFF'!AO16/60)</f>
        <v>-0.74290505427292675</v>
      </c>
    </row>
    <row r="17" spans="1:41" x14ac:dyDescent="0.25">
      <c r="A17" s="5">
        <v>51</v>
      </c>
      <c r="B17" s="24" t="s">
        <v>25</v>
      </c>
      <c r="C17" s="20">
        <f t="shared" si="1"/>
        <v>15.965588834971284</v>
      </c>
      <c r="D17" s="10">
        <f>IF('J-PJT VHD 2023 DIFF'!D17&gt;0,'J-IAD-VHD OD ELASTIC-MODE SHIFT'!D17*'J-PJT VHD 2023 DIFF'!D17/60,-'J-IAD-VHD OD ELASTIC-MODE SHIFT'!D17*'J-PJT VHD 2023 DIFF'!D17/60)</f>
        <v>0</v>
      </c>
      <c r="E17" s="10">
        <f>IF('J-PJT VHD 2023 DIFF'!E17&gt;0,'J-IAD-VHD OD ELASTIC-MODE SHIFT'!E17*'J-PJT VHD 2023 DIFF'!E17/60,-'J-IAD-VHD OD ELASTIC-MODE SHIFT'!E17*'J-PJT VHD 2023 DIFF'!E17/60)</f>
        <v>3.1484984761446726</v>
      </c>
      <c r="F17" s="10">
        <f>IF('J-PJT VHD 2023 DIFF'!F17&gt;0,'J-IAD-VHD OD ELASTIC-MODE SHIFT'!F17*'J-PJT VHD 2023 DIFF'!F17/60,-'J-IAD-VHD OD ELASTIC-MODE SHIFT'!F17*'J-PJT VHD 2023 DIFF'!F17/60)</f>
        <v>2.7853776830652466</v>
      </c>
      <c r="G17" s="10">
        <f>IF('J-PJT VHD 2023 DIFF'!G17&gt;0,'J-IAD-VHD OD ELASTIC-MODE SHIFT'!G17*'J-PJT VHD 2023 DIFF'!G17/60,-'J-IAD-VHD OD ELASTIC-MODE SHIFT'!G17*'J-PJT VHD 2023 DIFF'!G17/60)</f>
        <v>0</v>
      </c>
      <c r="H17" s="10">
        <f>IF('J-PJT VHD 2023 DIFF'!H17&gt;0,'J-IAD-VHD OD ELASTIC-MODE SHIFT'!H17*'J-PJT VHD 2023 DIFF'!H17/60,-'J-IAD-VHD OD ELASTIC-MODE SHIFT'!H17*'J-PJT VHD 2023 DIFF'!H17/60)</f>
        <v>0</v>
      </c>
      <c r="I17" s="10">
        <f>IF('J-PJT VHD 2023 DIFF'!I17&gt;0,'J-IAD-VHD OD ELASTIC-MODE SHIFT'!I17*'J-PJT VHD 2023 DIFF'!I17/60,-'J-IAD-VHD OD ELASTIC-MODE SHIFT'!I17*'J-PJT VHD 2023 DIFF'!I17/60)</f>
        <v>0</v>
      </c>
      <c r="J17" s="10">
        <f>IF('J-PJT VHD 2023 DIFF'!J17&gt;0,'J-IAD-VHD OD ELASTIC-MODE SHIFT'!J17*'J-PJT VHD 2023 DIFF'!J17/60,-'J-IAD-VHD OD ELASTIC-MODE SHIFT'!J17*'J-PJT VHD 2023 DIFF'!J17/60)</f>
        <v>2.6992236999082233</v>
      </c>
      <c r="K17" s="10">
        <f>IF('J-PJT VHD 2023 DIFF'!K17&gt;0,'J-IAD-VHD OD ELASTIC-MODE SHIFT'!K17*'J-PJT VHD 2023 DIFF'!K17/60,-'J-IAD-VHD OD ELASTIC-MODE SHIFT'!K17*'J-PJT VHD 2023 DIFF'!K17/60)</f>
        <v>0</v>
      </c>
      <c r="L17" s="10">
        <f>IF('J-PJT VHD 2023 DIFF'!L17&gt;0,'J-IAD-VHD OD ELASTIC-MODE SHIFT'!L17*'J-PJT VHD 2023 DIFF'!L17/60,-'J-IAD-VHD OD ELASTIC-MODE SHIFT'!L17*'J-PJT VHD 2023 DIFF'!L17/60)</f>
        <v>0</v>
      </c>
      <c r="M17" s="10">
        <f>IF('J-PJT VHD 2023 DIFF'!M17&gt;0,'J-IAD-VHD OD ELASTIC-MODE SHIFT'!M17*'J-PJT VHD 2023 DIFF'!M17/60,-'J-IAD-VHD OD ELASTIC-MODE SHIFT'!M17*'J-PJT VHD 2023 DIFF'!M17/60)</f>
        <v>0</v>
      </c>
      <c r="N17" s="10">
        <f>IF('J-PJT VHD 2023 DIFF'!N17&gt;0,'J-IAD-VHD OD ELASTIC-MODE SHIFT'!N17*'J-PJT VHD 2023 DIFF'!N17/60,-'J-IAD-VHD OD ELASTIC-MODE SHIFT'!N17*'J-PJT VHD 2023 DIFF'!N17/60)</f>
        <v>0</v>
      </c>
      <c r="O17" s="10">
        <f>IF('J-PJT VHD 2023 DIFF'!O17&gt;0,'J-IAD-VHD OD ELASTIC-MODE SHIFT'!O17*'J-PJT VHD 2023 DIFF'!O17/60,-'J-IAD-VHD OD ELASTIC-MODE SHIFT'!O17*'J-PJT VHD 2023 DIFF'!O17/60)</f>
        <v>0</v>
      </c>
      <c r="P17" s="10">
        <f>IF('J-PJT VHD 2023 DIFF'!P17&gt;0,'J-IAD-VHD OD ELASTIC-MODE SHIFT'!P17*'J-PJT VHD 2023 DIFF'!P17/60,-'J-IAD-VHD OD ELASTIC-MODE SHIFT'!P17*'J-PJT VHD 2023 DIFF'!P17/60)</f>
        <v>0</v>
      </c>
      <c r="Q17" s="10">
        <f>IF('J-PJT VHD 2023 DIFF'!Q17&gt;0,'J-IAD-VHD OD ELASTIC-MODE SHIFT'!Q17*'J-PJT VHD 2023 DIFF'!Q17/60,-'J-IAD-VHD OD ELASTIC-MODE SHIFT'!Q17*'J-PJT VHD 2023 DIFF'!Q17/60)</f>
        <v>0</v>
      </c>
      <c r="R17" s="10">
        <f>IF('J-PJT VHD 2023 DIFF'!R17&gt;0,'J-IAD-VHD OD ELASTIC-MODE SHIFT'!R17*'J-PJT VHD 2023 DIFF'!R17/60,-'J-IAD-VHD OD ELASTIC-MODE SHIFT'!R17*'J-PJT VHD 2023 DIFF'!R17/60)</f>
        <v>0</v>
      </c>
      <c r="S17" s="10">
        <f>IF('J-PJT VHD 2023 DIFF'!S17&gt;0,'J-IAD-VHD OD ELASTIC-MODE SHIFT'!S17*'J-PJT VHD 2023 DIFF'!S17/60,-'J-IAD-VHD OD ELASTIC-MODE SHIFT'!S17*'J-PJT VHD 2023 DIFF'!S17/60)</f>
        <v>0</v>
      </c>
      <c r="T17" s="10">
        <f>IF('J-PJT VHD 2023 DIFF'!T17&gt;0,'J-IAD-VHD OD ELASTIC-MODE SHIFT'!T17*'J-PJT VHD 2023 DIFF'!T17/60,-'J-IAD-VHD OD ELASTIC-MODE SHIFT'!T17*'J-PJT VHD 2023 DIFF'!T17/60)</f>
        <v>6.2277465968670516</v>
      </c>
      <c r="U17" s="10">
        <f>IF('J-PJT VHD 2023 DIFF'!U17&gt;0,'J-IAD-VHD OD ELASTIC-MODE SHIFT'!U17*'J-PJT VHD 2023 DIFF'!U17/60,-'J-IAD-VHD OD ELASTIC-MODE SHIFT'!U17*'J-PJT VHD 2023 DIFF'!U17/60)</f>
        <v>0.68631439066653099</v>
      </c>
      <c r="V17" s="10">
        <f>IF('J-PJT VHD 2023 DIFF'!V17&gt;0,'J-IAD-VHD OD ELASTIC-MODE SHIFT'!V17*'J-PJT VHD 2023 DIFF'!V17/60,-'J-IAD-VHD OD ELASTIC-MODE SHIFT'!V17*'J-PJT VHD 2023 DIFF'!V17/60)</f>
        <v>0.41842798831955746</v>
      </c>
      <c r="W17" s="10">
        <f>IF('J-PJT VHD 2023 DIFF'!W17&gt;0,'J-IAD-VHD OD ELASTIC-MODE SHIFT'!W17*'J-PJT VHD 2023 DIFF'!W17/60,-'J-IAD-VHD OD ELASTIC-MODE SHIFT'!W17*'J-PJT VHD 2023 DIFF'!W17/60)</f>
        <v>0</v>
      </c>
      <c r="X17" s="10">
        <f>IF('J-PJT VHD 2023 DIFF'!X17&gt;0,'J-IAD-VHD OD ELASTIC-MODE SHIFT'!X17*'J-PJT VHD 2023 DIFF'!X17/60,-'J-IAD-VHD OD ELASTIC-MODE SHIFT'!X17*'J-PJT VHD 2023 DIFF'!X17/60)</f>
        <v>0</v>
      </c>
      <c r="Y17" s="10">
        <f>IF('J-PJT VHD 2023 DIFF'!Y17&gt;0,'J-IAD-VHD OD ELASTIC-MODE SHIFT'!Y17*'J-PJT VHD 2023 DIFF'!Y17/60,-'J-IAD-VHD OD ELASTIC-MODE SHIFT'!Y17*'J-PJT VHD 2023 DIFF'!Y17/60)</f>
        <v>0</v>
      </c>
      <c r="Z17" s="10">
        <f>IF('J-PJT VHD 2023 DIFF'!Z17&gt;0,'J-IAD-VHD OD ELASTIC-MODE SHIFT'!Z17*'J-PJT VHD 2023 DIFF'!Z17/60,-'J-IAD-VHD OD ELASTIC-MODE SHIFT'!Z17*'J-PJT VHD 2023 DIFF'!Z17/60)</f>
        <v>0</v>
      </c>
      <c r="AA17" s="10">
        <f>IF('J-PJT VHD 2023 DIFF'!AA17&gt;0,'J-IAD-VHD OD ELASTIC-MODE SHIFT'!AA17*'J-PJT VHD 2023 DIFF'!AA17/60,-'J-IAD-VHD OD ELASTIC-MODE SHIFT'!AA17*'J-PJT VHD 2023 DIFF'!AA17/60)</f>
        <v>0</v>
      </c>
      <c r="AB17" s="10">
        <f>IF('J-PJT VHD 2023 DIFF'!AB17&gt;0,'J-IAD-VHD OD ELASTIC-MODE SHIFT'!AB17*'J-PJT VHD 2023 DIFF'!AB17/60,-'J-IAD-VHD OD ELASTIC-MODE SHIFT'!AB17*'J-PJT VHD 2023 DIFF'!AB17/60)</f>
        <v>0</v>
      </c>
      <c r="AC17" s="10">
        <f>IF('J-PJT VHD 2023 DIFF'!AC17&gt;0,'J-IAD-VHD OD ELASTIC-MODE SHIFT'!AC17*'J-PJT VHD 2023 DIFF'!AC17/60,-'J-IAD-VHD OD ELASTIC-MODE SHIFT'!AC17*'J-PJT VHD 2023 DIFF'!AC17/60)</f>
        <v>0</v>
      </c>
      <c r="AD17" s="10">
        <f>IF('J-PJT VHD 2023 DIFF'!AD17&gt;0,'J-IAD-VHD OD ELASTIC-MODE SHIFT'!AD17*'J-PJT VHD 2023 DIFF'!AD17/60,-'J-IAD-VHD OD ELASTIC-MODE SHIFT'!AD17*'J-PJT VHD 2023 DIFF'!AD17/60)</f>
        <v>0</v>
      </c>
      <c r="AE17" s="10">
        <f>IF('J-PJT VHD 2023 DIFF'!AE17&gt;0,'J-IAD-VHD OD ELASTIC-MODE SHIFT'!AE17*'J-PJT VHD 2023 DIFF'!AE17/60,-'J-IAD-VHD OD ELASTIC-MODE SHIFT'!AE17*'J-PJT VHD 2023 DIFF'!AE17/60)</f>
        <v>0</v>
      </c>
      <c r="AF17" s="10">
        <f>IF('J-PJT VHD 2023 DIFF'!AF17&gt;0,'J-IAD-VHD OD ELASTIC-MODE SHIFT'!AF17*'J-PJT VHD 2023 DIFF'!AF17/60,-'J-IAD-VHD OD ELASTIC-MODE SHIFT'!AF17*'J-PJT VHD 2023 DIFF'!AF17/60)</f>
        <v>0</v>
      </c>
      <c r="AG17" s="10">
        <f>IF('J-PJT VHD 2023 DIFF'!AG17&gt;0,'J-IAD-VHD OD ELASTIC-MODE SHIFT'!AG17*'J-PJT VHD 2023 DIFF'!AG17/60,-'J-IAD-VHD OD ELASTIC-MODE SHIFT'!AG17*'J-PJT VHD 2023 DIFF'!AG17/60)</f>
        <v>0</v>
      </c>
      <c r="AH17" s="10">
        <f>IF('J-PJT VHD 2023 DIFF'!AH17&gt;0,'J-IAD-VHD OD ELASTIC-MODE SHIFT'!AH17*'J-PJT VHD 2023 DIFF'!AH17/60,-'J-IAD-VHD OD ELASTIC-MODE SHIFT'!AH17*'J-PJT VHD 2023 DIFF'!AH17/60)</f>
        <v>0</v>
      </c>
      <c r="AI17" s="10">
        <f>IF('J-PJT VHD 2023 DIFF'!AI17&gt;0,'J-IAD-VHD OD ELASTIC-MODE SHIFT'!AI17*'J-PJT VHD 2023 DIFF'!AI17/60,-'J-IAD-VHD OD ELASTIC-MODE SHIFT'!AI17*'J-PJT VHD 2023 DIFF'!AI17/60)</f>
        <v>0</v>
      </c>
      <c r="AJ17" s="10">
        <f>IF('J-PJT VHD 2023 DIFF'!AJ17&gt;0,'J-IAD-VHD OD ELASTIC-MODE SHIFT'!AJ17*'J-PJT VHD 2023 DIFF'!AJ17/60,-'J-IAD-VHD OD ELASTIC-MODE SHIFT'!AJ17*'J-PJT VHD 2023 DIFF'!AJ17/60)</f>
        <v>0</v>
      </c>
      <c r="AK17" s="10">
        <f>IF('J-PJT VHD 2023 DIFF'!AK17&gt;0,'J-IAD-VHD OD ELASTIC-MODE SHIFT'!AK17*'J-PJT VHD 2023 DIFF'!AK17/60,-'J-IAD-VHD OD ELASTIC-MODE SHIFT'!AK17*'J-PJT VHD 2023 DIFF'!AK17/60)</f>
        <v>0</v>
      </c>
      <c r="AL17" s="10">
        <f>IF('J-PJT VHD 2023 DIFF'!AL17&gt;0,'J-IAD-VHD OD ELASTIC-MODE SHIFT'!AL17*'J-PJT VHD 2023 DIFF'!AL17/60,-'J-IAD-VHD OD ELASTIC-MODE SHIFT'!AL17*'J-PJT VHD 2023 DIFF'!AL17/60)</f>
        <v>0</v>
      </c>
      <c r="AM17" s="10">
        <f>IF('J-PJT VHD 2023 DIFF'!AM17&gt;0,'J-IAD-VHD OD ELASTIC-MODE SHIFT'!AM17*'J-PJT VHD 2023 DIFF'!AM17/60,-'J-IAD-VHD OD ELASTIC-MODE SHIFT'!AM17*'J-PJT VHD 2023 DIFF'!AM17/60)</f>
        <v>0</v>
      </c>
      <c r="AN17" s="10">
        <f>IF('J-PJT VHD 2023 DIFF'!AN17&gt;0,'J-IAD-VHD OD ELASTIC-MODE SHIFT'!AN17*'J-PJT VHD 2023 DIFF'!AN17/60,-'J-IAD-VHD OD ELASTIC-MODE SHIFT'!AN17*'J-PJT VHD 2023 DIFF'!AN17/60)</f>
        <v>0</v>
      </c>
      <c r="AO17" s="10">
        <f>IF('J-PJT VHD 2023 DIFF'!AO17&gt;0,'J-IAD-VHD OD ELASTIC-MODE SHIFT'!AO17*'J-PJT VHD 2023 DIFF'!AO17/60,-'J-IAD-VHD OD ELASTIC-MODE SHIFT'!AO17*'J-PJT VHD 2023 DIFF'!AO17/60)</f>
        <v>0</v>
      </c>
    </row>
    <row r="18" spans="1:41" x14ac:dyDescent="0.25">
      <c r="A18" s="5">
        <v>52</v>
      </c>
      <c r="B18" s="24" t="s">
        <v>4</v>
      </c>
      <c r="C18" s="20">
        <f t="shared" si="1"/>
        <v>21.912612136013248</v>
      </c>
      <c r="D18" s="10">
        <f>IF('J-PJT VHD 2023 DIFF'!D18&gt;0,'J-IAD-VHD OD ELASTIC-MODE SHIFT'!D18*'J-PJT VHD 2023 DIFF'!D18/60,-'J-IAD-VHD OD ELASTIC-MODE SHIFT'!D18*'J-PJT VHD 2023 DIFF'!D18/60)</f>
        <v>0</v>
      </c>
      <c r="E18" s="10">
        <f>IF('J-PJT VHD 2023 DIFF'!E18&gt;0,'J-IAD-VHD OD ELASTIC-MODE SHIFT'!E18*'J-PJT VHD 2023 DIFF'!E18/60,-'J-IAD-VHD OD ELASTIC-MODE SHIFT'!E18*'J-PJT VHD 2023 DIFF'!E18/60)</f>
        <v>0</v>
      </c>
      <c r="F18" s="10">
        <f>IF('J-PJT VHD 2023 DIFF'!F18&gt;0,'J-IAD-VHD OD ELASTIC-MODE SHIFT'!F18*'J-PJT VHD 2023 DIFF'!F18/60,-'J-IAD-VHD OD ELASTIC-MODE SHIFT'!F18*'J-PJT VHD 2023 DIFF'!F18/60)</f>
        <v>-0.48222386443204873</v>
      </c>
      <c r="G18" s="10">
        <f>IF('J-PJT VHD 2023 DIFF'!G18&gt;0,'J-IAD-VHD OD ELASTIC-MODE SHIFT'!G18*'J-PJT VHD 2023 DIFF'!G18/60,-'J-IAD-VHD OD ELASTIC-MODE SHIFT'!G18*'J-PJT VHD 2023 DIFF'!G18/60)</f>
        <v>0</v>
      </c>
      <c r="H18" s="10">
        <f>IF('J-PJT VHD 2023 DIFF'!H18&gt;0,'J-IAD-VHD OD ELASTIC-MODE SHIFT'!H18*'J-PJT VHD 2023 DIFF'!H18/60,-'J-IAD-VHD OD ELASTIC-MODE SHIFT'!H18*'J-PJT VHD 2023 DIFF'!H18/60)</f>
        <v>0</v>
      </c>
      <c r="I18" s="10">
        <f>IF('J-PJT VHD 2023 DIFF'!I18&gt;0,'J-IAD-VHD OD ELASTIC-MODE SHIFT'!I18*'J-PJT VHD 2023 DIFF'!I18/60,-'J-IAD-VHD OD ELASTIC-MODE SHIFT'!I18*'J-PJT VHD 2023 DIFF'!I18/60)</f>
        <v>0</v>
      </c>
      <c r="J18" s="10">
        <f>IF('J-PJT VHD 2023 DIFF'!J18&gt;0,'J-IAD-VHD OD ELASTIC-MODE SHIFT'!J18*'J-PJT VHD 2023 DIFF'!J18/60,-'J-IAD-VHD OD ELASTIC-MODE SHIFT'!J18*'J-PJT VHD 2023 DIFF'!J18/60)</f>
        <v>0</v>
      </c>
      <c r="K18" s="10">
        <f>IF('J-PJT VHD 2023 DIFF'!K18&gt;0,'J-IAD-VHD OD ELASTIC-MODE SHIFT'!K18*'J-PJT VHD 2023 DIFF'!K18/60,-'J-IAD-VHD OD ELASTIC-MODE SHIFT'!K18*'J-PJT VHD 2023 DIFF'!K18/60)</f>
        <v>0</v>
      </c>
      <c r="L18" s="10">
        <f>IF('J-PJT VHD 2023 DIFF'!L18&gt;0,'J-IAD-VHD OD ELASTIC-MODE SHIFT'!L18*'J-PJT VHD 2023 DIFF'!L18/60,-'J-IAD-VHD OD ELASTIC-MODE SHIFT'!L18*'J-PJT VHD 2023 DIFF'!L18/60)</f>
        <v>0</v>
      </c>
      <c r="M18" s="10">
        <f>IF('J-PJT VHD 2023 DIFF'!M18&gt;0,'J-IAD-VHD OD ELASTIC-MODE SHIFT'!M18*'J-PJT VHD 2023 DIFF'!M18/60,-'J-IAD-VHD OD ELASTIC-MODE SHIFT'!M18*'J-PJT VHD 2023 DIFF'!M18/60)</f>
        <v>0</v>
      </c>
      <c r="N18" s="10">
        <f>IF('J-PJT VHD 2023 DIFF'!N18&gt;0,'J-IAD-VHD OD ELASTIC-MODE SHIFT'!N18*'J-PJT VHD 2023 DIFF'!N18/60,-'J-IAD-VHD OD ELASTIC-MODE SHIFT'!N18*'J-PJT VHD 2023 DIFF'!N18/60)</f>
        <v>0</v>
      </c>
      <c r="O18" s="10">
        <f>IF('J-PJT VHD 2023 DIFF'!O18&gt;0,'J-IAD-VHD OD ELASTIC-MODE SHIFT'!O18*'J-PJT VHD 2023 DIFF'!O18/60,-'J-IAD-VHD OD ELASTIC-MODE SHIFT'!O18*'J-PJT VHD 2023 DIFF'!O18/60)</f>
        <v>0</v>
      </c>
      <c r="P18" s="10">
        <f>IF('J-PJT VHD 2023 DIFF'!P18&gt;0,'J-IAD-VHD OD ELASTIC-MODE SHIFT'!P18*'J-PJT VHD 2023 DIFF'!P18/60,-'J-IAD-VHD OD ELASTIC-MODE SHIFT'!P18*'J-PJT VHD 2023 DIFF'!P18/60)</f>
        <v>0</v>
      </c>
      <c r="Q18" s="10">
        <f>IF('J-PJT VHD 2023 DIFF'!Q18&gt;0,'J-IAD-VHD OD ELASTIC-MODE SHIFT'!Q18*'J-PJT VHD 2023 DIFF'!Q18/60,-'J-IAD-VHD OD ELASTIC-MODE SHIFT'!Q18*'J-PJT VHD 2023 DIFF'!Q18/60)</f>
        <v>0</v>
      </c>
      <c r="R18" s="10">
        <f>IF('J-PJT VHD 2023 DIFF'!R18&gt;0,'J-IAD-VHD OD ELASTIC-MODE SHIFT'!R18*'J-PJT VHD 2023 DIFF'!R18/60,-'J-IAD-VHD OD ELASTIC-MODE SHIFT'!R18*'J-PJT VHD 2023 DIFF'!R18/60)</f>
        <v>0</v>
      </c>
      <c r="S18" s="10">
        <f>IF('J-PJT VHD 2023 DIFF'!S18&gt;0,'J-IAD-VHD OD ELASTIC-MODE SHIFT'!S18*'J-PJT VHD 2023 DIFF'!S18/60,-'J-IAD-VHD OD ELASTIC-MODE SHIFT'!S18*'J-PJT VHD 2023 DIFF'!S18/60)</f>
        <v>0</v>
      </c>
      <c r="T18" s="10">
        <f>IF('J-PJT VHD 2023 DIFF'!T18&gt;0,'J-IAD-VHD OD ELASTIC-MODE SHIFT'!T18*'J-PJT VHD 2023 DIFF'!T18/60,-'J-IAD-VHD OD ELASTIC-MODE SHIFT'!T18*'J-PJT VHD 2023 DIFF'!T18/60)</f>
        <v>0</v>
      </c>
      <c r="U18" s="10">
        <f>IF('J-PJT VHD 2023 DIFF'!U18&gt;0,'J-IAD-VHD OD ELASTIC-MODE SHIFT'!U18*'J-PJT VHD 2023 DIFF'!U18/60,-'J-IAD-VHD OD ELASTIC-MODE SHIFT'!U18*'J-PJT VHD 2023 DIFF'!U18/60)</f>
        <v>-5.9240566320269403</v>
      </c>
      <c r="V18" s="10">
        <f>IF('J-PJT VHD 2023 DIFF'!V18&gt;0,'J-IAD-VHD OD ELASTIC-MODE SHIFT'!V18*'J-PJT VHD 2023 DIFF'!V18/60,-'J-IAD-VHD OD ELASTIC-MODE SHIFT'!V18*'J-PJT VHD 2023 DIFF'!V18/60)</f>
        <v>0</v>
      </c>
      <c r="W18" s="10">
        <f>IF('J-PJT VHD 2023 DIFF'!W18&gt;0,'J-IAD-VHD OD ELASTIC-MODE SHIFT'!W18*'J-PJT VHD 2023 DIFF'!W18/60,-'J-IAD-VHD OD ELASTIC-MODE SHIFT'!W18*'J-PJT VHD 2023 DIFF'!W18/60)</f>
        <v>0</v>
      </c>
      <c r="X18" s="10">
        <f>IF('J-PJT VHD 2023 DIFF'!X18&gt;0,'J-IAD-VHD OD ELASTIC-MODE SHIFT'!X18*'J-PJT VHD 2023 DIFF'!X18/60,-'J-IAD-VHD OD ELASTIC-MODE SHIFT'!X18*'J-PJT VHD 2023 DIFF'!X18/60)</f>
        <v>0</v>
      </c>
      <c r="Y18" s="10">
        <f>IF('J-PJT VHD 2023 DIFF'!Y18&gt;0,'J-IAD-VHD OD ELASTIC-MODE SHIFT'!Y18*'J-PJT VHD 2023 DIFF'!Y18/60,-'J-IAD-VHD OD ELASTIC-MODE SHIFT'!Y18*'J-PJT VHD 2023 DIFF'!Y18/60)</f>
        <v>0</v>
      </c>
      <c r="Z18" s="10">
        <f>IF('J-PJT VHD 2023 DIFF'!Z18&gt;0,'J-IAD-VHD OD ELASTIC-MODE SHIFT'!Z18*'J-PJT VHD 2023 DIFF'!Z18/60,-'J-IAD-VHD OD ELASTIC-MODE SHIFT'!Z18*'J-PJT VHD 2023 DIFF'!Z18/60)</f>
        <v>0</v>
      </c>
      <c r="AA18" s="10">
        <f>IF('J-PJT VHD 2023 DIFF'!AA18&gt;0,'J-IAD-VHD OD ELASTIC-MODE SHIFT'!AA18*'J-PJT VHD 2023 DIFF'!AA18/60,-'J-IAD-VHD OD ELASTIC-MODE SHIFT'!AA18*'J-PJT VHD 2023 DIFF'!AA18/60)</f>
        <v>0</v>
      </c>
      <c r="AB18" s="10">
        <f>IF('J-PJT VHD 2023 DIFF'!AB18&gt;0,'J-IAD-VHD OD ELASTIC-MODE SHIFT'!AB18*'J-PJT VHD 2023 DIFF'!AB18/60,-'J-IAD-VHD OD ELASTIC-MODE SHIFT'!AB18*'J-PJT VHD 2023 DIFF'!AB18/60)</f>
        <v>0</v>
      </c>
      <c r="AC18" s="10">
        <f>IF('J-PJT VHD 2023 DIFF'!AC18&gt;0,'J-IAD-VHD OD ELASTIC-MODE SHIFT'!AC18*'J-PJT VHD 2023 DIFF'!AC18/60,-'J-IAD-VHD OD ELASTIC-MODE SHIFT'!AC18*'J-PJT VHD 2023 DIFF'!AC18/60)</f>
        <v>0</v>
      </c>
      <c r="AD18" s="10">
        <f>IF('J-PJT VHD 2023 DIFF'!AD18&gt;0,'J-IAD-VHD OD ELASTIC-MODE SHIFT'!AD18*'J-PJT VHD 2023 DIFF'!AD18/60,-'J-IAD-VHD OD ELASTIC-MODE SHIFT'!AD18*'J-PJT VHD 2023 DIFF'!AD18/60)</f>
        <v>0</v>
      </c>
      <c r="AE18" s="10">
        <f>IF('J-PJT VHD 2023 DIFF'!AE18&gt;0,'J-IAD-VHD OD ELASTIC-MODE SHIFT'!AE18*'J-PJT VHD 2023 DIFF'!AE18/60,-'J-IAD-VHD OD ELASTIC-MODE SHIFT'!AE18*'J-PJT VHD 2023 DIFF'!AE18/60)</f>
        <v>0</v>
      </c>
      <c r="AF18" s="10">
        <f>IF('J-PJT VHD 2023 DIFF'!AF18&gt;0,'J-IAD-VHD OD ELASTIC-MODE SHIFT'!AF18*'J-PJT VHD 2023 DIFF'!AF18/60,-'J-IAD-VHD OD ELASTIC-MODE SHIFT'!AF18*'J-PJT VHD 2023 DIFF'!AF18/60)</f>
        <v>0</v>
      </c>
      <c r="AG18" s="10">
        <f>IF('J-PJT VHD 2023 DIFF'!AG18&gt;0,'J-IAD-VHD OD ELASTIC-MODE SHIFT'!AG18*'J-PJT VHD 2023 DIFF'!AG18/60,-'J-IAD-VHD OD ELASTIC-MODE SHIFT'!AG18*'J-PJT VHD 2023 DIFF'!AG18/60)</f>
        <v>0</v>
      </c>
      <c r="AH18" s="10">
        <f>IF('J-PJT VHD 2023 DIFF'!AH18&gt;0,'J-IAD-VHD OD ELASTIC-MODE SHIFT'!AH18*'J-PJT VHD 2023 DIFF'!AH18/60,-'J-IAD-VHD OD ELASTIC-MODE SHIFT'!AH18*'J-PJT VHD 2023 DIFF'!AH18/60)</f>
        <v>0</v>
      </c>
      <c r="AI18" s="10">
        <f>IF('J-PJT VHD 2023 DIFF'!AI18&gt;0,'J-IAD-VHD OD ELASTIC-MODE SHIFT'!AI18*'J-PJT VHD 2023 DIFF'!AI18/60,-'J-IAD-VHD OD ELASTIC-MODE SHIFT'!AI18*'J-PJT VHD 2023 DIFF'!AI18/60)</f>
        <v>0</v>
      </c>
      <c r="AJ18" s="10">
        <f>IF('J-PJT VHD 2023 DIFF'!AJ18&gt;0,'J-IAD-VHD OD ELASTIC-MODE SHIFT'!AJ18*'J-PJT VHD 2023 DIFF'!AJ18/60,-'J-IAD-VHD OD ELASTIC-MODE SHIFT'!AJ18*'J-PJT VHD 2023 DIFF'!AJ18/60)</f>
        <v>0</v>
      </c>
      <c r="AK18" s="10">
        <f>IF('J-PJT VHD 2023 DIFF'!AK18&gt;0,'J-IAD-VHD OD ELASTIC-MODE SHIFT'!AK18*'J-PJT VHD 2023 DIFF'!AK18/60,-'J-IAD-VHD OD ELASTIC-MODE SHIFT'!AK18*'J-PJT VHD 2023 DIFF'!AK18/60)</f>
        <v>0</v>
      </c>
      <c r="AL18" s="10">
        <f>IF('J-PJT VHD 2023 DIFF'!AL18&gt;0,'J-IAD-VHD OD ELASTIC-MODE SHIFT'!AL18*'J-PJT VHD 2023 DIFF'!AL18/60,-'J-IAD-VHD OD ELASTIC-MODE SHIFT'!AL18*'J-PJT VHD 2023 DIFF'!AL18/60)</f>
        <v>0</v>
      </c>
      <c r="AM18" s="10">
        <f>IF('J-PJT VHD 2023 DIFF'!AM18&gt;0,'J-IAD-VHD OD ELASTIC-MODE SHIFT'!AM18*'J-PJT VHD 2023 DIFF'!AM18/60,-'J-IAD-VHD OD ELASTIC-MODE SHIFT'!AM18*'J-PJT VHD 2023 DIFF'!AM18/60)</f>
        <v>0</v>
      </c>
      <c r="AN18" s="10">
        <f>IF('J-PJT VHD 2023 DIFF'!AN18&gt;0,'J-IAD-VHD OD ELASTIC-MODE SHIFT'!AN18*'J-PJT VHD 2023 DIFF'!AN18/60,-'J-IAD-VHD OD ELASTIC-MODE SHIFT'!AN18*'J-PJT VHD 2023 DIFF'!AN18/60)</f>
        <v>0</v>
      </c>
      <c r="AO18" s="10">
        <f>IF('J-PJT VHD 2023 DIFF'!AO18&gt;0,'J-IAD-VHD OD ELASTIC-MODE SHIFT'!AO18*'J-PJT VHD 2023 DIFF'!AO18/60,-'J-IAD-VHD OD ELASTIC-MODE SHIFT'!AO18*'J-PJT VHD 2023 DIFF'!AO18/60)</f>
        <v>28.318892632472238</v>
      </c>
    </row>
    <row r="19" spans="1:41" x14ac:dyDescent="0.25">
      <c r="A19" s="5">
        <v>53</v>
      </c>
      <c r="B19" s="24" t="s">
        <v>26</v>
      </c>
      <c r="C19" s="20">
        <f t="shared" si="1"/>
        <v>2.8029745466292582</v>
      </c>
      <c r="D19" s="10">
        <f>IF('J-PJT VHD 2023 DIFF'!D19&gt;0,'J-IAD-VHD OD ELASTIC-MODE SHIFT'!D19*'J-PJT VHD 2023 DIFF'!D19/60,-'J-IAD-VHD OD ELASTIC-MODE SHIFT'!D19*'J-PJT VHD 2023 DIFF'!D19/60)</f>
        <v>0</v>
      </c>
      <c r="E19" s="10">
        <f>IF('J-PJT VHD 2023 DIFF'!E19&gt;0,'J-IAD-VHD OD ELASTIC-MODE SHIFT'!E19*'J-PJT VHD 2023 DIFF'!E19/60,-'J-IAD-VHD OD ELASTIC-MODE SHIFT'!E19*'J-PJT VHD 2023 DIFF'!E19/60)</f>
        <v>0</v>
      </c>
      <c r="F19" s="10">
        <f>IF('J-PJT VHD 2023 DIFF'!F19&gt;0,'J-IAD-VHD OD ELASTIC-MODE SHIFT'!F19*'J-PJT VHD 2023 DIFF'!F19/60,-'J-IAD-VHD OD ELASTIC-MODE SHIFT'!F19*'J-PJT VHD 2023 DIFF'!F19/60)</f>
        <v>0</v>
      </c>
      <c r="G19" s="10">
        <f>IF('J-PJT VHD 2023 DIFF'!G19&gt;0,'J-IAD-VHD OD ELASTIC-MODE SHIFT'!G19*'J-PJT VHD 2023 DIFF'!G19/60,-'J-IAD-VHD OD ELASTIC-MODE SHIFT'!G19*'J-PJT VHD 2023 DIFF'!G19/60)</f>
        <v>0</v>
      </c>
      <c r="H19" s="10">
        <f>IF('J-PJT VHD 2023 DIFF'!H19&gt;0,'J-IAD-VHD OD ELASTIC-MODE SHIFT'!H19*'J-PJT VHD 2023 DIFF'!H19/60,-'J-IAD-VHD OD ELASTIC-MODE SHIFT'!H19*'J-PJT VHD 2023 DIFF'!H19/60)</f>
        <v>0</v>
      </c>
      <c r="I19" s="10">
        <f>IF('J-PJT VHD 2023 DIFF'!I19&gt;0,'J-IAD-VHD OD ELASTIC-MODE SHIFT'!I19*'J-PJT VHD 2023 DIFF'!I19/60,-'J-IAD-VHD OD ELASTIC-MODE SHIFT'!I19*'J-PJT VHD 2023 DIFF'!I19/60)</f>
        <v>0</v>
      </c>
      <c r="J19" s="10">
        <f>IF('J-PJT VHD 2023 DIFF'!J19&gt;0,'J-IAD-VHD OD ELASTIC-MODE SHIFT'!J19*'J-PJT VHD 2023 DIFF'!J19/60,-'J-IAD-VHD OD ELASTIC-MODE SHIFT'!J19*'J-PJT VHD 2023 DIFF'!J19/60)</f>
        <v>1.9815279641167756</v>
      </c>
      <c r="K19" s="10">
        <f>IF('J-PJT VHD 2023 DIFF'!K19&gt;0,'J-IAD-VHD OD ELASTIC-MODE SHIFT'!K19*'J-PJT VHD 2023 DIFF'!K19/60,-'J-IAD-VHD OD ELASTIC-MODE SHIFT'!K19*'J-PJT VHD 2023 DIFF'!K19/60)</f>
        <v>0</v>
      </c>
      <c r="L19" s="10">
        <f>IF('J-PJT VHD 2023 DIFF'!L19&gt;0,'J-IAD-VHD OD ELASTIC-MODE SHIFT'!L19*'J-PJT VHD 2023 DIFF'!L19/60,-'J-IAD-VHD OD ELASTIC-MODE SHIFT'!L19*'J-PJT VHD 2023 DIFF'!L19/60)</f>
        <v>0</v>
      </c>
      <c r="M19" s="10">
        <f>IF('J-PJT VHD 2023 DIFF'!M19&gt;0,'J-IAD-VHD OD ELASTIC-MODE SHIFT'!M19*'J-PJT VHD 2023 DIFF'!M19/60,-'J-IAD-VHD OD ELASTIC-MODE SHIFT'!M19*'J-PJT VHD 2023 DIFF'!M19/60)</f>
        <v>0</v>
      </c>
      <c r="N19" s="10">
        <f>IF('J-PJT VHD 2023 DIFF'!N19&gt;0,'J-IAD-VHD OD ELASTIC-MODE SHIFT'!N19*'J-PJT VHD 2023 DIFF'!N19/60,-'J-IAD-VHD OD ELASTIC-MODE SHIFT'!N19*'J-PJT VHD 2023 DIFF'!N19/60)</f>
        <v>0</v>
      </c>
      <c r="O19" s="10">
        <f>IF('J-PJT VHD 2023 DIFF'!O19&gt;0,'J-IAD-VHD OD ELASTIC-MODE SHIFT'!O19*'J-PJT VHD 2023 DIFF'!O19/60,-'J-IAD-VHD OD ELASTIC-MODE SHIFT'!O19*'J-PJT VHD 2023 DIFF'!O19/60)</f>
        <v>0</v>
      </c>
      <c r="P19" s="10">
        <f>IF('J-PJT VHD 2023 DIFF'!P19&gt;0,'J-IAD-VHD OD ELASTIC-MODE SHIFT'!P19*'J-PJT VHD 2023 DIFF'!P19/60,-'J-IAD-VHD OD ELASTIC-MODE SHIFT'!P19*'J-PJT VHD 2023 DIFF'!P19/60)</f>
        <v>0</v>
      </c>
      <c r="Q19" s="10">
        <f>IF('J-PJT VHD 2023 DIFF'!Q19&gt;0,'J-IAD-VHD OD ELASTIC-MODE SHIFT'!Q19*'J-PJT VHD 2023 DIFF'!Q19/60,-'J-IAD-VHD OD ELASTIC-MODE SHIFT'!Q19*'J-PJT VHD 2023 DIFF'!Q19/60)</f>
        <v>0</v>
      </c>
      <c r="R19" s="10">
        <f>IF('J-PJT VHD 2023 DIFF'!R19&gt;0,'J-IAD-VHD OD ELASTIC-MODE SHIFT'!R19*'J-PJT VHD 2023 DIFF'!R19/60,-'J-IAD-VHD OD ELASTIC-MODE SHIFT'!R19*'J-PJT VHD 2023 DIFF'!R19/60)</f>
        <v>0</v>
      </c>
      <c r="S19" s="10">
        <f>IF('J-PJT VHD 2023 DIFF'!S19&gt;0,'J-IAD-VHD OD ELASTIC-MODE SHIFT'!S19*'J-PJT VHD 2023 DIFF'!S19/60,-'J-IAD-VHD OD ELASTIC-MODE SHIFT'!S19*'J-PJT VHD 2023 DIFF'!S19/60)</f>
        <v>0</v>
      </c>
      <c r="T19" s="10">
        <f>IF('J-PJT VHD 2023 DIFF'!T19&gt;0,'J-IAD-VHD OD ELASTIC-MODE SHIFT'!T19*'J-PJT VHD 2023 DIFF'!T19/60,-'J-IAD-VHD OD ELASTIC-MODE SHIFT'!T19*'J-PJT VHD 2023 DIFF'!T19/60)</f>
        <v>0</v>
      </c>
      <c r="U19" s="10">
        <f>IF('J-PJT VHD 2023 DIFF'!U19&gt;0,'J-IAD-VHD OD ELASTIC-MODE SHIFT'!U19*'J-PJT VHD 2023 DIFF'!U19/60,-'J-IAD-VHD OD ELASTIC-MODE SHIFT'!U19*'J-PJT VHD 2023 DIFF'!U19/60)</f>
        <v>0</v>
      </c>
      <c r="V19" s="10">
        <f>IF('J-PJT VHD 2023 DIFF'!V19&gt;0,'J-IAD-VHD OD ELASTIC-MODE SHIFT'!V19*'J-PJT VHD 2023 DIFF'!V19/60,-'J-IAD-VHD OD ELASTIC-MODE SHIFT'!V19*'J-PJT VHD 2023 DIFF'!V19/60)</f>
        <v>0</v>
      </c>
      <c r="W19" s="10">
        <f>IF('J-PJT VHD 2023 DIFF'!W19&gt;0,'J-IAD-VHD OD ELASTIC-MODE SHIFT'!W19*'J-PJT VHD 2023 DIFF'!W19/60,-'J-IAD-VHD OD ELASTIC-MODE SHIFT'!W19*'J-PJT VHD 2023 DIFF'!W19/60)</f>
        <v>0</v>
      </c>
      <c r="X19" s="10">
        <f>IF('J-PJT VHD 2023 DIFF'!X19&gt;0,'J-IAD-VHD OD ELASTIC-MODE SHIFT'!X19*'J-PJT VHD 2023 DIFF'!X19/60,-'J-IAD-VHD OD ELASTIC-MODE SHIFT'!X19*'J-PJT VHD 2023 DIFF'!X19/60)</f>
        <v>0</v>
      </c>
      <c r="Y19" s="10">
        <f>IF('J-PJT VHD 2023 DIFF'!Y19&gt;0,'J-IAD-VHD OD ELASTIC-MODE SHIFT'!Y19*'J-PJT VHD 2023 DIFF'!Y19/60,-'J-IAD-VHD OD ELASTIC-MODE SHIFT'!Y19*'J-PJT VHD 2023 DIFF'!Y19/60)</f>
        <v>0</v>
      </c>
      <c r="Z19" s="10">
        <f>IF('J-PJT VHD 2023 DIFF'!Z19&gt;0,'J-IAD-VHD OD ELASTIC-MODE SHIFT'!Z19*'J-PJT VHD 2023 DIFF'!Z19/60,-'J-IAD-VHD OD ELASTIC-MODE SHIFT'!Z19*'J-PJT VHD 2023 DIFF'!Z19/60)</f>
        <v>0</v>
      </c>
      <c r="AA19" s="10">
        <f>IF('J-PJT VHD 2023 DIFF'!AA19&gt;0,'J-IAD-VHD OD ELASTIC-MODE SHIFT'!AA19*'J-PJT VHD 2023 DIFF'!AA19/60,-'J-IAD-VHD OD ELASTIC-MODE SHIFT'!AA19*'J-PJT VHD 2023 DIFF'!AA19/60)</f>
        <v>0</v>
      </c>
      <c r="AB19" s="10">
        <f>IF('J-PJT VHD 2023 DIFF'!AB19&gt;0,'J-IAD-VHD OD ELASTIC-MODE SHIFT'!AB19*'J-PJT VHD 2023 DIFF'!AB19/60,-'J-IAD-VHD OD ELASTIC-MODE SHIFT'!AB19*'J-PJT VHD 2023 DIFF'!AB19/60)</f>
        <v>0</v>
      </c>
      <c r="AC19" s="10">
        <f>IF('J-PJT VHD 2023 DIFF'!AC19&gt;0,'J-IAD-VHD OD ELASTIC-MODE SHIFT'!AC19*'J-PJT VHD 2023 DIFF'!AC19/60,-'J-IAD-VHD OD ELASTIC-MODE SHIFT'!AC19*'J-PJT VHD 2023 DIFF'!AC19/60)</f>
        <v>0</v>
      </c>
      <c r="AD19" s="10">
        <f>IF('J-PJT VHD 2023 DIFF'!AD19&gt;0,'J-IAD-VHD OD ELASTIC-MODE SHIFT'!AD19*'J-PJT VHD 2023 DIFF'!AD19/60,-'J-IAD-VHD OD ELASTIC-MODE SHIFT'!AD19*'J-PJT VHD 2023 DIFF'!AD19/60)</f>
        <v>0</v>
      </c>
      <c r="AE19" s="10">
        <f>IF('J-PJT VHD 2023 DIFF'!AE19&gt;0,'J-IAD-VHD OD ELASTIC-MODE SHIFT'!AE19*'J-PJT VHD 2023 DIFF'!AE19/60,-'J-IAD-VHD OD ELASTIC-MODE SHIFT'!AE19*'J-PJT VHD 2023 DIFF'!AE19/60)</f>
        <v>0</v>
      </c>
      <c r="AF19" s="10">
        <f>IF('J-PJT VHD 2023 DIFF'!AF19&gt;0,'J-IAD-VHD OD ELASTIC-MODE SHIFT'!AF19*'J-PJT VHD 2023 DIFF'!AF19/60,-'J-IAD-VHD OD ELASTIC-MODE SHIFT'!AF19*'J-PJT VHD 2023 DIFF'!AF19/60)</f>
        <v>0</v>
      </c>
      <c r="AG19" s="10">
        <f>IF('J-PJT VHD 2023 DIFF'!AG19&gt;0,'J-IAD-VHD OD ELASTIC-MODE SHIFT'!AG19*'J-PJT VHD 2023 DIFF'!AG19/60,-'J-IAD-VHD OD ELASTIC-MODE SHIFT'!AG19*'J-PJT VHD 2023 DIFF'!AG19/60)</f>
        <v>0</v>
      </c>
      <c r="AH19" s="10">
        <f>IF('J-PJT VHD 2023 DIFF'!AH19&gt;0,'J-IAD-VHD OD ELASTIC-MODE SHIFT'!AH19*'J-PJT VHD 2023 DIFF'!AH19/60,-'J-IAD-VHD OD ELASTIC-MODE SHIFT'!AH19*'J-PJT VHD 2023 DIFF'!AH19/60)</f>
        <v>0</v>
      </c>
      <c r="AI19" s="10">
        <f>IF('J-PJT VHD 2023 DIFF'!AI19&gt;0,'J-IAD-VHD OD ELASTIC-MODE SHIFT'!AI19*'J-PJT VHD 2023 DIFF'!AI19/60,-'J-IAD-VHD OD ELASTIC-MODE SHIFT'!AI19*'J-PJT VHD 2023 DIFF'!AI19/60)</f>
        <v>0.82144658251248237</v>
      </c>
      <c r="AJ19" s="10">
        <f>IF('J-PJT VHD 2023 DIFF'!AJ19&gt;0,'J-IAD-VHD OD ELASTIC-MODE SHIFT'!AJ19*'J-PJT VHD 2023 DIFF'!AJ19/60,-'J-IAD-VHD OD ELASTIC-MODE SHIFT'!AJ19*'J-PJT VHD 2023 DIFF'!AJ19/60)</f>
        <v>0</v>
      </c>
      <c r="AK19" s="10">
        <f>IF('J-PJT VHD 2023 DIFF'!AK19&gt;0,'J-IAD-VHD OD ELASTIC-MODE SHIFT'!AK19*'J-PJT VHD 2023 DIFF'!AK19/60,-'J-IAD-VHD OD ELASTIC-MODE SHIFT'!AK19*'J-PJT VHD 2023 DIFF'!AK19/60)</f>
        <v>0</v>
      </c>
      <c r="AL19" s="10">
        <f>IF('J-PJT VHD 2023 DIFF'!AL19&gt;0,'J-IAD-VHD OD ELASTIC-MODE SHIFT'!AL19*'J-PJT VHD 2023 DIFF'!AL19/60,-'J-IAD-VHD OD ELASTIC-MODE SHIFT'!AL19*'J-PJT VHD 2023 DIFF'!AL19/60)</f>
        <v>0</v>
      </c>
      <c r="AM19" s="10">
        <f>IF('J-PJT VHD 2023 DIFF'!AM19&gt;0,'J-IAD-VHD OD ELASTIC-MODE SHIFT'!AM19*'J-PJT VHD 2023 DIFF'!AM19/60,-'J-IAD-VHD OD ELASTIC-MODE SHIFT'!AM19*'J-PJT VHD 2023 DIFF'!AM19/60)</f>
        <v>0</v>
      </c>
      <c r="AN19" s="10">
        <f>IF('J-PJT VHD 2023 DIFF'!AN19&gt;0,'J-IAD-VHD OD ELASTIC-MODE SHIFT'!AN19*'J-PJT VHD 2023 DIFF'!AN19/60,-'J-IAD-VHD OD ELASTIC-MODE SHIFT'!AN19*'J-PJT VHD 2023 DIFF'!AN19/60)</f>
        <v>0</v>
      </c>
      <c r="AO19" s="10">
        <f>IF('J-PJT VHD 2023 DIFF'!AO19&gt;0,'J-IAD-VHD OD ELASTIC-MODE SHIFT'!AO19*'J-PJT VHD 2023 DIFF'!AO19/60,-'J-IAD-VHD OD ELASTIC-MODE SHIFT'!AO19*'J-PJT VHD 2023 DIFF'!AO19/60)</f>
        <v>0</v>
      </c>
    </row>
    <row r="20" spans="1:41" x14ac:dyDescent="0.25">
      <c r="A20" s="5">
        <v>60</v>
      </c>
      <c r="B20" s="24" t="s">
        <v>5</v>
      </c>
      <c r="C20" s="20">
        <f t="shared" si="1"/>
        <v>234.57253321287962</v>
      </c>
      <c r="D20" s="10">
        <f>IF('J-PJT VHD 2023 DIFF'!D20&gt;0,'J-IAD-VHD OD ELASTIC-MODE SHIFT'!D20*'J-PJT VHD 2023 DIFF'!D20/60,-'J-IAD-VHD OD ELASTIC-MODE SHIFT'!D20*'J-PJT VHD 2023 DIFF'!D20/60)</f>
        <v>0</v>
      </c>
      <c r="E20" s="10">
        <f>IF('J-PJT VHD 2023 DIFF'!E20&gt;0,'J-IAD-VHD OD ELASTIC-MODE SHIFT'!E20*'J-PJT VHD 2023 DIFF'!E20/60,-'J-IAD-VHD OD ELASTIC-MODE SHIFT'!E20*'J-PJT VHD 2023 DIFF'!E20/60)</f>
        <v>0</v>
      </c>
      <c r="F20" s="10">
        <f>IF('J-PJT VHD 2023 DIFF'!F20&gt;0,'J-IAD-VHD OD ELASTIC-MODE SHIFT'!F20*'J-PJT VHD 2023 DIFF'!F20/60,-'J-IAD-VHD OD ELASTIC-MODE SHIFT'!F20*'J-PJT VHD 2023 DIFF'!F20/60)</f>
        <v>4.7498462314406582E-2</v>
      </c>
      <c r="G20" s="10">
        <f>IF('J-PJT VHD 2023 DIFF'!G20&gt;0,'J-IAD-VHD OD ELASTIC-MODE SHIFT'!G20*'J-PJT VHD 2023 DIFF'!G20/60,-'J-IAD-VHD OD ELASTIC-MODE SHIFT'!G20*'J-PJT VHD 2023 DIFF'!G20/60)</f>
        <v>0</v>
      </c>
      <c r="H20" s="10">
        <f>IF('J-PJT VHD 2023 DIFF'!H20&gt;0,'J-IAD-VHD OD ELASTIC-MODE SHIFT'!H20*'J-PJT VHD 2023 DIFF'!H20/60,-'J-IAD-VHD OD ELASTIC-MODE SHIFT'!H20*'J-PJT VHD 2023 DIFF'!H20/60)</f>
        <v>0</v>
      </c>
      <c r="I20" s="10">
        <f>IF('J-PJT VHD 2023 DIFF'!I20&gt;0,'J-IAD-VHD OD ELASTIC-MODE SHIFT'!I20*'J-PJT VHD 2023 DIFF'!I20/60,-'J-IAD-VHD OD ELASTIC-MODE SHIFT'!I20*'J-PJT VHD 2023 DIFF'!I20/60)</f>
        <v>0.52847329794412123</v>
      </c>
      <c r="J20" s="10">
        <f>IF('J-PJT VHD 2023 DIFF'!J20&gt;0,'J-IAD-VHD OD ELASTIC-MODE SHIFT'!J20*'J-PJT VHD 2023 DIFF'!J20/60,-'J-IAD-VHD OD ELASTIC-MODE SHIFT'!J20*'J-PJT VHD 2023 DIFF'!J20/60)</f>
        <v>0</v>
      </c>
      <c r="K20" s="10">
        <f>IF('J-PJT VHD 2023 DIFF'!K20&gt;0,'J-IAD-VHD OD ELASTIC-MODE SHIFT'!K20*'J-PJT VHD 2023 DIFF'!K20/60,-'J-IAD-VHD OD ELASTIC-MODE SHIFT'!K20*'J-PJT VHD 2023 DIFF'!K20/60)</f>
        <v>10.215913974379124</v>
      </c>
      <c r="L20" s="10">
        <f>IF('J-PJT VHD 2023 DIFF'!L20&gt;0,'J-IAD-VHD OD ELASTIC-MODE SHIFT'!L20*'J-PJT VHD 2023 DIFF'!L20/60,-'J-IAD-VHD OD ELASTIC-MODE SHIFT'!L20*'J-PJT VHD 2023 DIFF'!L20/60)</f>
        <v>8.8264023886863505</v>
      </c>
      <c r="M20" s="10">
        <f>IF('J-PJT VHD 2023 DIFF'!M20&gt;0,'J-IAD-VHD OD ELASTIC-MODE SHIFT'!M20*'J-PJT VHD 2023 DIFF'!M20/60,-'J-IAD-VHD OD ELASTIC-MODE SHIFT'!M20*'J-PJT VHD 2023 DIFF'!M20/60)</f>
        <v>0</v>
      </c>
      <c r="N20" s="10">
        <f>IF('J-PJT VHD 2023 DIFF'!N20&gt;0,'J-IAD-VHD OD ELASTIC-MODE SHIFT'!N20*'J-PJT VHD 2023 DIFF'!N20/60,-'J-IAD-VHD OD ELASTIC-MODE SHIFT'!N20*'J-PJT VHD 2023 DIFF'!N20/60)</f>
        <v>3.3123886855290587</v>
      </c>
      <c r="O20" s="10">
        <f>IF('J-PJT VHD 2023 DIFF'!O20&gt;0,'J-IAD-VHD OD ELASTIC-MODE SHIFT'!O20*'J-PJT VHD 2023 DIFF'!O20/60,-'J-IAD-VHD OD ELASTIC-MODE SHIFT'!O20*'J-PJT VHD 2023 DIFF'!O20/60)</f>
        <v>0</v>
      </c>
      <c r="P20" s="10">
        <f>IF('J-PJT VHD 2023 DIFF'!P20&gt;0,'J-IAD-VHD OD ELASTIC-MODE SHIFT'!P20*'J-PJT VHD 2023 DIFF'!P20/60,-'J-IAD-VHD OD ELASTIC-MODE SHIFT'!P20*'J-PJT VHD 2023 DIFF'!P20/60)</f>
        <v>1.8972902713367759</v>
      </c>
      <c r="Q20" s="10">
        <f>IF('J-PJT VHD 2023 DIFF'!Q20&gt;0,'J-IAD-VHD OD ELASTIC-MODE SHIFT'!Q20*'J-PJT VHD 2023 DIFF'!Q20/60,-'J-IAD-VHD OD ELASTIC-MODE SHIFT'!Q20*'J-PJT VHD 2023 DIFF'!Q20/60)</f>
        <v>0</v>
      </c>
      <c r="R20" s="10">
        <f>IF('J-PJT VHD 2023 DIFF'!R20&gt;0,'J-IAD-VHD OD ELASTIC-MODE SHIFT'!R20*'J-PJT VHD 2023 DIFF'!R20/60,-'J-IAD-VHD OD ELASTIC-MODE SHIFT'!R20*'J-PJT VHD 2023 DIFF'!R20/60)</f>
        <v>0</v>
      </c>
      <c r="S20" s="10">
        <f>IF('J-PJT VHD 2023 DIFF'!S20&gt;0,'J-IAD-VHD OD ELASTIC-MODE SHIFT'!S20*'J-PJT VHD 2023 DIFF'!S20/60,-'J-IAD-VHD OD ELASTIC-MODE SHIFT'!S20*'J-PJT VHD 2023 DIFF'!S20/60)</f>
        <v>0</v>
      </c>
      <c r="T20" s="10">
        <f>IF('J-PJT VHD 2023 DIFF'!T20&gt;0,'J-IAD-VHD OD ELASTIC-MODE SHIFT'!T20*'J-PJT VHD 2023 DIFF'!T20/60,-'J-IAD-VHD OD ELASTIC-MODE SHIFT'!T20*'J-PJT VHD 2023 DIFF'!T20/60)</f>
        <v>0</v>
      </c>
      <c r="U20" s="10">
        <f>IF('J-PJT VHD 2023 DIFF'!U20&gt;0,'J-IAD-VHD OD ELASTIC-MODE SHIFT'!U20*'J-PJT VHD 2023 DIFF'!U20/60,-'J-IAD-VHD OD ELASTIC-MODE SHIFT'!U20*'J-PJT VHD 2023 DIFF'!U20/60)</f>
        <v>0</v>
      </c>
      <c r="V20" s="10">
        <f>IF('J-PJT VHD 2023 DIFF'!V20&gt;0,'J-IAD-VHD OD ELASTIC-MODE SHIFT'!V20*'J-PJT VHD 2023 DIFF'!V20/60,-'J-IAD-VHD OD ELASTIC-MODE SHIFT'!V20*'J-PJT VHD 2023 DIFF'!V20/60)</f>
        <v>-7.5823329098262782E-2</v>
      </c>
      <c r="W20" s="10">
        <f>IF('J-PJT VHD 2023 DIFF'!W20&gt;0,'J-IAD-VHD OD ELASTIC-MODE SHIFT'!W20*'J-PJT VHD 2023 DIFF'!W20/60,-'J-IAD-VHD OD ELASTIC-MODE SHIFT'!W20*'J-PJT VHD 2023 DIFF'!W20/60)</f>
        <v>0</v>
      </c>
      <c r="X20" s="10">
        <f>IF('J-PJT VHD 2023 DIFF'!X20&gt;0,'J-IAD-VHD OD ELASTIC-MODE SHIFT'!X20*'J-PJT VHD 2023 DIFF'!X20/60,-'J-IAD-VHD OD ELASTIC-MODE SHIFT'!X20*'J-PJT VHD 2023 DIFF'!X20/60)</f>
        <v>-0.75701116543137248</v>
      </c>
      <c r="Y20" s="10">
        <f>IF('J-PJT VHD 2023 DIFF'!Y20&gt;0,'J-IAD-VHD OD ELASTIC-MODE SHIFT'!Y20*'J-PJT VHD 2023 DIFF'!Y20/60,-'J-IAD-VHD OD ELASTIC-MODE SHIFT'!Y20*'J-PJT VHD 2023 DIFF'!Y20/60)</f>
        <v>0</v>
      </c>
      <c r="Z20" s="10">
        <f>IF('J-PJT VHD 2023 DIFF'!Z20&gt;0,'J-IAD-VHD OD ELASTIC-MODE SHIFT'!Z20*'J-PJT VHD 2023 DIFF'!Z20/60,-'J-IAD-VHD OD ELASTIC-MODE SHIFT'!Z20*'J-PJT VHD 2023 DIFF'!Z20/60)</f>
        <v>-6.0984326497504524</v>
      </c>
      <c r="AA20" s="10">
        <f>IF('J-PJT VHD 2023 DIFF'!AA20&gt;0,'J-IAD-VHD OD ELASTIC-MODE SHIFT'!AA20*'J-PJT VHD 2023 DIFF'!AA20/60,-'J-IAD-VHD OD ELASTIC-MODE SHIFT'!AA20*'J-PJT VHD 2023 DIFF'!AA20/60)</f>
        <v>-3.8072976735904378</v>
      </c>
      <c r="AB20" s="10">
        <f>IF('J-PJT VHD 2023 DIFF'!AB20&gt;0,'J-IAD-VHD OD ELASTIC-MODE SHIFT'!AB20*'J-PJT VHD 2023 DIFF'!AB20/60,-'J-IAD-VHD OD ELASTIC-MODE SHIFT'!AB20*'J-PJT VHD 2023 DIFF'!AB20/60)</f>
        <v>0</v>
      </c>
      <c r="AC20" s="10">
        <f>IF('J-PJT VHD 2023 DIFF'!AC20&gt;0,'J-IAD-VHD OD ELASTIC-MODE SHIFT'!AC20*'J-PJT VHD 2023 DIFF'!AC20/60,-'J-IAD-VHD OD ELASTIC-MODE SHIFT'!AC20*'J-PJT VHD 2023 DIFF'!AC20/60)</f>
        <v>20.967503585321136</v>
      </c>
      <c r="AD20" s="10">
        <f>IF('J-PJT VHD 2023 DIFF'!AD20&gt;0,'J-IAD-VHD OD ELASTIC-MODE SHIFT'!AD20*'J-PJT VHD 2023 DIFF'!AD20/60,-'J-IAD-VHD OD ELASTIC-MODE SHIFT'!AD20*'J-PJT VHD 2023 DIFF'!AD20/60)</f>
        <v>42.225757928399311</v>
      </c>
      <c r="AE20" s="10">
        <f>IF('J-PJT VHD 2023 DIFF'!AE20&gt;0,'J-IAD-VHD OD ELASTIC-MODE SHIFT'!AE20*'J-PJT VHD 2023 DIFF'!AE20/60,-'J-IAD-VHD OD ELASTIC-MODE SHIFT'!AE20*'J-PJT VHD 2023 DIFF'!AE20/60)</f>
        <v>7.1145378973029665</v>
      </c>
      <c r="AF20" s="10">
        <f>IF('J-PJT VHD 2023 DIFF'!AF20&gt;0,'J-IAD-VHD OD ELASTIC-MODE SHIFT'!AF20*'J-PJT VHD 2023 DIFF'!AF20/60,-'J-IAD-VHD OD ELASTIC-MODE SHIFT'!AF20*'J-PJT VHD 2023 DIFF'!AF20/60)</f>
        <v>5.8412411405523166</v>
      </c>
      <c r="AG20" s="10">
        <f>IF('J-PJT VHD 2023 DIFF'!AG20&gt;0,'J-IAD-VHD OD ELASTIC-MODE SHIFT'!AG20*'J-PJT VHD 2023 DIFF'!AG20/60,-'J-IAD-VHD OD ELASTIC-MODE SHIFT'!AG20*'J-PJT VHD 2023 DIFF'!AG20/60)</f>
        <v>79.564261650130192</v>
      </c>
      <c r="AH20" s="10">
        <f>IF('J-PJT VHD 2023 DIFF'!AH20&gt;0,'J-IAD-VHD OD ELASTIC-MODE SHIFT'!AH20*'J-PJT VHD 2023 DIFF'!AH20/60,-'J-IAD-VHD OD ELASTIC-MODE SHIFT'!AH20*'J-PJT VHD 2023 DIFF'!AH20/60)</f>
        <v>1.8263238309425254</v>
      </c>
      <c r="AI20" s="10">
        <f>IF('J-PJT VHD 2023 DIFF'!AI20&gt;0,'J-IAD-VHD OD ELASTIC-MODE SHIFT'!AI20*'J-PJT VHD 2023 DIFF'!AI20/60,-'J-IAD-VHD OD ELASTIC-MODE SHIFT'!AI20*'J-PJT VHD 2023 DIFF'!AI20/60)</f>
        <v>0</v>
      </c>
      <c r="AJ20" s="10">
        <f>IF('J-PJT VHD 2023 DIFF'!AJ20&gt;0,'J-IAD-VHD OD ELASTIC-MODE SHIFT'!AJ20*'J-PJT VHD 2023 DIFF'!AJ20/60,-'J-IAD-VHD OD ELASTIC-MODE SHIFT'!AJ20*'J-PJT VHD 2023 DIFF'!AJ20/60)</f>
        <v>0</v>
      </c>
      <c r="AK20" s="10">
        <f>IF('J-PJT VHD 2023 DIFF'!AK20&gt;0,'J-IAD-VHD OD ELASTIC-MODE SHIFT'!AK20*'J-PJT VHD 2023 DIFF'!AK20/60,-'J-IAD-VHD OD ELASTIC-MODE SHIFT'!AK20*'J-PJT VHD 2023 DIFF'!AK20/60)</f>
        <v>37.683529377419163</v>
      </c>
      <c r="AL20" s="10">
        <f>IF('J-PJT VHD 2023 DIFF'!AL20&gt;0,'J-IAD-VHD OD ELASTIC-MODE SHIFT'!AL20*'J-PJT VHD 2023 DIFF'!AL20/60,-'J-IAD-VHD OD ELASTIC-MODE SHIFT'!AL20*'J-PJT VHD 2023 DIFF'!AL20/60)</f>
        <v>0</v>
      </c>
      <c r="AM20" s="10">
        <f>IF('J-PJT VHD 2023 DIFF'!AM20&gt;0,'J-IAD-VHD OD ELASTIC-MODE SHIFT'!AM20*'J-PJT VHD 2023 DIFF'!AM20/60,-'J-IAD-VHD OD ELASTIC-MODE SHIFT'!AM20*'J-PJT VHD 2023 DIFF'!AM20/60)</f>
        <v>22.811030982057385</v>
      </c>
      <c r="AN20" s="10">
        <f>IF('J-PJT VHD 2023 DIFF'!AN20&gt;0,'J-IAD-VHD OD ELASTIC-MODE SHIFT'!AN20*'J-PJT VHD 2023 DIFF'!AN20/60,-'J-IAD-VHD OD ELASTIC-MODE SHIFT'!AN20*'J-PJT VHD 2023 DIFF'!AN20/60)</f>
        <v>0</v>
      </c>
      <c r="AO20" s="10">
        <f>IF('J-PJT VHD 2023 DIFF'!AO20&gt;0,'J-IAD-VHD OD ELASTIC-MODE SHIFT'!AO20*'J-PJT VHD 2023 DIFF'!AO20/60,-'J-IAD-VHD OD ELASTIC-MODE SHIFT'!AO20*'J-PJT VHD 2023 DIFF'!AO20/60)</f>
        <v>2.4489445584353291</v>
      </c>
    </row>
    <row r="21" spans="1:41" x14ac:dyDescent="0.25">
      <c r="A21" s="5">
        <v>61</v>
      </c>
      <c r="B21" s="24" t="s">
        <v>6</v>
      </c>
      <c r="C21" s="20">
        <f t="shared" si="1"/>
        <v>3.5502198986259463</v>
      </c>
      <c r="D21" s="10">
        <f>IF('J-PJT VHD 2023 DIFF'!D21&gt;0,'J-IAD-VHD OD ELASTIC-MODE SHIFT'!D21*'J-PJT VHD 2023 DIFF'!D21/60,-'J-IAD-VHD OD ELASTIC-MODE SHIFT'!D21*'J-PJT VHD 2023 DIFF'!D21/60)</f>
        <v>1.6869251065219748</v>
      </c>
      <c r="E21" s="10">
        <f>IF('J-PJT VHD 2023 DIFF'!E21&gt;0,'J-IAD-VHD OD ELASTIC-MODE SHIFT'!E21*'J-PJT VHD 2023 DIFF'!E21/60,-'J-IAD-VHD OD ELASTIC-MODE SHIFT'!E21*'J-PJT VHD 2023 DIFF'!E21/60)</f>
        <v>0.79681898984162935</v>
      </c>
      <c r="F21" s="10">
        <f>IF('J-PJT VHD 2023 DIFF'!F21&gt;0,'J-IAD-VHD OD ELASTIC-MODE SHIFT'!F21*'J-PJT VHD 2023 DIFF'!F21/60,-'J-IAD-VHD OD ELASTIC-MODE SHIFT'!F21*'J-PJT VHD 2023 DIFF'!F21/60)</f>
        <v>1.1306339948622803</v>
      </c>
      <c r="G21" s="10">
        <f>IF('J-PJT VHD 2023 DIFF'!G21&gt;0,'J-IAD-VHD OD ELASTIC-MODE SHIFT'!G21*'J-PJT VHD 2023 DIFF'!G21/60,-'J-IAD-VHD OD ELASTIC-MODE SHIFT'!G21*'J-PJT VHD 2023 DIFF'!G21/60)</f>
        <v>2.9634349508776823</v>
      </c>
      <c r="H21" s="10">
        <f>IF('J-PJT VHD 2023 DIFF'!H21&gt;0,'J-IAD-VHD OD ELASTIC-MODE SHIFT'!H21*'J-PJT VHD 2023 DIFF'!H21/60,-'J-IAD-VHD OD ELASTIC-MODE SHIFT'!H21*'J-PJT VHD 2023 DIFF'!H21/60)</f>
        <v>0</v>
      </c>
      <c r="I21" s="10">
        <f>IF('J-PJT VHD 2023 DIFF'!I21&gt;0,'J-IAD-VHD OD ELASTIC-MODE SHIFT'!I21*'J-PJT VHD 2023 DIFF'!I21/60,-'J-IAD-VHD OD ELASTIC-MODE SHIFT'!I21*'J-PJT VHD 2023 DIFF'!I21/60)</f>
        <v>0</v>
      </c>
      <c r="J21" s="10">
        <f>IF('J-PJT VHD 2023 DIFF'!J21&gt;0,'J-IAD-VHD OD ELASTIC-MODE SHIFT'!J21*'J-PJT VHD 2023 DIFF'!J21/60,-'J-IAD-VHD OD ELASTIC-MODE SHIFT'!J21*'J-PJT VHD 2023 DIFF'!J21/60)</f>
        <v>0.60210269846227116</v>
      </c>
      <c r="K21" s="10">
        <f>IF('J-PJT VHD 2023 DIFF'!K21&gt;0,'J-IAD-VHD OD ELASTIC-MODE SHIFT'!K21*'J-PJT VHD 2023 DIFF'!K21/60,-'J-IAD-VHD OD ELASTIC-MODE SHIFT'!K21*'J-PJT VHD 2023 DIFF'!K21/60)</f>
        <v>1.8074732635597914</v>
      </c>
      <c r="L21" s="10">
        <f>IF('J-PJT VHD 2023 DIFF'!L21&gt;0,'J-IAD-VHD OD ELASTIC-MODE SHIFT'!L21*'J-PJT VHD 2023 DIFF'!L21/60,-'J-IAD-VHD OD ELASTIC-MODE SHIFT'!L21*'J-PJT VHD 2023 DIFF'!L21/60)</f>
        <v>0.20871202889071011</v>
      </c>
      <c r="M21" s="10">
        <f>IF('J-PJT VHD 2023 DIFF'!M21&gt;0,'J-IAD-VHD OD ELASTIC-MODE SHIFT'!M21*'J-PJT VHD 2023 DIFF'!M21/60,-'J-IAD-VHD OD ELASTIC-MODE SHIFT'!M21*'J-PJT VHD 2023 DIFF'!M21/60)</f>
        <v>7.4245122181856069E-2</v>
      </c>
      <c r="N21" s="10">
        <f>IF('J-PJT VHD 2023 DIFF'!N21&gt;0,'J-IAD-VHD OD ELASTIC-MODE SHIFT'!N21*'J-PJT VHD 2023 DIFF'!N21/60,-'J-IAD-VHD OD ELASTIC-MODE SHIFT'!N21*'J-PJT VHD 2023 DIFF'!N21/60)</f>
        <v>0.18700317210276315</v>
      </c>
      <c r="O21" s="10">
        <f>IF('J-PJT VHD 2023 DIFF'!O21&gt;0,'J-IAD-VHD OD ELASTIC-MODE SHIFT'!O21*'J-PJT VHD 2023 DIFF'!O21/60,-'J-IAD-VHD OD ELASTIC-MODE SHIFT'!O21*'J-PJT VHD 2023 DIFF'!O21/60)</f>
        <v>0</v>
      </c>
      <c r="P21" s="10">
        <f>IF('J-PJT VHD 2023 DIFF'!P21&gt;0,'J-IAD-VHD OD ELASTIC-MODE SHIFT'!P21*'J-PJT VHD 2023 DIFF'!P21/60,-'J-IAD-VHD OD ELASTIC-MODE SHIFT'!P21*'J-PJT VHD 2023 DIFF'!P21/60)</f>
        <v>6.5905947661749523E-2</v>
      </c>
      <c r="Q21" s="10">
        <f>IF('J-PJT VHD 2023 DIFF'!Q21&gt;0,'J-IAD-VHD OD ELASTIC-MODE SHIFT'!Q21*'J-PJT VHD 2023 DIFF'!Q21/60,-'J-IAD-VHD OD ELASTIC-MODE SHIFT'!Q21*'J-PJT VHD 2023 DIFF'!Q21/60)</f>
        <v>0.69612939523200401</v>
      </c>
      <c r="R21" s="10">
        <f>IF('J-PJT VHD 2023 DIFF'!R21&gt;0,'J-IAD-VHD OD ELASTIC-MODE SHIFT'!R21*'J-PJT VHD 2023 DIFF'!R21/60,-'J-IAD-VHD OD ELASTIC-MODE SHIFT'!R21*'J-PJT VHD 2023 DIFF'!R21/60)</f>
        <v>-5.8523074511885254</v>
      </c>
      <c r="S21" s="10">
        <f>IF('J-PJT VHD 2023 DIFF'!S21&gt;0,'J-IAD-VHD OD ELASTIC-MODE SHIFT'!S21*'J-PJT VHD 2023 DIFF'!S21/60,-'J-IAD-VHD OD ELASTIC-MODE SHIFT'!S21*'J-PJT VHD 2023 DIFF'!S21/60)</f>
        <v>0</v>
      </c>
      <c r="T21" s="10">
        <f>IF('J-PJT VHD 2023 DIFF'!T21&gt;0,'J-IAD-VHD OD ELASTIC-MODE SHIFT'!T21*'J-PJT VHD 2023 DIFF'!T21/60,-'J-IAD-VHD OD ELASTIC-MODE SHIFT'!T21*'J-PJT VHD 2023 DIFF'!T21/60)</f>
        <v>0</v>
      </c>
      <c r="U21" s="10">
        <f>IF('J-PJT VHD 2023 DIFF'!U21&gt;0,'J-IAD-VHD OD ELASTIC-MODE SHIFT'!U21*'J-PJT VHD 2023 DIFF'!U21/60,-'J-IAD-VHD OD ELASTIC-MODE SHIFT'!U21*'J-PJT VHD 2023 DIFF'!U21/60)</f>
        <v>0</v>
      </c>
      <c r="V21" s="10">
        <f>IF('J-PJT VHD 2023 DIFF'!V21&gt;0,'J-IAD-VHD OD ELASTIC-MODE SHIFT'!V21*'J-PJT VHD 2023 DIFF'!V21/60,-'J-IAD-VHD OD ELASTIC-MODE SHIFT'!V21*'J-PJT VHD 2023 DIFF'!V21/60)</f>
        <v>-0.39731429139043045</v>
      </c>
      <c r="W21" s="10">
        <f>IF('J-PJT VHD 2023 DIFF'!W21&gt;0,'J-IAD-VHD OD ELASTIC-MODE SHIFT'!W21*'J-PJT VHD 2023 DIFF'!W21/60,-'J-IAD-VHD OD ELASTIC-MODE SHIFT'!W21*'J-PJT VHD 2023 DIFF'!W21/60)</f>
        <v>-5.1852488793840629E-3</v>
      </c>
      <c r="X21" s="10">
        <f>IF('J-PJT VHD 2023 DIFF'!X21&gt;0,'J-IAD-VHD OD ELASTIC-MODE SHIFT'!X21*'J-PJT VHD 2023 DIFF'!X21/60,-'J-IAD-VHD OD ELASTIC-MODE SHIFT'!X21*'J-PJT VHD 2023 DIFF'!X21/60)</f>
        <v>-6.5645309333330001E-2</v>
      </c>
      <c r="Y21" s="10">
        <f>IF('J-PJT VHD 2023 DIFF'!Y21&gt;0,'J-IAD-VHD OD ELASTIC-MODE SHIFT'!Y21*'J-PJT VHD 2023 DIFF'!Y21/60,-'J-IAD-VHD OD ELASTIC-MODE SHIFT'!Y21*'J-PJT VHD 2023 DIFF'!Y21/60)</f>
        <v>-0.84316749216094466</v>
      </c>
      <c r="Z21" s="10">
        <f>IF('J-PJT VHD 2023 DIFF'!Z21&gt;0,'J-IAD-VHD OD ELASTIC-MODE SHIFT'!Z21*'J-PJT VHD 2023 DIFF'!Z21/60,-'J-IAD-VHD OD ELASTIC-MODE SHIFT'!Z21*'J-PJT VHD 2023 DIFF'!Z21/60)</f>
        <v>0</v>
      </c>
      <c r="AA21" s="10">
        <f>IF('J-PJT VHD 2023 DIFF'!AA21&gt;0,'J-IAD-VHD OD ELASTIC-MODE SHIFT'!AA21*'J-PJT VHD 2023 DIFF'!AA21/60,-'J-IAD-VHD OD ELASTIC-MODE SHIFT'!AA21*'J-PJT VHD 2023 DIFF'!AA21/60)</f>
        <v>-0.32751072323949276</v>
      </c>
      <c r="AB21" s="10">
        <f>IF('J-PJT VHD 2023 DIFF'!AB21&gt;0,'J-IAD-VHD OD ELASTIC-MODE SHIFT'!AB21*'J-PJT VHD 2023 DIFF'!AB21/60,-'J-IAD-VHD OD ELASTIC-MODE SHIFT'!AB21*'J-PJT VHD 2023 DIFF'!AB21/60)</f>
        <v>0</v>
      </c>
      <c r="AC21" s="10">
        <f>IF('J-PJT VHD 2023 DIFF'!AC21&gt;0,'J-IAD-VHD OD ELASTIC-MODE SHIFT'!AC21*'J-PJT VHD 2023 DIFF'!AC21/60,-'J-IAD-VHD OD ELASTIC-MODE SHIFT'!AC21*'J-PJT VHD 2023 DIFF'!AC21/60)</f>
        <v>1.6610179285731583</v>
      </c>
      <c r="AD21" s="10">
        <f>IF('J-PJT VHD 2023 DIFF'!AD21&gt;0,'J-IAD-VHD OD ELASTIC-MODE SHIFT'!AD21*'J-PJT VHD 2023 DIFF'!AD21/60,-'J-IAD-VHD OD ELASTIC-MODE SHIFT'!AD21*'J-PJT VHD 2023 DIFF'!AD21/60)</f>
        <v>0</v>
      </c>
      <c r="AE21" s="10">
        <f>IF('J-PJT VHD 2023 DIFF'!AE21&gt;0,'J-IAD-VHD OD ELASTIC-MODE SHIFT'!AE21*'J-PJT VHD 2023 DIFF'!AE21/60,-'J-IAD-VHD OD ELASTIC-MODE SHIFT'!AE21*'J-PJT VHD 2023 DIFF'!AE21/60)</f>
        <v>-0.78954987288509537</v>
      </c>
      <c r="AF21" s="10">
        <f>IF('J-PJT VHD 2023 DIFF'!AF21&gt;0,'J-IAD-VHD OD ELASTIC-MODE SHIFT'!AF21*'J-PJT VHD 2023 DIFF'!AF21/60,-'J-IAD-VHD OD ELASTIC-MODE SHIFT'!AF21*'J-PJT VHD 2023 DIFF'!AF21/60)</f>
        <v>-0.54355279177403903</v>
      </c>
      <c r="AG21" s="10">
        <f>IF('J-PJT VHD 2023 DIFF'!AG21&gt;0,'J-IAD-VHD OD ELASTIC-MODE SHIFT'!AG21*'J-PJT VHD 2023 DIFF'!AG21/60,-'J-IAD-VHD OD ELASTIC-MODE SHIFT'!AG21*'J-PJT VHD 2023 DIFF'!AG21/60)</f>
        <v>0</v>
      </c>
      <c r="AH21" s="10">
        <f>IF('J-PJT VHD 2023 DIFF'!AH21&gt;0,'J-IAD-VHD OD ELASTIC-MODE SHIFT'!AH21*'J-PJT VHD 2023 DIFF'!AH21/60,-'J-IAD-VHD OD ELASTIC-MODE SHIFT'!AH21*'J-PJT VHD 2023 DIFF'!AH21/60)</f>
        <v>0</v>
      </c>
      <c r="AI21" s="10">
        <f>IF('J-PJT VHD 2023 DIFF'!AI21&gt;0,'J-IAD-VHD OD ELASTIC-MODE SHIFT'!AI21*'J-PJT VHD 2023 DIFF'!AI21/60,-'J-IAD-VHD OD ELASTIC-MODE SHIFT'!AI21*'J-PJT VHD 2023 DIFF'!AI21/60)</f>
        <v>0</v>
      </c>
      <c r="AJ21" s="10">
        <f>IF('J-PJT VHD 2023 DIFF'!AJ21&gt;0,'J-IAD-VHD OD ELASTIC-MODE SHIFT'!AJ21*'J-PJT VHD 2023 DIFF'!AJ21/60,-'J-IAD-VHD OD ELASTIC-MODE SHIFT'!AJ21*'J-PJT VHD 2023 DIFF'!AJ21/60)</f>
        <v>0</v>
      </c>
      <c r="AK21" s="10">
        <f>IF('J-PJT VHD 2023 DIFF'!AK21&gt;0,'J-IAD-VHD OD ELASTIC-MODE SHIFT'!AK21*'J-PJT VHD 2023 DIFF'!AK21/60,-'J-IAD-VHD OD ELASTIC-MODE SHIFT'!AK21*'J-PJT VHD 2023 DIFF'!AK21/60)</f>
        <v>0.42414144831639028</v>
      </c>
      <c r="AL21" s="10">
        <f>IF('J-PJT VHD 2023 DIFF'!AL21&gt;0,'J-IAD-VHD OD ELASTIC-MODE SHIFT'!AL21*'J-PJT VHD 2023 DIFF'!AL21/60,-'J-IAD-VHD OD ELASTIC-MODE SHIFT'!AL21*'J-PJT VHD 2023 DIFF'!AL21/60)</f>
        <v>0</v>
      </c>
      <c r="AM21" s="10">
        <f>IF('J-PJT VHD 2023 DIFF'!AM21&gt;0,'J-IAD-VHD OD ELASTIC-MODE SHIFT'!AM21*'J-PJT VHD 2023 DIFF'!AM21/60,-'J-IAD-VHD OD ELASTIC-MODE SHIFT'!AM21*'J-PJT VHD 2023 DIFF'!AM21/60)</f>
        <v>0</v>
      </c>
      <c r="AN21" s="10">
        <f>IF('J-PJT VHD 2023 DIFF'!AN21&gt;0,'J-IAD-VHD OD ELASTIC-MODE SHIFT'!AN21*'J-PJT VHD 2023 DIFF'!AN21/60,-'J-IAD-VHD OD ELASTIC-MODE SHIFT'!AN21*'J-PJT VHD 2023 DIFF'!AN21/60)</f>
        <v>0</v>
      </c>
      <c r="AO21" s="10">
        <f>IF('J-PJT VHD 2023 DIFF'!AO21&gt;0,'J-IAD-VHD OD ELASTIC-MODE SHIFT'!AO21*'J-PJT VHD 2023 DIFF'!AO21/60,-'J-IAD-VHD OD ELASTIC-MODE SHIFT'!AO21*'J-PJT VHD 2023 DIFF'!AO21/60)</f>
        <v>6.9909032392929824E-2</v>
      </c>
    </row>
    <row r="22" spans="1:41" x14ac:dyDescent="0.25">
      <c r="A22" s="5">
        <v>62</v>
      </c>
      <c r="B22" s="24" t="s">
        <v>7</v>
      </c>
      <c r="C22" s="20">
        <f t="shared" si="1"/>
        <v>14.304689643989127</v>
      </c>
      <c r="D22" s="10">
        <f>IF('J-PJT VHD 2023 DIFF'!D22&gt;0,'J-IAD-VHD OD ELASTIC-MODE SHIFT'!D22*'J-PJT VHD 2023 DIFF'!D22/60,-'J-IAD-VHD OD ELASTIC-MODE SHIFT'!D22*'J-PJT VHD 2023 DIFF'!D22/60)</f>
        <v>0</v>
      </c>
      <c r="E22" s="10">
        <f>IF('J-PJT VHD 2023 DIFF'!E22&gt;0,'J-IAD-VHD OD ELASTIC-MODE SHIFT'!E22*'J-PJT VHD 2023 DIFF'!E22/60,-'J-IAD-VHD OD ELASTIC-MODE SHIFT'!E22*'J-PJT VHD 2023 DIFF'!E22/60)</f>
        <v>0.42532570893914012</v>
      </c>
      <c r="F22" s="10">
        <f>IF('J-PJT VHD 2023 DIFF'!F22&gt;0,'J-IAD-VHD OD ELASTIC-MODE SHIFT'!F22*'J-PJT VHD 2023 DIFF'!F22/60,-'J-IAD-VHD OD ELASTIC-MODE SHIFT'!F22*'J-PJT VHD 2023 DIFF'!F22/60)</f>
        <v>0</v>
      </c>
      <c r="G22" s="10">
        <f>IF('J-PJT VHD 2023 DIFF'!G22&gt;0,'J-IAD-VHD OD ELASTIC-MODE SHIFT'!G22*'J-PJT VHD 2023 DIFF'!G22/60,-'J-IAD-VHD OD ELASTIC-MODE SHIFT'!G22*'J-PJT VHD 2023 DIFF'!G22/60)</f>
        <v>0</v>
      </c>
      <c r="H22" s="10">
        <f>IF('J-PJT VHD 2023 DIFF'!H22&gt;0,'J-IAD-VHD OD ELASTIC-MODE SHIFT'!H22*'J-PJT VHD 2023 DIFF'!H22/60,-'J-IAD-VHD OD ELASTIC-MODE SHIFT'!H22*'J-PJT VHD 2023 DIFF'!H22/60)</f>
        <v>0</v>
      </c>
      <c r="I22" s="10">
        <f>IF('J-PJT VHD 2023 DIFF'!I22&gt;0,'J-IAD-VHD OD ELASTIC-MODE SHIFT'!I22*'J-PJT VHD 2023 DIFF'!I22/60,-'J-IAD-VHD OD ELASTIC-MODE SHIFT'!I22*'J-PJT VHD 2023 DIFF'!I22/60)</f>
        <v>0</v>
      </c>
      <c r="J22" s="10">
        <f>IF('J-PJT VHD 2023 DIFF'!J22&gt;0,'J-IAD-VHD OD ELASTIC-MODE SHIFT'!J22*'J-PJT VHD 2023 DIFF'!J22/60,-'J-IAD-VHD OD ELASTIC-MODE SHIFT'!J22*'J-PJT VHD 2023 DIFF'!J22/60)</f>
        <v>9.1133237895255431E-2</v>
      </c>
      <c r="K22" s="10">
        <f>IF('J-PJT VHD 2023 DIFF'!K22&gt;0,'J-IAD-VHD OD ELASTIC-MODE SHIFT'!K22*'J-PJT VHD 2023 DIFF'!K22/60,-'J-IAD-VHD OD ELASTIC-MODE SHIFT'!K22*'J-PJT VHD 2023 DIFF'!K22/60)</f>
        <v>0.59968395111351858</v>
      </c>
      <c r="L22" s="10">
        <f>IF('J-PJT VHD 2023 DIFF'!L22&gt;0,'J-IAD-VHD OD ELASTIC-MODE SHIFT'!L22*'J-PJT VHD 2023 DIFF'!L22/60,-'J-IAD-VHD OD ELASTIC-MODE SHIFT'!L22*'J-PJT VHD 2023 DIFF'!L22/60)</f>
        <v>6.1546024270191214E-2</v>
      </c>
      <c r="M22" s="10">
        <f>IF('J-PJT VHD 2023 DIFF'!M22&gt;0,'J-IAD-VHD OD ELASTIC-MODE SHIFT'!M22*'J-PJT VHD 2023 DIFF'!M22/60,-'J-IAD-VHD OD ELASTIC-MODE SHIFT'!M22*'J-PJT VHD 2023 DIFF'!M22/60)</f>
        <v>0</v>
      </c>
      <c r="N22" s="10">
        <f>IF('J-PJT VHD 2023 DIFF'!N22&gt;0,'J-IAD-VHD OD ELASTIC-MODE SHIFT'!N22*'J-PJT VHD 2023 DIFF'!N22/60,-'J-IAD-VHD OD ELASTIC-MODE SHIFT'!N22*'J-PJT VHD 2023 DIFF'!N22/60)</f>
        <v>0</v>
      </c>
      <c r="O22" s="10">
        <f>IF('J-PJT VHD 2023 DIFF'!O22&gt;0,'J-IAD-VHD OD ELASTIC-MODE SHIFT'!O22*'J-PJT VHD 2023 DIFF'!O22/60,-'J-IAD-VHD OD ELASTIC-MODE SHIFT'!O22*'J-PJT VHD 2023 DIFF'!O22/60)</f>
        <v>0</v>
      </c>
      <c r="P22" s="10">
        <f>IF('J-PJT VHD 2023 DIFF'!P22&gt;0,'J-IAD-VHD OD ELASTIC-MODE SHIFT'!P22*'J-PJT VHD 2023 DIFF'!P22/60,-'J-IAD-VHD OD ELASTIC-MODE SHIFT'!P22*'J-PJT VHD 2023 DIFF'!P22/60)</f>
        <v>0</v>
      </c>
      <c r="Q22" s="10">
        <f>IF('J-PJT VHD 2023 DIFF'!Q22&gt;0,'J-IAD-VHD OD ELASTIC-MODE SHIFT'!Q22*'J-PJT VHD 2023 DIFF'!Q22/60,-'J-IAD-VHD OD ELASTIC-MODE SHIFT'!Q22*'J-PJT VHD 2023 DIFF'!Q22/60)</f>
        <v>0</v>
      </c>
      <c r="R22" s="10">
        <f>IF('J-PJT VHD 2023 DIFF'!R22&gt;0,'J-IAD-VHD OD ELASTIC-MODE SHIFT'!R22*'J-PJT VHD 2023 DIFF'!R22/60,-'J-IAD-VHD OD ELASTIC-MODE SHIFT'!R22*'J-PJT VHD 2023 DIFF'!R22/60)</f>
        <v>0</v>
      </c>
      <c r="S22" s="10">
        <f>IF('J-PJT VHD 2023 DIFF'!S22&gt;0,'J-IAD-VHD OD ELASTIC-MODE SHIFT'!S22*'J-PJT VHD 2023 DIFF'!S22/60,-'J-IAD-VHD OD ELASTIC-MODE SHIFT'!S22*'J-PJT VHD 2023 DIFF'!S22/60)</f>
        <v>0</v>
      </c>
      <c r="T22" s="10">
        <f>IF('J-PJT VHD 2023 DIFF'!T22&gt;0,'J-IAD-VHD OD ELASTIC-MODE SHIFT'!T22*'J-PJT VHD 2023 DIFF'!T22/60,-'J-IAD-VHD OD ELASTIC-MODE SHIFT'!T22*'J-PJT VHD 2023 DIFF'!T22/60)</f>
        <v>0</v>
      </c>
      <c r="U22" s="10">
        <f>IF('J-PJT VHD 2023 DIFF'!U22&gt;0,'J-IAD-VHD OD ELASTIC-MODE SHIFT'!U22*'J-PJT VHD 2023 DIFF'!U22/60,-'J-IAD-VHD OD ELASTIC-MODE SHIFT'!U22*'J-PJT VHD 2023 DIFF'!U22/60)</f>
        <v>0</v>
      </c>
      <c r="V22" s="10">
        <f>IF('J-PJT VHD 2023 DIFF'!V22&gt;0,'J-IAD-VHD OD ELASTIC-MODE SHIFT'!V22*'J-PJT VHD 2023 DIFF'!V22/60,-'J-IAD-VHD OD ELASTIC-MODE SHIFT'!V22*'J-PJT VHD 2023 DIFF'!V22/60)</f>
        <v>-3.0818654049621034E-2</v>
      </c>
      <c r="W22" s="10">
        <f>IF('J-PJT VHD 2023 DIFF'!W22&gt;0,'J-IAD-VHD OD ELASTIC-MODE SHIFT'!W22*'J-PJT VHD 2023 DIFF'!W22/60,-'J-IAD-VHD OD ELASTIC-MODE SHIFT'!W22*'J-PJT VHD 2023 DIFF'!W22/60)</f>
        <v>0</v>
      </c>
      <c r="X22" s="10">
        <f>IF('J-PJT VHD 2023 DIFF'!X22&gt;0,'J-IAD-VHD OD ELASTIC-MODE SHIFT'!X22*'J-PJT VHD 2023 DIFF'!X22/60,-'J-IAD-VHD OD ELASTIC-MODE SHIFT'!X22*'J-PJT VHD 2023 DIFF'!X22/60)</f>
        <v>0</v>
      </c>
      <c r="Y22" s="10">
        <f>IF('J-PJT VHD 2023 DIFF'!Y22&gt;0,'J-IAD-VHD OD ELASTIC-MODE SHIFT'!Y22*'J-PJT VHD 2023 DIFF'!Y22/60,-'J-IAD-VHD OD ELASTIC-MODE SHIFT'!Y22*'J-PJT VHD 2023 DIFF'!Y22/60)</f>
        <v>0</v>
      </c>
      <c r="Z22" s="10">
        <f>IF('J-PJT VHD 2023 DIFF'!Z22&gt;0,'J-IAD-VHD OD ELASTIC-MODE SHIFT'!Z22*'J-PJT VHD 2023 DIFF'!Z22/60,-'J-IAD-VHD OD ELASTIC-MODE SHIFT'!Z22*'J-PJT VHD 2023 DIFF'!Z22/60)</f>
        <v>0</v>
      </c>
      <c r="AA22" s="10">
        <f>IF('J-PJT VHD 2023 DIFF'!AA22&gt;0,'J-IAD-VHD OD ELASTIC-MODE SHIFT'!AA22*'J-PJT VHD 2023 DIFF'!AA22/60,-'J-IAD-VHD OD ELASTIC-MODE SHIFT'!AA22*'J-PJT VHD 2023 DIFF'!AA22/60)</f>
        <v>-2.0942472624571307E-3</v>
      </c>
      <c r="AB22" s="10">
        <f>IF('J-PJT VHD 2023 DIFF'!AB22&gt;0,'J-IAD-VHD OD ELASTIC-MODE SHIFT'!AB22*'J-PJT VHD 2023 DIFF'!AB22/60,-'J-IAD-VHD OD ELASTIC-MODE SHIFT'!AB22*'J-PJT VHD 2023 DIFF'!AB22/60)</f>
        <v>0</v>
      </c>
      <c r="AC22" s="10">
        <f>IF('J-PJT VHD 2023 DIFF'!AC22&gt;0,'J-IAD-VHD OD ELASTIC-MODE SHIFT'!AC22*'J-PJT VHD 2023 DIFF'!AC22/60,-'J-IAD-VHD OD ELASTIC-MODE SHIFT'!AC22*'J-PJT VHD 2023 DIFF'!AC22/60)</f>
        <v>1.1384496714085917</v>
      </c>
      <c r="AD22" s="10">
        <f>IF('J-PJT VHD 2023 DIFF'!AD22&gt;0,'J-IAD-VHD OD ELASTIC-MODE SHIFT'!AD22*'J-PJT VHD 2023 DIFF'!AD22/60,-'J-IAD-VHD OD ELASTIC-MODE SHIFT'!AD22*'J-PJT VHD 2023 DIFF'!AD22/60)</f>
        <v>0</v>
      </c>
      <c r="AE22" s="10">
        <f>IF('J-PJT VHD 2023 DIFF'!AE22&gt;0,'J-IAD-VHD OD ELASTIC-MODE SHIFT'!AE22*'J-PJT VHD 2023 DIFF'!AE22/60,-'J-IAD-VHD OD ELASTIC-MODE SHIFT'!AE22*'J-PJT VHD 2023 DIFF'!AE22/60)</f>
        <v>0</v>
      </c>
      <c r="AF22" s="10">
        <f>IF('J-PJT VHD 2023 DIFF'!AF22&gt;0,'J-IAD-VHD OD ELASTIC-MODE SHIFT'!AF22*'J-PJT VHD 2023 DIFF'!AF22/60,-'J-IAD-VHD OD ELASTIC-MODE SHIFT'!AF22*'J-PJT VHD 2023 DIFF'!AF22/60)</f>
        <v>0</v>
      </c>
      <c r="AG22" s="10">
        <f>IF('J-PJT VHD 2023 DIFF'!AG22&gt;0,'J-IAD-VHD OD ELASTIC-MODE SHIFT'!AG22*'J-PJT VHD 2023 DIFF'!AG22/60,-'J-IAD-VHD OD ELASTIC-MODE SHIFT'!AG22*'J-PJT VHD 2023 DIFF'!AG22/60)</f>
        <v>1.8703805908601818</v>
      </c>
      <c r="AH22" s="10">
        <f>IF('J-PJT VHD 2023 DIFF'!AH22&gt;0,'J-IAD-VHD OD ELASTIC-MODE SHIFT'!AH22*'J-PJT VHD 2023 DIFF'!AH22/60,-'J-IAD-VHD OD ELASTIC-MODE SHIFT'!AH22*'J-PJT VHD 2023 DIFF'!AH22/60)</f>
        <v>6.9103995705302693E-2</v>
      </c>
      <c r="AI22" s="10">
        <f>IF('J-PJT VHD 2023 DIFF'!AI22&gt;0,'J-IAD-VHD OD ELASTIC-MODE SHIFT'!AI22*'J-PJT VHD 2023 DIFF'!AI22/60,-'J-IAD-VHD OD ELASTIC-MODE SHIFT'!AI22*'J-PJT VHD 2023 DIFF'!AI22/60)</f>
        <v>0</v>
      </c>
      <c r="AJ22" s="10">
        <f>IF('J-PJT VHD 2023 DIFF'!AJ22&gt;0,'J-IAD-VHD OD ELASTIC-MODE SHIFT'!AJ22*'J-PJT VHD 2023 DIFF'!AJ22/60,-'J-IAD-VHD OD ELASTIC-MODE SHIFT'!AJ22*'J-PJT VHD 2023 DIFF'!AJ22/60)</f>
        <v>0</v>
      </c>
      <c r="AK22" s="10">
        <f>IF('J-PJT VHD 2023 DIFF'!AK22&gt;0,'J-IAD-VHD OD ELASTIC-MODE SHIFT'!AK22*'J-PJT VHD 2023 DIFF'!AK22/60,-'J-IAD-VHD OD ELASTIC-MODE SHIFT'!AK22*'J-PJT VHD 2023 DIFF'!AK22/60)</f>
        <v>7.810778815511159</v>
      </c>
      <c r="AL22" s="10">
        <f>IF('J-PJT VHD 2023 DIFF'!AL22&gt;0,'J-IAD-VHD OD ELASTIC-MODE SHIFT'!AL22*'J-PJT VHD 2023 DIFF'!AL22/60,-'J-IAD-VHD OD ELASTIC-MODE SHIFT'!AL22*'J-PJT VHD 2023 DIFF'!AL22/60)</f>
        <v>2.1290290913221122</v>
      </c>
      <c r="AM22" s="10">
        <f>IF('J-PJT VHD 2023 DIFF'!AM22&gt;0,'J-IAD-VHD OD ELASTIC-MODE SHIFT'!AM22*'J-PJT VHD 2023 DIFF'!AM22/60,-'J-IAD-VHD OD ELASTIC-MODE SHIFT'!AM22*'J-PJT VHD 2023 DIFF'!AM22/60)</f>
        <v>0.11409276603076619</v>
      </c>
      <c r="AN22" s="10">
        <f>IF('J-PJT VHD 2023 DIFF'!AN22&gt;0,'J-IAD-VHD OD ELASTIC-MODE SHIFT'!AN22*'J-PJT VHD 2023 DIFF'!AN22/60,-'J-IAD-VHD OD ELASTIC-MODE SHIFT'!AN22*'J-PJT VHD 2023 DIFF'!AN22/60)</f>
        <v>2.8078692244987168E-2</v>
      </c>
      <c r="AO22" s="10">
        <f>IF('J-PJT VHD 2023 DIFF'!AO22&gt;0,'J-IAD-VHD OD ELASTIC-MODE SHIFT'!AO22*'J-PJT VHD 2023 DIFF'!AO22/60,-'J-IAD-VHD OD ELASTIC-MODE SHIFT'!AO22*'J-PJT VHD 2023 DIFF'!AO22/60)</f>
        <v>0</v>
      </c>
    </row>
    <row r="23" spans="1:41" x14ac:dyDescent="0.25">
      <c r="A23" s="5">
        <v>63</v>
      </c>
      <c r="B23" s="24" t="s">
        <v>8</v>
      </c>
      <c r="C23" s="20">
        <f t="shared" si="1"/>
        <v>177.25074683923401</v>
      </c>
      <c r="D23" s="10">
        <f>IF('J-PJT VHD 2023 DIFF'!D23&gt;0,'J-IAD-VHD OD ELASTIC-MODE SHIFT'!D23*'J-PJT VHD 2023 DIFF'!D23/60,-'J-IAD-VHD OD ELASTIC-MODE SHIFT'!D23*'J-PJT VHD 2023 DIFF'!D23/60)</f>
        <v>-0.34899396603293387</v>
      </c>
      <c r="E23" s="10">
        <f>IF('J-PJT VHD 2023 DIFF'!E23&gt;0,'J-IAD-VHD OD ELASTIC-MODE SHIFT'!E23*'J-PJT VHD 2023 DIFF'!E23/60,-'J-IAD-VHD OD ELASTIC-MODE SHIFT'!E23*'J-PJT VHD 2023 DIFF'!E23/60)</f>
        <v>74.623307970164973</v>
      </c>
      <c r="F23" s="10">
        <f>IF('J-PJT VHD 2023 DIFF'!F23&gt;0,'J-IAD-VHD OD ELASTIC-MODE SHIFT'!F23*'J-PJT VHD 2023 DIFF'!F23/60,-'J-IAD-VHD OD ELASTIC-MODE SHIFT'!F23*'J-PJT VHD 2023 DIFF'!F23/60)</f>
        <v>5.9995502784449678E-3</v>
      </c>
      <c r="G23" s="10">
        <f>IF('J-PJT VHD 2023 DIFF'!G23&gt;0,'J-IAD-VHD OD ELASTIC-MODE SHIFT'!G23*'J-PJT VHD 2023 DIFF'!G23/60,-'J-IAD-VHD OD ELASTIC-MODE SHIFT'!G23*'J-PJT VHD 2023 DIFF'!G23/60)</f>
        <v>-8.1319110796247956E-2</v>
      </c>
      <c r="H23" s="10">
        <f>IF('J-PJT VHD 2023 DIFF'!H23&gt;0,'J-IAD-VHD OD ELASTIC-MODE SHIFT'!H23*'J-PJT VHD 2023 DIFF'!H23/60,-'J-IAD-VHD OD ELASTIC-MODE SHIFT'!H23*'J-PJT VHD 2023 DIFF'!H23/60)</f>
        <v>0</v>
      </c>
      <c r="I23" s="10">
        <f>IF('J-PJT VHD 2023 DIFF'!I23&gt;0,'J-IAD-VHD OD ELASTIC-MODE SHIFT'!I23*'J-PJT VHD 2023 DIFF'!I23/60,-'J-IAD-VHD OD ELASTIC-MODE SHIFT'!I23*'J-PJT VHD 2023 DIFF'!I23/60)</f>
        <v>4.4372738871992352</v>
      </c>
      <c r="J23" s="10">
        <f>IF('J-PJT VHD 2023 DIFF'!J23&gt;0,'J-IAD-VHD OD ELASTIC-MODE SHIFT'!J23*'J-PJT VHD 2023 DIFF'!J23/60,-'J-IAD-VHD OD ELASTIC-MODE SHIFT'!J23*'J-PJT VHD 2023 DIFF'!J23/60)</f>
        <v>5.6613295671785642E-2</v>
      </c>
      <c r="K23" s="10">
        <f>IF('J-PJT VHD 2023 DIFF'!K23&gt;0,'J-IAD-VHD OD ELASTIC-MODE SHIFT'!K23*'J-PJT VHD 2023 DIFF'!K23/60,-'J-IAD-VHD OD ELASTIC-MODE SHIFT'!K23*'J-PJT VHD 2023 DIFF'!K23/60)</f>
        <v>7.6515482511455293</v>
      </c>
      <c r="L23" s="10">
        <f>IF('J-PJT VHD 2023 DIFF'!L23&gt;0,'J-IAD-VHD OD ELASTIC-MODE SHIFT'!L23*'J-PJT VHD 2023 DIFF'!L23/60,-'J-IAD-VHD OD ELASTIC-MODE SHIFT'!L23*'J-PJT VHD 2023 DIFF'!L23/60)</f>
        <v>0</v>
      </c>
      <c r="M23" s="10">
        <f>IF('J-PJT VHD 2023 DIFF'!M23&gt;0,'J-IAD-VHD OD ELASTIC-MODE SHIFT'!M23*'J-PJT VHD 2023 DIFF'!M23/60,-'J-IAD-VHD OD ELASTIC-MODE SHIFT'!M23*'J-PJT VHD 2023 DIFF'!M23/60)</f>
        <v>0</v>
      </c>
      <c r="N23" s="10">
        <f>IF('J-PJT VHD 2023 DIFF'!N23&gt;0,'J-IAD-VHD OD ELASTIC-MODE SHIFT'!N23*'J-PJT VHD 2023 DIFF'!N23/60,-'J-IAD-VHD OD ELASTIC-MODE SHIFT'!N23*'J-PJT VHD 2023 DIFF'!N23/60)</f>
        <v>0</v>
      </c>
      <c r="O23" s="10">
        <f>IF('J-PJT VHD 2023 DIFF'!O23&gt;0,'J-IAD-VHD OD ELASTIC-MODE SHIFT'!O23*'J-PJT VHD 2023 DIFF'!O23/60,-'J-IAD-VHD OD ELASTIC-MODE SHIFT'!O23*'J-PJT VHD 2023 DIFF'!O23/60)</f>
        <v>0</v>
      </c>
      <c r="P23" s="10">
        <f>IF('J-PJT VHD 2023 DIFF'!P23&gt;0,'J-IAD-VHD OD ELASTIC-MODE SHIFT'!P23*'J-PJT VHD 2023 DIFF'!P23/60,-'J-IAD-VHD OD ELASTIC-MODE SHIFT'!P23*'J-PJT VHD 2023 DIFF'!P23/60)</f>
        <v>0</v>
      </c>
      <c r="Q23" s="10">
        <f>IF('J-PJT VHD 2023 DIFF'!Q23&gt;0,'J-IAD-VHD OD ELASTIC-MODE SHIFT'!Q23*'J-PJT VHD 2023 DIFF'!Q23/60,-'J-IAD-VHD OD ELASTIC-MODE SHIFT'!Q23*'J-PJT VHD 2023 DIFF'!Q23/60)</f>
        <v>0</v>
      </c>
      <c r="R23" s="10">
        <f>IF('J-PJT VHD 2023 DIFF'!R23&gt;0,'J-IAD-VHD OD ELASTIC-MODE SHIFT'!R23*'J-PJT VHD 2023 DIFF'!R23/60,-'J-IAD-VHD OD ELASTIC-MODE SHIFT'!R23*'J-PJT VHD 2023 DIFF'!R23/60)</f>
        <v>0</v>
      </c>
      <c r="S23" s="10">
        <f>IF('J-PJT VHD 2023 DIFF'!S23&gt;0,'J-IAD-VHD OD ELASTIC-MODE SHIFT'!S23*'J-PJT VHD 2023 DIFF'!S23/60,-'J-IAD-VHD OD ELASTIC-MODE SHIFT'!S23*'J-PJT VHD 2023 DIFF'!S23/60)</f>
        <v>0</v>
      </c>
      <c r="T23" s="10">
        <f>IF('J-PJT VHD 2023 DIFF'!T23&gt;0,'J-IAD-VHD OD ELASTIC-MODE SHIFT'!T23*'J-PJT VHD 2023 DIFF'!T23/60,-'J-IAD-VHD OD ELASTIC-MODE SHIFT'!T23*'J-PJT VHD 2023 DIFF'!T23/60)</f>
        <v>0</v>
      </c>
      <c r="U23" s="10">
        <f>IF('J-PJT VHD 2023 DIFF'!U23&gt;0,'J-IAD-VHD OD ELASTIC-MODE SHIFT'!U23*'J-PJT VHD 2023 DIFF'!U23/60,-'J-IAD-VHD OD ELASTIC-MODE SHIFT'!U23*'J-PJT VHD 2023 DIFF'!U23/60)</f>
        <v>0</v>
      </c>
      <c r="V23" s="10">
        <f>IF('J-PJT VHD 2023 DIFF'!V23&gt;0,'J-IAD-VHD OD ELASTIC-MODE SHIFT'!V23*'J-PJT VHD 2023 DIFF'!V23/60,-'J-IAD-VHD OD ELASTIC-MODE SHIFT'!V23*'J-PJT VHD 2023 DIFF'!V23/60)</f>
        <v>-1.0999132542456962E-3</v>
      </c>
      <c r="W23" s="10">
        <f>IF('J-PJT VHD 2023 DIFF'!W23&gt;0,'J-IAD-VHD OD ELASTIC-MODE SHIFT'!W23*'J-PJT VHD 2023 DIFF'!W23/60,-'J-IAD-VHD OD ELASTIC-MODE SHIFT'!W23*'J-PJT VHD 2023 DIFF'!W23/60)</f>
        <v>0</v>
      </c>
      <c r="X23" s="10">
        <f>IF('J-PJT VHD 2023 DIFF'!X23&gt;0,'J-IAD-VHD OD ELASTIC-MODE SHIFT'!X23*'J-PJT VHD 2023 DIFF'!X23/60,-'J-IAD-VHD OD ELASTIC-MODE SHIFT'!X23*'J-PJT VHD 2023 DIFF'!X23/60)</f>
        <v>-2.8236235917596895E-4</v>
      </c>
      <c r="Y23" s="10">
        <f>IF('J-PJT VHD 2023 DIFF'!Y23&gt;0,'J-IAD-VHD OD ELASTIC-MODE SHIFT'!Y23*'J-PJT VHD 2023 DIFF'!Y23/60,-'J-IAD-VHD OD ELASTIC-MODE SHIFT'!Y23*'J-PJT VHD 2023 DIFF'!Y23/60)</f>
        <v>0</v>
      </c>
      <c r="Z23" s="10">
        <f>IF('J-PJT VHD 2023 DIFF'!Z23&gt;0,'J-IAD-VHD OD ELASTIC-MODE SHIFT'!Z23*'J-PJT VHD 2023 DIFF'!Z23/60,-'J-IAD-VHD OD ELASTIC-MODE SHIFT'!Z23*'J-PJT VHD 2023 DIFF'!Z23/60)</f>
        <v>3.9329053312997013E-2</v>
      </c>
      <c r="AA23" s="10">
        <f>IF('J-PJT VHD 2023 DIFF'!AA23&gt;0,'J-IAD-VHD OD ELASTIC-MODE SHIFT'!AA23*'J-PJT VHD 2023 DIFF'!AA23/60,-'J-IAD-VHD OD ELASTIC-MODE SHIFT'!AA23*'J-PJT VHD 2023 DIFF'!AA23/60)</f>
        <v>0</v>
      </c>
      <c r="AB23" s="10">
        <f>IF('J-PJT VHD 2023 DIFF'!AB23&gt;0,'J-IAD-VHD OD ELASTIC-MODE SHIFT'!AB23*'J-PJT VHD 2023 DIFF'!AB23/60,-'J-IAD-VHD OD ELASTIC-MODE SHIFT'!AB23*'J-PJT VHD 2023 DIFF'!AB23/60)</f>
        <v>0</v>
      </c>
      <c r="AC23" s="10">
        <f>IF('J-PJT VHD 2023 DIFF'!AC23&gt;0,'J-IAD-VHD OD ELASTIC-MODE SHIFT'!AC23*'J-PJT VHD 2023 DIFF'!AC23/60,-'J-IAD-VHD OD ELASTIC-MODE SHIFT'!AC23*'J-PJT VHD 2023 DIFF'!AC23/60)</f>
        <v>0.72986723318543489</v>
      </c>
      <c r="AD23" s="10">
        <f>IF('J-PJT VHD 2023 DIFF'!AD23&gt;0,'J-IAD-VHD OD ELASTIC-MODE SHIFT'!AD23*'J-PJT VHD 2023 DIFF'!AD23/60,-'J-IAD-VHD OD ELASTIC-MODE SHIFT'!AD23*'J-PJT VHD 2023 DIFF'!AD23/60)</f>
        <v>9.5138599756257314</v>
      </c>
      <c r="AE23" s="10">
        <f>IF('J-PJT VHD 2023 DIFF'!AE23&gt;0,'J-IAD-VHD OD ELASTIC-MODE SHIFT'!AE23*'J-PJT VHD 2023 DIFF'!AE23/60,-'J-IAD-VHD OD ELASTIC-MODE SHIFT'!AE23*'J-PJT VHD 2023 DIFF'!AE23/60)</f>
        <v>-0.57064120706269117</v>
      </c>
      <c r="AF23" s="10">
        <f>IF('J-PJT VHD 2023 DIFF'!AF23&gt;0,'J-IAD-VHD OD ELASTIC-MODE SHIFT'!AF23*'J-PJT VHD 2023 DIFF'!AF23/60,-'J-IAD-VHD OD ELASTIC-MODE SHIFT'!AF23*'J-PJT VHD 2023 DIFF'!AF23/60)</f>
        <v>7.1423120683739771</v>
      </c>
      <c r="AG23" s="10">
        <f>IF('J-PJT VHD 2023 DIFF'!AG23&gt;0,'J-IAD-VHD OD ELASTIC-MODE SHIFT'!AG23*'J-PJT VHD 2023 DIFF'!AG23/60,-'J-IAD-VHD OD ELASTIC-MODE SHIFT'!AG23*'J-PJT VHD 2023 DIFF'!AG23/60)</f>
        <v>5.6292540399477851</v>
      </c>
      <c r="AH23" s="10">
        <f>IF('J-PJT VHD 2023 DIFF'!AH23&gt;0,'J-IAD-VHD OD ELASTIC-MODE SHIFT'!AH23*'J-PJT VHD 2023 DIFF'!AH23/60,-'J-IAD-VHD OD ELASTIC-MODE SHIFT'!AH23*'J-PJT VHD 2023 DIFF'!AH23/60)</f>
        <v>1.9328110511795706E-3</v>
      </c>
      <c r="AI23" s="10">
        <f>IF('J-PJT VHD 2023 DIFF'!AI23&gt;0,'J-IAD-VHD OD ELASTIC-MODE SHIFT'!AI23*'J-PJT VHD 2023 DIFF'!AI23/60,-'J-IAD-VHD OD ELASTIC-MODE SHIFT'!AI23*'J-PJT VHD 2023 DIFF'!AI23/60)</f>
        <v>2.3083854985032387E-3</v>
      </c>
      <c r="AJ23" s="10">
        <f>IF('J-PJT VHD 2023 DIFF'!AJ23&gt;0,'J-IAD-VHD OD ELASTIC-MODE SHIFT'!AJ23*'J-PJT VHD 2023 DIFF'!AJ23/60,-'J-IAD-VHD OD ELASTIC-MODE SHIFT'!AJ23*'J-PJT VHD 2023 DIFF'!AJ23/60)</f>
        <v>0</v>
      </c>
      <c r="AK23" s="10">
        <f>IF('J-PJT VHD 2023 DIFF'!AK23&gt;0,'J-IAD-VHD OD ELASTIC-MODE SHIFT'!AK23*'J-PJT VHD 2023 DIFF'!AK23/60,-'J-IAD-VHD OD ELASTIC-MODE SHIFT'!AK23*'J-PJT VHD 2023 DIFF'!AK23/60)</f>
        <v>52.365789664938333</v>
      </c>
      <c r="AL23" s="10">
        <f>IF('J-PJT VHD 2023 DIFF'!AL23&gt;0,'J-IAD-VHD OD ELASTIC-MODE SHIFT'!AL23*'J-PJT VHD 2023 DIFF'!AL23/60,-'J-IAD-VHD OD ELASTIC-MODE SHIFT'!AL23*'J-PJT VHD 2023 DIFF'!AL23/60)</f>
        <v>13.883529104008606</v>
      </c>
      <c r="AM23" s="10">
        <f>IF('J-PJT VHD 2023 DIFF'!AM23&gt;0,'J-IAD-VHD OD ELASTIC-MODE SHIFT'!AM23*'J-PJT VHD 2023 DIFF'!AM23/60,-'J-IAD-VHD OD ELASTIC-MODE SHIFT'!AM23*'J-PJT VHD 2023 DIFF'!AM23/60)</f>
        <v>2.170158108336766</v>
      </c>
      <c r="AN23" s="10">
        <f>IF('J-PJT VHD 2023 DIFF'!AN23&gt;0,'J-IAD-VHD OD ELASTIC-MODE SHIFT'!AN23*'J-PJT VHD 2023 DIFF'!AN23/60,-'J-IAD-VHD OD ELASTIC-MODE SHIFT'!AN23*'J-PJT VHD 2023 DIFF'!AN23/60)</f>
        <v>0</v>
      </c>
      <c r="AO23" s="10">
        <f>IF('J-PJT VHD 2023 DIFF'!AO23&gt;0,'J-IAD-VHD OD ELASTIC-MODE SHIFT'!AO23*'J-PJT VHD 2023 DIFF'!AO23/60,-'J-IAD-VHD OD ELASTIC-MODE SHIFT'!AO23*'J-PJT VHD 2023 DIFF'!AO23/60)</f>
        <v>0</v>
      </c>
    </row>
    <row r="24" spans="1:41" x14ac:dyDescent="0.25">
      <c r="A24" s="5">
        <v>64</v>
      </c>
      <c r="B24" s="24" t="s">
        <v>9</v>
      </c>
      <c r="C24" s="20">
        <f t="shared" si="1"/>
        <v>-16.516784979413671</v>
      </c>
      <c r="D24" s="10">
        <f>IF('J-PJT VHD 2023 DIFF'!D24&gt;0,'J-IAD-VHD OD ELASTIC-MODE SHIFT'!D24*'J-PJT VHD 2023 DIFF'!D24/60,-'J-IAD-VHD OD ELASTIC-MODE SHIFT'!D24*'J-PJT VHD 2023 DIFF'!D24/60)</f>
        <v>-15.756371659828881</v>
      </c>
      <c r="E24" s="10">
        <f>IF('J-PJT VHD 2023 DIFF'!E24&gt;0,'J-IAD-VHD OD ELASTIC-MODE SHIFT'!E24*'J-PJT VHD 2023 DIFF'!E24/60,-'J-IAD-VHD OD ELASTIC-MODE SHIFT'!E24*'J-PJT VHD 2023 DIFF'!E24/60)</f>
        <v>0</v>
      </c>
      <c r="F24" s="10">
        <f>IF('J-PJT VHD 2023 DIFF'!F24&gt;0,'J-IAD-VHD OD ELASTIC-MODE SHIFT'!F24*'J-PJT VHD 2023 DIFF'!F24/60,-'J-IAD-VHD OD ELASTIC-MODE SHIFT'!F24*'J-PJT VHD 2023 DIFF'!F24/60)</f>
        <v>-1.668059472904067E-3</v>
      </c>
      <c r="G24" s="10">
        <f>IF('J-PJT VHD 2023 DIFF'!G24&gt;0,'J-IAD-VHD OD ELASTIC-MODE SHIFT'!G24*'J-PJT VHD 2023 DIFF'!G24/60,-'J-IAD-VHD OD ELASTIC-MODE SHIFT'!G24*'J-PJT VHD 2023 DIFF'!G24/60)</f>
        <v>-7.8330269687760523E-2</v>
      </c>
      <c r="H24" s="10">
        <f>IF('J-PJT VHD 2023 DIFF'!H24&gt;0,'J-IAD-VHD OD ELASTIC-MODE SHIFT'!H24*'J-PJT VHD 2023 DIFF'!H24/60,-'J-IAD-VHD OD ELASTIC-MODE SHIFT'!H24*'J-PJT VHD 2023 DIFF'!H24/60)</f>
        <v>0</v>
      </c>
      <c r="I24" s="10">
        <f>IF('J-PJT VHD 2023 DIFF'!I24&gt;0,'J-IAD-VHD OD ELASTIC-MODE SHIFT'!I24*'J-PJT VHD 2023 DIFF'!I24/60,-'J-IAD-VHD OD ELASTIC-MODE SHIFT'!I24*'J-PJT VHD 2023 DIFF'!I24/60)</f>
        <v>0</v>
      </c>
      <c r="J24" s="10">
        <f>IF('J-PJT VHD 2023 DIFF'!J24&gt;0,'J-IAD-VHD OD ELASTIC-MODE SHIFT'!J24*'J-PJT VHD 2023 DIFF'!J24/60,-'J-IAD-VHD OD ELASTIC-MODE SHIFT'!J24*'J-PJT VHD 2023 DIFF'!J24/60)</f>
        <v>-0.85464484005785102</v>
      </c>
      <c r="K24" s="10">
        <f>IF('J-PJT VHD 2023 DIFF'!K24&gt;0,'J-IAD-VHD OD ELASTIC-MODE SHIFT'!K24*'J-PJT VHD 2023 DIFF'!K24/60,-'J-IAD-VHD OD ELASTIC-MODE SHIFT'!K24*'J-PJT VHD 2023 DIFF'!K24/60)</f>
        <v>0</v>
      </c>
      <c r="L24" s="10">
        <f>IF('J-PJT VHD 2023 DIFF'!L24&gt;0,'J-IAD-VHD OD ELASTIC-MODE SHIFT'!L24*'J-PJT VHD 2023 DIFF'!L24/60,-'J-IAD-VHD OD ELASTIC-MODE SHIFT'!L24*'J-PJT VHD 2023 DIFF'!L24/60)</f>
        <v>0</v>
      </c>
      <c r="M24" s="10">
        <f>IF('J-PJT VHD 2023 DIFF'!M24&gt;0,'J-IAD-VHD OD ELASTIC-MODE SHIFT'!M24*'J-PJT VHD 2023 DIFF'!M24/60,-'J-IAD-VHD OD ELASTIC-MODE SHIFT'!M24*'J-PJT VHD 2023 DIFF'!M24/60)</f>
        <v>0</v>
      </c>
      <c r="N24" s="10">
        <f>IF('J-PJT VHD 2023 DIFF'!N24&gt;0,'J-IAD-VHD OD ELASTIC-MODE SHIFT'!N24*'J-PJT VHD 2023 DIFF'!N24/60,-'J-IAD-VHD OD ELASTIC-MODE SHIFT'!N24*'J-PJT VHD 2023 DIFF'!N24/60)</f>
        <v>0</v>
      </c>
      <c r="O24" s="10">
        <f>IF('J-PJT VHD 2023 DIFF'!O24&gt;0,'J-IAD-VHD OD ELASTIC-MODE SHIFT'!O24*'J-PJT VHD 2023 DIFF'!O24/60,-'J-IAD-VHD OD ELASTIC-MODE SHIFT'!O24*'J-PJT VHD 2023 DIFF'!O24/60)</f>
        <v>0</v>
      </c>
      <c r="P24" s="10">
        <f>IF('J-PJT VHD 2023 DIFF'!P24&gt;0,'J-IAD-VHD OD ELASTIC-MODE SHIFT'!P24*'J-PJT VHD 2023 DIFF'!P24/60,-'J-IAD-VHD OD ELASTIC-MODE SHIFT'!P24*'J-PJT VHD 2023 DIFF'!P24/60)</f>
        <v>0</v>
      </c>
      <c r="Q24" s="10">
        <f>IF('J-PJT VHD 2023 DIFF'!Q24&gt;0,'J-IAD-VHD OD ELASTIC-MODE SHIFT'!Q24*'J-PJT VHD 2023 DIFF'!Q24/60,-'J-IAD-VHD OD ELASTIC-MODE SHIFT'!Q24*'J-PJT VHD 2023 DIFF'!Q24/60)</f>
        <v>0</v>
      </c>
      <c r="R24" s="10">
        <f>IF('J-PJT VHD 2023 DIFF'!R24&gt;0,'J-IAD-VHD OD ELASTIC-MODE SHIFT'!R24*'J-PJT VHD 2023 DIFF'!R24/60,-'J-IAD-VHD OD ELASTIC-MODE SHIFT'!R24*'J-PJT VHD 2023 DIFF'!R24/60)</f>
        <v>0</v>
      </c>
      <c r="S24" s="10">
        <f>IF('J-PJT VHD 2023 DIFF'!S24&gt;0,'J-IAD-VHD OD ELASTIC-MODE SHIFT'!S24*'J-PJT VHD 2023 DIFF'!S24/60,-'J-IAD-VHD OD ELASTIC-MODE SHIFT'!S24*'J-PJT VHD 2023 DIFF'!S24/60)</f>
        <v>0</v>
      </c>
      <c r="T24" s="10">
        <f>IF('J-PJT VHD 2023 DIFF'!T24&gt;0,'J-IAD-VHD OD ELASTIC-MODE SHIFT'!T24*'J-PJT VHD 2023 DIFF'!T24/60,-'J-IAD-VHD OD ELASTIC-MODE SHIFT'!T24*'J-PJT VHD 2023 DIFF'!T24/60)</f>
        <v>-1.2443418778965325</v>
      </c>
      <c r="U24" s="10">
        <f>IF('J-PJT VHD 2023 DIFF'!U24&gt;0,'J-IAD-VHD OD ELASTIC-MODE SHIFT'!U24*'J-PJT VHD 2023 DIFF'!U24/60,-'J-IAD-VHD OD ELASTIC-MODE SHIFT'!U24*'J-PJT VHD 2023 DIFF'!U24/60)</f>
        <v>-0.11664163848140016</v>
      </c>
      <c r="V24" s="10">
        <f>IF('J-PJT VHD 2023 DIFF'!V24&gt;0,'J-IAD-VHD OD ELASTIC-MODE SHIFT'!V24*'J-PJT VHD 2023 DIFF'!V24/60,-'J-IAD-VHD OD ELASTIC-MODE SHIFT'!V24*'J-PJT VHD 2023 DIFF'!V24/60)</f>
        <v>-0.10125545176125673</v>
      </c>
      <c r="W24" s="10">
        <f>IF('J-PJT VHD 2023 DIFF'!W24&gt;0,'J-IAD-VHD OD ELASTIC-MODE SHIFT'!W24*'J-PJT VHD 2023 DIFF'!W24/60,-'J-IAD-VHD OD ELASTIC-MODE SHIFT'!W24*'J-PJT VHD 2023 DIFF'!W24/60)</f>
        <v>-1.8527679979439939E-4</v>
      </c>
      <c r="X24" s="10">
        <f>IF('J-PJT VHD 2023 DIFF'!X24&gt;0,'J-IAD-VHD OD ELASTIC-MODE SHIFT'!X24*'J-PJT VHD 2023 DIFF'!X24/60,-'J-IAD-VHD OD ELASTIC-MODE SHIFT'!X24*'J-PJT VHD 2023 DIFF'!X24/60)</f>
        <v>0</v>
      </c>
      <c r="Y24" s="10">
        <f>IF('J-PJT VHD 2023 DIFF'!Y24&gt;0,'J-IAD-VHD OD ELASTIC-MODE SHIFT'!Y24*'J-PJT VHD 2023 DIFF'!Y24/60,-'J-IAD-VHD OD ELASTIC-MODE SHIFT'!Y24*'J-PJT VHD 2023 DIFF'!Y24/60)</f>
        <v>0</v>
      </c>
      <c r="Z24" s="10">
        <f>IF('J-PJT VHD 2023 DIFF'!Z24&gt;0,'J-IAD-VHD OD ELASTIC-MODE SHIFT'!Z24*'J-PJT VHD 2023 DIFF'!Z24/60,-'J-IAD-VHD OD ELASTIC-MODE SHIFT'!Z24*'J-PJT VHD 2023 DIFF'!Z24/60)</f>
        <v>0</v>
      </c>
      <c r="AA24" s="10">
        <f>IF('J-PJT VHD 2023 DIFF'!AA24&gt;0,'J-IAD-VHD OD ELASTIC-MODE SHIFT'!AA24*'J-PJT VHD 2023 DIFF'!AA24/60,-'J-IAD-VHD OD ELASTIC-MODE SHIFT'!AA24*'J-PJT VHD 2023 DIFF'!AA24/60)</f>
        <v>3.3172160372504596E-2</v>
      </c>
      <c r="AB24" s="10">
        <f>IF('J-PJT VHD 2023 DIFF'!AB24&gt;0,'J-IAD-VHD OD ELASTIC-MODE SHIFT'!AB24*'J-PJT VHD 2023 DIFF'!AB24/60,-'J-IAD-VHD OD ELASTIC-MODE SHIFT'!AB24*'J-PJT VHD 2023 DIFF'!AB24/60)</f>
        <v>0</v>
      </c>
      <c r="AC24" s="10">
        <f>IF('J-PJT VHD 2023 DIFF'!AC24&gt;0,'J-IAD-VHD OD ELASTIC-MODE SHIFT'!AC24*'J-PJT VHD 2023 DIFF'!AC24/60,-'J-IAD-VHD OD ELASTIC-MODE SHIFT'!AC24*'J-PJT VHD 2023 DIFF'!AC24/60)</f>
        <v>0.21160981999858972</v>
      </c>
      <c r="AD24" s="10">
        <f>IF('J-PJT VHD 2023 DIFF'!AD24&gt;0,'J-IAD-VHD OD ELASTIC-MODE SHIFT'!AD24*'J-PJT VHD 2023 DIFF'!AD24/60,-'J-IAD-VHD OD ELASTIC-MODE SHIFT'!AD24*'J-PJT VHD 2023 DIFF'!AD24/60)</f>
        <v>0</v>
      </c>
      <c r="AE24" s="10">
        <f>IF('J-PJT VHD 2023 DIFF'!AE24&gt;0,'J-IAD-VHD OD ELASTIC-MODE SHIFT'!AE24*'J-PJT VHD 2023 DIFF'!AE24/60,-'J-IAD-VHD OD ELASTIC-MODE SHIFT'!AE24*'J-PJT VHD 2023 DIFF'!AE24/60)</f>
        <v>0</v>
      </c>
      <c r="AF24" s="10">
        <f>IF('J-PJT VHD 2023 DIFF'!AF24&gt;0,'J-IAD-VHD OD ELASTIC-MODE SHIFT'!AF24*'J-PJT VHD 2023 DIFF'!AF24/60,-'J-IAD-VHD OD ELASTIC-MODE SHIFT'!AF24*'J-PJT VHD 2023 DIFF'!AF24/60)</f>
        <v>0</v>
      </c>
      <c r="AG24" s="10">
        <f>IF('J-PJT VHD 2023 DIFF'!AG24&gt;0,'J-IAD-VHD OD ELASTIC-MODE SHIFT'!AG24*'J-PJT VHD 2023 DIFF'!AG24/60,-'J-IAD-VHD OD ELASTIC-MODE SHIFT'!AG24*'J-PJT VHD 2023 DIFF'!AG24/60)</f>
        <v>0</v>
      </c>
      <c r="AH24" s="10">
        <f>IF('J-PJT VHD 2023 DIFF'!AH24&gt;0,'J-IAD-VHD OD ELASTIC-MODE SHIFT'!AH24*'J-PJT VHD 2023 DIFF'!AH24/60,-'J-IAD-VHD OD ELASTIC-MODE SHIFT'!AH24*'J-PJT VHD 2023 DIFF'!AH24/60)</f>
        <v>0</v>
      </c>
      <c r="AI24" s="10">
        <f>IF('J-PJT VHD 2023 DIFF'!AI24&gt;0,'J-IAD-VHD OD ELASTIC-MODE SHIFT'!AI24*'J-PJT VHD 2023 DIFF'!AI24/60,-'J-IAD-VHD OD ELASTIC-MODE SHIFT'!AI24*'J-PJT VHD 2023 DIFF'!AI24/60)</f>
        <v>0</v>
      </c>
      <c r="AJ24" s="10">
        <f>IF('J-PJT VHD 2023 DIFF'!AJ24&gt;0,'J-IAD-VHD OD ELASTIC-MODE SHIFT'!AJ24*'J-PJT VHD 2023 DIFF'!AJ24/60,-'J-IAD-VHD OD ELASTIC-MODE SHIFT'!AJ24*'J-PJT VHD 2023 DIFF'!AJ24/60)</f>
        <v>0</v>
      </c>
      <c r="AK24" s="10">
        <f>IF('J-PJT VHD 2023 DIFF'!AK24&gt;0,'J-IAD-VHD OD ELASTIC-MODE SHIFT'!AK24*'J-PJT VHD 2023 DIFF'!AK24/60,-'J-IAD-VHD OD ELASTIC-MODE SHIFT'!AK24*'J-PJT VHD 2023 DIFF'!AK24/60)</f>
        <v>1.3917489781120096</v>
      </c>
      <c r="AL24" s="10">
        <f>IF('J-PJT VHD 2023 DIFF'!AL24&gt;0,'J-IAD-VHD OD ELASTIC-MODE SHIFT'!AL24*'J-PJT VHD 2023 DIFF'!AL24/60,-'J-IAD-VHD OD ELASTIC-MODE SHIFT'!AL24*'J-PJT VHD 2023 DIFF'!AL24/60)</f>
        <v>0</v>
      </c>
      <c r="AM24" s="10">
        <f>IF('J-PJT VHD 2023 DIFF'!AM24&gt;0,'J-IAD-VHD OD ELASTIC-MODE SHIFT'!AM24*'J-PJT VHD 2023 DIFF'!AM24/60,-'J-IAD-VHD OD ELASTIC-MODE SHIFT'!AM24*'J-PJT VHD 2023 DIFF'!AM24/60)</f>
        <v>0</v>
      </c>
      <c r="AN24" s="10">
        <f>IF('J-PJT VHD 2023 DIFF'!AN24&gt;0,'J-IAD-VHD OD ELASTIC-MODE SHIFT'!AN24*'J-PJT VHD 2023 DIFF'!AN24/60,-'J-IAD-VHD OD ELASTIC-MODE SHIFT'!AN24*'J-PJT VHD 2023 DIFF'!AN24/60)</f>
        <v>2.5617978910825383E-4</v>
      </c>
      <c r="AO24" s="10">
        <f>IF('J-PJT VHD 2023 DIFF'!AO24&gt;0,'J-IAD-VHD OD ELASTIC-MODE SHIFT'!AO24*'J-PJT VHD 2023 DIFF'!AO24/60,-'J-IAD-VHD OD ELASTIC-MODE SHIFT'!AO24*'J-PJT VHD 2023 DIFF'!AO24/60)</f>
        <v>-1.3304369950269888E-4</v>
      </c>
    </row>
    <row r="25" spans="1:41" x14ac:dyDescent="0.25">
      <c r="A25" s="5">
        <v>65</v>
      </c>
      <c r="B25" s="24" t="s">
        <v>10</v>
      </c>
      <c r="C25" s="20">
        <f t="shared" si="1"/>
        <v>1.8702471716473925</v>
      </c>
      <c r="D25" s="10">
        <f>IF('J-PJT VHD 2023 DIFF'!D25&gt;0,'J-IAD-VHD OD ELASTIC-MODE SHIFT'!D25*'J-PJT VHD 2023 DIFF'!D25/60,-'J-IAD-VHD OD ELASTIC-MODE SHIFT'!D25*'J-PJT VHD 2023 DIFF'!D25/60)</f>
        <v>-7.4430645197026335</v>
      </c>
      <c r="E25" s="10">
        <f>IF('J-PJT VHD 2023 DIFF'!E25&gt;0,'J-IAD-VHD OD ELASTIC-MODE SHIFT'!E25*'J-PJT VHD 2023 DIFF'!E25/60,-'J-IAD-VHD OD ELASTIC-MODE SHIFT'!E25*'J-PJT VHD 2023 DIFF'!E25/60)</f>
        <v>0</v>
      </c>
      <c r="F25" s="10">
        <f>IF('J-PJT VHD 2023 DIFF'!F25&gt;0,'J-IAD-VHD OD ELASTIC-MODE SHIFT'!F25*'J-PJT VHD 2023 DIFF'!F25/60,-'J-IAD-VHD OD ELASTIC-MODE SHIFT'!F25*'J-PJT VHD 2023 DIFF'!F25/60)</f>
        <v>-0.27127110565719192</v>
      </c>
      <c r="G25" s="10">
        <f>IF('J-PJT VHD 2023 DIFF'!G25&gt;0,'J-IAD-VHD OD ELASTIC-MODE SHIFT'!G25*'J-PJT VHD 2023 DIFF'!G25/60,-'J-IAD-VHD OD ELASTIC-MODE SHIFT'!G25*'J-PJT VHD 2023 DIFF'!G25/60)</f>
        <v>0</v>
      </c>
      <c r="H25" s="10">
        <f>IF('J-PJT VHD 2023 DIFF'!H25&gt;0,'J-IAD-VHD OD ELASTIC-MODE SHIFT'!H25*'J-PJT VHD 2023 DIFF'!H25/60,-'J-IAD-VHD OD ELASTIC-MODE SHIFT'!H25*'J-PJT VHD 2023 DIFF'!H25/60)</f>
        <v>0</v>
      </c>
      <c r="I25" s="10">
        <f>IF('J-PJT VHD 2023 DIFF'!I25&gt;0,'J-IAD-VHD OD ELASTIC-MODE SHIFT'!I25*'J-PJT VHD 2023 DIFF'!I25/60,-'J-IAD-VHD OD ELASTIC-MODE SHIFT'!I25*'J-PJT VHD 2023 DIFF'!I25/60)</f>
        <v>0</v>
      </c>
      <c r="J25" s="10">
        <f>IF('J-PJT VHD 2023 DIFF'!J25&gt;0,'J-IAD-VHD OD ELASTIC-MODE SHIFT'!J25*'J-PJT VHD 2023 DIFF'!J25/60,-'J-IAD-VHD OD ELASTIC-MODE SHIFT'!J25*'J-PJT VHD 2023 DIFF'!J25/60)</f>
        <v>1.7676207697476418</v>
      </c>
      <c r="K25" s="10">
        <f>IF('J-PJT VHD 2023 DIFF'!K25&gt;0,'J-IAD-VHD OD ELASTIC-MODE SHIFT'!K25*'J-PJT VHD 2023 DIFF'!K25/60,-'J-IAD-VHD OD ELASTIC-MODE SHIFT'!K25*'J-PJT VHD 2023 DIFF'!K25/60)</f>
        <v>0</v>
      </c>
      <c r="L25" s="10">
        <f>IF('J-PJT VHD 2023 DIFF'!L25&gt;0,'J-IAD-VHD OD ELASTIC-MODE SHIFT'!L25*'J-PJT VHD 2023 DIFF'!L25/60,-'J-IAD-VHD OD ELASTIC-MODE SHIFT'!L25*'J-PJT VHD 2023 DIFF'!L25/60)</f>
        <v>0</v>
      </c>
      <c r="M25" s="10">
        <f>IF('J-PJT VHD 2023 DIFF'!M25&gt;0,'J-IAD-VHD OD ELASTIC-MODE SHIFT'!M25*'J-PJT VHD 2023 DIFF'!M25/60,-'J-IAD-VHD OD ELASTIC-MODE SHIFT'!M25*'J-PJT VHD 2023 DIFF'!M25/60)</f>
        <v>0</v>
      </c>
      <c r="N25" s="10">
        <f>IF('J-PJT VHD 2023 DIFF'!N25&gt;0,'J-IAD-VHD OD ELASTIC-MODE SHIFT'!N25*'J-PJT VHD 2023 DIFF'!N25/60,-'J-IAD-VHD OD ELASTIC-MODE SHIFT'!N25*'J-PJT VHD 2023 DIFF'!N25/60)</f>
        <v>0</v>
      </c>
      <c r="O25" s="10">
        <f>IF('J-PJT VHD 2023 DIFF'!O25&gt;0,'J-IAD-VHD OD ELASTIC-MODE SHIFT'!O25*'J-PJT VHD 2023 DIFF'!O25/60,-'J-IAD-VHD OD ELASTIC-MODE SHIFT'!O25*'J-PJT VHD 2023 DIFF'!O25/60)</f>
        <v>0</v>
      </c>
      <c r="P25" s="10">
        <f>IF('J-PJT VHD 2023 DIFF'!P25&gt;0,'J-IAD-VHD OD ELASTIC-MODE SHIFT'!P25*'J-PJT VHD 2023 DIFF'!P25/60,-'J-IAD-VHD OD ELASTIC-MODE SHIFT'!P25*'J-PJT VHD 2023 DIFF'!P25/60)</f>
        <v>0</v>
      </c>
      <c r="Q25" s="10">
        <f>IF('J-PJT VHD 2023 DIFF'!Q25&gt;0,'J-IAD-VHD OD ELASTIC-MODE SHIFT'!Q25*'J-PJT VHD 2023 DIFF'!Q25/60,-'J-IAD-VHD OD ELASTIC-MODE SHIFT'!Q25*'J-PJT VHD 2023 DIFF'!Q25/60)</f>
        <v>0</v>
      </c>
      <c r="R25" s="10">
        <f>IF('J-PJT VHD 2023 DIFF'!R25&gt;0,'J-IAD-VHD OD ELASTIC-MODE SHIFT'!R25*'J-PJT VHD 2023 DIFF'!R25/60,-'J-IAD-VHD OD ELASTIC-MODE SHIFT'!R25*'J-PJT VHD 2023 DIFF'!R25/60)</f>
        <v>0</v>
      </c>
      <c r="S25" s="10">
        <f>IF('J-PJT VHD 2023 DIFF'!S25&gt;0,'J-IAD-VHD OD ELASTIC-MODE SHIFT'!S25*'J-PJT VHD 2023 DIFF'!S25/60,-'J-IAD-VHD OD ELASTIC-MODE SHIFT'!S25*'J-PJT VHD 2023 DIFF'!S25/60)</f>
        <v>0</v>
      </c>
      <c r="T25" s="10">
        <f>IF('J-PJT VHD 2023 DIFF'!T25&gt;0,'J-IAD-VHD OD ELASTIC-MODE SHIFT'!T25*'J-PJT VHD 2023 DIFF'!T25/60,-'J-IAD-VHD OD ELASTIC-MODE SHIFT'!T25*'J-PJT VHD 2023 DIFF'!T25/60)</f>
        <v>0</v>
      </c>
      <c r="U25" s="10">
        <f>IF('J-PJT VHD 2023 DIFF'!U25&gt;0,'J-IAD-VHD OD ELASTIC-MODE SHIFT'!U25*'J-PJT VHD 2023 DIFF'!U25/60,-'J-IAD-VHD OD ELASTIC-MODE SHIFT'!U25*'J-PJT VHD 2023 DIFF'!U25/60)</f>
        <v>-0.76285899999504259</v>
      </c>
      <c r="V25" s="10">
        <f>IF('J-PJT VHD 2023 DIFF'!V25&gt;0,'J-IAD-VHD OD ELASTIC-MODE SHIFT'!V25*'J-PJT VHD 2023 DIFF'!V25/60,-'J-IAD-VHD OD ELASTIC-MODE SHIFT'!V25*'J-PJT VHD 2023 DIFF'!V25/60)</f>
        <v>0</v>
      </c>
      <c r="W25" s="10">
        <f>IF('J-PJT VHD 2023 DIFF'!W25&gt;0,'J-IAD-VHD OD ELASTIC-MODE SHIFT'!W25*'J-PJT VHD 2023 DIFF'!W25/60,-'J-IAD-VHD OD ELASTIC-MODE SHIFT'!W25*'J-PJT VHD 2023 DIFF'!W25/60)</f>
        <v>0</v>
      </c>
      <c r="X25" s="10">
        <f>IF('J-PJT VHD 2023 DIFF'!X25&gt;0,'J-IAD-VHD OD ELASTIC-MODE SHIFT'!X25*'J-PJT VHD 2023 DIFF'!X25/60,-'J-IAD-VHD OD ELASTIC-MODE SHIFT'!X25*'J-PJT VHD 2023 DIFF'!X25/60)</f>
        <v>0</v>
      </c>
      <c r="Y25" s="10">
        <f>IF('J-PJT VHD 2023 DIFF'!Y25&gt;0,'J-IAD-VHD OD ELASTIC-MODE SHIFT'!Y25*'J-PJT VHD 2023 DIFF'!Y25/60,-'J-IAD-VHD OD ELASTIC-MODE SHIFT'!Y25*'J-PJT VHD 2023 DIFF'!Y25/60)</f>
        <v>0</v>
      </c>
      <c r="Z25" s="10">
        <f>IF('J-PJT VHD 2023 DIFF'!Z25&gt;0,'J-IAD-VHD OD ELASTIC-MODE SHIFT'!Z25*'J-PJT VHD 2023 DIFF'!Z25/60,-'J-IAD-VHD OD ELASTIC-MODE SHIFT'!Z25*'J-PJT VHD 2023 DIFF'!Z25/60)</f>
        <v>0</v>
      </c>
      <c r="AA25" s="10">
        <f>IF('J-PJT VHD 2023 DIFF'!AA25&gt;0,'J-IAD-VHD OD ELASTIC-MODE SHIFT'!AA25*'J-PJT VHD 2023 DIFF'!AA25/60,-'J-IAD-VHD OD ELASTIC-MODE SHIFT'!AA25*'J-PJT VHD 2023 DIFF'!AA25/60)</f>
        <v>0</v>
      </c>
      <c r="AB25" s="10">
        <f>IF('J-PJT VHD 2023 DIFF'!AB25&gt;0,'J-IAD-VHD OD ELASTIC-MODE SHIFT'!AB25*'J-PJT VHD 2023 DIFF'!AB25/60,-'J-IAD-VHD OD ELASTIC-MODE SHIFT'!AB25*'J-PJT VHD 2023 DIFF'!AB25/60)</f>
        <v>0</v>
      </c>
      <c r="AC25" s="10">
        <f>IF('J-PJT VHD 2023 DIFF'!AC25&gt;0,'J-IAD-VHD OD ELASTIC-MODE SHIFT'!AC25*'J-PJT VHD 2023 DIFF'!AC25/60,-'J-IAD-VHD OD ELASTIC-MODE SHIFT'!AC25*'J-PJT VHD 2023 DIFF'!AC25/60)</f>
        <v>0</v>
      </c>
      <c r="AD25" s="10">
        <f>IF('J-PJT VHD 2023 DIFF'!AD25&gt;0,'J-IAD-VHD OD ELASTIC-MODE SHIFT'!AD25*'J-PJT VHD 2023 DIFF'!AD25/60,-'J-IAD-VHD OD ELASTIC-MODE SHIFT'!AD25*'J-PJT VHD 2023 DIFF'!AD25/60)</f>
        <v>0</v>
      </c>
      <c r="AE25" s="10">
        <f>IF('J-PJT VHD 2023 DIFF'!AE25&gt;0,'J-IAD-VHD OD ELASTIC-MODE SHIFT'!AE25*'J-PJT VHD 2023 DIFF'!AE25/60,-'J-IAD-VHD OD ELASTIC-MODE SHIFT'!AE25*'J-PJT VHD 2023 DIFF'!AE25/60)</f>
        <v>0</v>
      </c>
      <c r="AF25" s="10">
        <f>IF('J-PJT VHD 2023 DIFF'!AF25&gt;0,'J-IAD-VHD OD ELASTIC-MODE SHIFT'!AF25*'J-PJT VHD 2023 DIFF'!AF25/60,-'J-IAD-VHD OD ELASTIC-MODE SHIFT'!AF25*'J-PJT VHD 2023 DIFF'!AF25/60)</f>
        <v>0</v>
      </c>
      <c r="AG25" s="10">
        <f>IF('J-PJT VHD 2023 DIFF'!AG25&gt;0,'J-IAD-VHD OD ELASTIC-MODE SHIFT'!AG25*'J-PJT VHD 2023 DIFF'!AG25/60,-'J-IAD-VHD OD ELASTIC-MODE SHIFT'!AG25*'J-PJT VHD 2023 DIFF'!AG25/60)</f>
        <v>0</v>
      </c>
      <c r="AH25" s="10">
        <f>IF('J-PJT VHD 2023 DIFF'!AH25&gt;0,'J-IAD-VHD OD ELASTIC-MODE SHIFT'!AH25*'J-PJT VHD 2023 DIFF'!AH25/60,-'J-IAD-VHD OD ELASTIC-MODE SHIFT'!AH25*'J-PJT VHD 2023 DIFF'!AH25/60)</f>
        <v>0</v>
      </c>
      <c r="AI25" s="10">
        <f>IF('J-PJT VHD 2023 DIFF'!AI25&gt;0,'J-IAD-VHD OD ELASTIC-MODE SHIFT'!AI25*'J-PJT VHD 2023 DIFF'!AI25/60,-'J-IAD-VHD OD ELASTIC-MODE SHIFT'!AI25*'J-PJT VHD 2023 DIFF'!AI25/60)</f>
        <v>7.2832775047437695E-2</v>
      </c>
      <c r="AJ25" s="10">
        <f>IF('J-PJT VHD 2023 DIFF'!AJ25&gt;0,'J-IAD-VHD OD ELASTIC-MODE SHIFT'!AJ25*'J-PJT VHD 2023 DIFF'!AJ25/60,-'J-IAD-VHD OD ELASTIC-MODE SHIFT'!AJ25*'J-PJT VHD 2023 DIFF'!AJ25/60)</f>
        <v>0</v>
      </c>
      <c r="AK25" s="10">
        <f>IF('J-PJT VHD 2023 DIFF'!AK25&gt;0,'J-IAD-VHD OD ELASTIC-MODE SHIFT'!AK25*'J-PJT VHD 2023 DIFF'!AK25/60,-'J-IAD-VHD OD ELASTIC-MODE SHIFT'!AK25*'J-PJT VHD 2023 DIFF'!AK25/60)</f>
        <v>8.4857094158324013</v>
      </c>
      <c r="AL25" s="10">
        <f>IF('J-PJT VHD 2023 DIFF'!AL25&gt;0,'J-IAD-VHD OD ELASTIC-MODE SHIFT'!AL25*'J-PJT VHD 2023 DIFF'!AL25/60,-'J-IAD-VHD OD ELASTIC-MODE SHIFT'!AL25*'J-PJT VHD 2023 DIFF'!AL25/60)</f>
        <v>0</v>
      </c>
      <c r="AM25" s="10">
        <f>IF('J-PJT VHD 2023 DIFF'!AM25&gt;0,'J-IAD-VHD OD ELASTIC-MODE SHIFT'!AM25*'J-PJT VHD 2023 DIFF'!AM25/60,-'J-IAD-VHD OD ELASTIC-MODE SHIFT'!AM25*'J-PJT VHD 2023 DIFF'!AM25/60)</f>
        <v>0</v>
      </c>
      <c r="AN25" s="10">
        <f>IF('J-PJT VHD 2023 DIFF'!AN25&gt;0,'J-IAD-VHD OD ELASTIC-MODE SHIFT'!AN25*'J-PJT VHD 2023 DIFF'!AN25/60,-'J-IAD-VHD OD ELASTIC-MODE SHIFT'!AN25*'J-PJT VHD 2023 DIFF'!AN25/60)</f>
        <v>0</v>
      </c>
      <c r="AO25" s="10">
        <f>IF('J-PJT VHD 2023 DIFF'!AO25&gt;0,'J-IAD-VHD OD ELASTIC-MODE SHIFT'!AO25*'J-PJT VHD 2023 DIFF'!AO25/60,-'J-IAD-VHD OD ELASTIC-MODE SHIFT'!AO25*'J-PJT VHD 2023 DIFF'!AO25/60)</f>
        <v>2.1278836374780077E-2</v>
      </c>
    </row>
    <row r="26" spans="1:41" x14ac:dyDescent="0.25">
      <c r="A26" s="5">
        <v>66</v>
      </c>
      <c r="B26" s="24" t="s">
        <v>13</v>
      </c>
      <c r="C26" s="20">
        <f t="shared" si="1"/>
        <v>10.704430474584548</v>
      </c>
      <c r="D26" s="10">
        <f>IF('J-PJT VHD 2023 DIFF'!D26&gt;0,'J-IAD-VHD OD ELASTIC-MODE SHIFT'!D26*'J-PJT VHD 2023 DIFF'!D26/60,-'J-IAD-VHD OD ELASTIC-MODE SHIFT'!D26*'J-PJT VHD 2023 DIFF'!D26/60)</f>
        <v>-1.2912943314051453</v>
      </c>
      <c r="E26" s="10">
        <f>IF('J-PJT VHD 2023 DIFF'!E26&gt;0,'J-IAD-VHD OD ELASTIC-MODE SHIFT'!E26*'J-PJT VHD 2023 DIFF'!E26/60,-'J-IAD-VHD OD ELASTIC-MODE SHIFT'!E26*'J-PJT VHD 2023 DIFF'!E26/60)</f>
        <v>12.368250670780581</v>
      </c>
      <c r="F26" s="10">
        <f>IF('J-PJT VHD 2023 DIFF'!F26&gt;0,'J-IAD-VHD OD ELASTIC-MODE SHIFT'!F26*'J-PJT VHD 2023 DIFF'!F26/60,-'J-IAD-VHD OD ELASTIC-MODE SHIFT'!F26*'J-PJT VHD 2023 DIFF'!F26/60)</f>
        <v>6.4839583250719013</v>
      </c>
      <c r="G26" s="10">
        <f>IF('J-PJT VHD 2023 DIFF'!G26&gt;0,'J-IAD-VHD OD ELASTIC-MODE SHIFT'!G26*'J-PJT VHD 2023 DIFF'!G26/60,-'J-IAD-VHD OD ELASTIC-MODE SHIFT'!G26*'J-PJT VHD 2023 DIFF'!G26/60)</f>
        <v>0</v>
      </c>
      <c r="H26" s="10">
        <f>IF('J-PJT VHD 2023 DIFF'!H26&gt;0,'J-IAD-VHD OD ELASTIC-MODE SHIFT'!H26*'J-PJT VHD 2023 DIFF'!H26/60,-'J-IAD-VHD OD ELASTIC-MODE SHIFT'!H26*'J-PJT VHD 2023 DIFF'!H26/60)</f>
        <v>0</v>
      </c>
      <c r="I26" s="10">
        <f>IF('J-PJT VHD 2023 DIFF'!I26&gt;0,'J-IAD-VHD OD ELASTIC-MODE SHIFT'!I26*'J-PJT VHD 2023 DIFF'!I26/60,-'J-IAD-VHD OD ELASTIC-MODE SHIFT'!I26*'J-PJT VHD 2023 DIFF'!I26/60)</f>
        <v>0</v>
      </c>
      <c r="J26" s="10">
        <f>IF('J-PJT VHD 2023 DIFF'!J26&gt;0,'J-IAD-VHD OD ELASTIC-MODE SHIFT'!J26*'J-PJT VHD 2023 DIFF'!J26/60,-'J-IAD-VHD OD ELASTIC-MODE SHIFT'!J26*'J-PJT VHD 2023 DIFF'!J26/60)</f>
        <v>1.8507454158805308</v>
      </c>
      <c r="K26" s="10">
        <f>IF('J-PJT VHD 2023 DIFF'!K26&gt;0,'J-IAD-VHD OD ELASTIC-MODE SHIFT'!K26*'J-PJT VHD 2023 DIFF'!K26/60,-'J-IAD-VHD OD ELASTIC-MODE SHIFT'!K26*'J-PJT VHD 2023 DIFF'!K26/60)</f>
        <v>0</v>
      </c>
      <c r="L26" s="10">
        <f>IF('J-PJT VHD 2023 DIFF'!L26&gt;0,'J-IAD-VHD OD ELASTIC-MODE SHIFT'!L26*'J-PJT VHD 2023 DIFF'!L26/60,-'J-IAD-VHD OD ELASTIC-MODE SHIFT'!L26*'J-PJT VHD 2023 DIFF'!L26/60)</f>
        <v>0</v>
      </c>
      <c r="M26" s="10">
        <f>IF('J-PJT VHD 2023 DIFF'!M26&gt;0,'J-IAD-VHD OD ELASTIC-MODE SHIFT'!M26*'J-PJT VHD 2023 DIFF'!M26/60,-'J-IAD-VHD OD ELASTIC-MODE SHIFT'!M26*'J-PJT VHD 2023 DIFF'!M26/60)</f>
        <v>0</v>
      </c>
      <c r="N26" s="10">
        <f>IF('J-PJT VHD 2023 DIFF'!N26&gt;0,'J-IAD-VHD OD ELASTIC-MODE SHIFT'!N26*'J-PJT VHD 2023 DIFF'!N26/60,-'J-IAD-VHD OD ELASTIC-MODE SHIFT'!N26*'J-PJT VHD 2023 DIFF'!N26/60)</f>
        <v>0</v>
      </c>
      <c r="O26" s="10">
        <f>IF('J-PJT VHD 2023 DIFF'!O26&gt;0,'J-IAD-VHD OD ELASTIC-MODE SHIFT'!O26*'J-PJT VHD 2023 DIFF'!O26/60,-'J-IAD-VHD OD ELASTIC-MODE SHIFT'!O26*'J-PJT VHD 2023 DIFF'!O26/60)</f>
        <v>0</v>
      </c>
      <c r="P26" s="10">
        <f>IF('J-PJT VHD 2023 DIFF'!P26&gt;0,'J-IAD-VHD OD ELASTIC-MODE SHIFT'!P26*'J-PJT VHD 2023 DIFF'!P26/60,-'J-IAD-VHD OD ELASTIC-MODE SHIFT'!P26*'J-PJT VHD 2023 DIFF'!P26/60)</f>
        <v>0</v>
      </c>
      <c r="Q26" s="10">
        <f>IF('J-PJT VHD 2023 DIFF'!Q26&gt;0,'J-IAD-VHD OD ELASTIC-MODE SHIFT'!Q26*'J-PJT VHD 2023 DIFF'!Q26/60,-'J-IAD-VHD OD ELASTIC-MODE SHIFT'!Q26*'J-PJT VHD 2023 DIFF'!Q26/60)</f>
        <v>0</v>
      </c>
      <c r="R26" s="10">
        <f>IF('J-PJT VHD 2023 DIFF'!R26&gt;0,'J-IAD-VHD OD ELASTIC-MODE SHIFT'!R26*'J-PJT VHD 2023 DIFF'!R26/60,-'J-IAD-VHD OD ELASTIC-MODE SHIFT'!R26*'J-PJT VHD 2023 DIFF'!R26/60)</f>
        <v>0</v>
      </c>
      <c r="S26" s="10">
        <f>IF('J-PJT VHD 2023 DIFF'!S26&gt;0,'J-IAD-VHD OD ELASTIC-MODE SHIFT'!S26*'J-PJT VHD 2023 DIFF'!S26/60,-'J-IAD-VHD OD ELASTIC-MODE SHIFT'!S26*'J-PJT VHD 2023 DIFF'!S26/60)</f>
        <v>0</v>
      </c>
      <c r="T26" s="10">
        <f>IF('J-PJT VHD 2023 DIFF'!T26&gt;0,'J-IAD-VHD OD ELASTIC-MODE SHIFT'!T26*'J-PJT VHD 2023 DIFF'!T26/60,-'J-IAD-VHD OD ELASTIC-MODE SHIFT'!T26*'J-PJT VHD 2023 DIFF'!T26/60)</f>
        <v>-6.9967975313413513</v>
      </c>
      <c r="U26" s="10">
        <f>IF('J-PJT VHD 2023 DIFF'!U26&gt;0,'J-IAD-VHD OD ELASTIC-MODE SHIFT'!U26*'J-PJT VHD 2023 DIFF'!U26/60,-'J-IAD-VHD OD ELASTIC-MODE SHIFT'!U26*'J-PJT VHD 2023 DIFF'!U26/60)</f>
        <v>0.77182870823438421</v>
      </c>
      <c r="V26" s="10">
        <f>IF('J-PJT VHD 2023 DIFF'!V26&gt;0,'J-IAD-VHD OD ELASTIC-MODE SHIFT'!V26*'J-PJT VHD 2023 DIFF'!V26/60,-'J-IAD-VHD OD ELASTIC-MODE SHIFT'!V26*'J-PJT VHD 2023 DIFF'!V26/60)</f>
        <v>0</v>
      </c>
      <c r="W26" s="10">
        <f>IF('J-PJT VHD 2023 DIFF'!W26&gt;0,'J-IAD-VHD OD ELASTIC-MODE SHIFT'!W26*'J-PJT VHD 2023 DIFF'!W26/60,-'J-IAD-VHD OD ELASTIC-MODE SHIFT'!W26*'J-PJT VHD 2023 DIFF'!W26/60)</f>
        <v>0</v>
      </c>
      <c r="X26" s="10">
        <f>IF('J-PJT VHD 2023 DIFF'!X26&gt;0,'J-IAD-VHD OD ELASTIC-MODE SHIFT'!X26*'J-PJT VHD 2023 DIFF'!X26/60,-'J-IAD-VHD OD ELASTIC-MODE SHIFT'!X26*'J-PJT VHD 2023 DIFF'!X26/60)</f>
        <v>0</v>
      </c>
      <c r="Y26" s="10">
        <f>IF('J-PJT VHD 2023 DIFF'!Y26&gt;0,'J-IAD-VHD OD ELASTIC-MODE SHIFT'!Y26*'J-PJT VHD 2023 DIFF'!Y26/60,-'J-IAD-VHD OD ELASTIC-MODE SHIFT'!Y26*'J-PJT VHD 2023 DIFF'!Y26/60)</f>
        <v>0</v>
      </c>
      <c r="Z26" s="10">
        <f>IF('J-PJT VHD 2023 DIFF'!Z26&gt;0,'J-IAD-VHD OD ELASTIC-MODE SHIFT'!Z26*'J-PJT VHD 2023 DIFF'!Z26/60,-'J-IAD-VHD OD ELASTIC-MODE SHIFT'!Z26*'J-PJT VHD 2023 DIFF'!Z26/60)</f>
        <v>-2.1844206138240407</v>
      </c>
      <c r="AA26" s="10">
        <f>IF('J-PJT VHD 2023 DIFF'!AA26&gt;0,'J-IAD-VHD OD ELASTIC-MODE SHIFT'!AA26*'J-PJT VHD 2023 DIFF'!AA26/60,-'J-IAD-VHD OD ELASTIC-MODE SHIFT'!AA26*'J-PJT VHD 2023 DIFF'!AA26/60)</f>
        <v>0</v>
      </c>
      <c r="AB26" s="10">
        <f>IF('J-PJT VHD 2023 DIFF'!AB26&gt;0,'J-IAD-VHD OD ELASTIC-MODE SHIFT'!AB26*'J-PJT VHD 2023 DIFF'!AB26/60,-'J-IAD-VHD OD ELASTIC-MODE SHIFT'!AB26*'J-PJT VHD 2023 DIFF'!AB26/60)</f>
        <v>0</v>
      </c>
      <c r="AC26" s="10">
        <f>IF('J-PJT VHD 2023 DIFF'!AC26&gt;0,'J-IAD-VHD OD ELASTIC-MODE SHIFT'!AC26*'J-PJT VHD 2023 DIFF'!AC26/60,-'J-IAD-VHD OD ELASTIC-MODE SHIFT'!AC26*'J-PJT VHD 2023 DIFF'!AC26/60)</f>
        <v>0</v>
      </c>
      <c r="AD26" s="10">
        <f>IF('J-PJT VHD 2023 DIFF'!AD26&gt;0,'J-IAD-VHD OD ELASTIC-MODE SHIFT'!AD26*'J-PJT VHD 2023 DIFF'!AD26/60,-'J-IAD-VHD OD ELASTIC-MODE SHIFT'!AD26*'J-PJT VHD 2023 DIFF'!AD26/60)</f>
        <v>0</v>
      </c>
      <c r="AE26" s="10">
        <f>IF('J-PJT VHD 2023 DIFF'!AE26&gt;0,'J-IAD-VHD OD ELASTIC-MODE SHIFT'!AE26*'J-PJT VHD 2023 DIFF'!AE26/60,-'J-IAD-VHD OD ELASTIC-MODE SHIFT'!AE26*'J-PJT VHD 2023 DIFF'!AE26/60)</f>
        <v>0</v>
      </c>
      <c r="AF26" s="10">
        <f>IF('J-PJT VHD 2023 DIFF'!AF26&gt;0,'J-IAD-VHD OD ELASTIC-MODE SHIFT'!AF26*'J-PJT VHD 2023 DIFF'!AF26/60,-'J-IAD-VHD OD ELASTIC-MODE SHIFT'!AF26*'J-PJT VHD 2023 DIFF'!AF26/60)</f>
        <v>0</v>
      </c>
      <c r="AG26" s="10">
        <f>IF('J-PJT VHD 2023 DIFF'!AG26&gt;0,'J-IAD-VHD OD ELASTIC-MODE SHIFT'!AG26*'J-PJT VHD 2023 DIFF'!AG26/60,-'J-IAD-VHD OD ELASTIC-MODE SHIFT'!AG26*'J-PJT VHD 2023 DIFF'!AG26/60)</f>
        <v>0</v>
      </c>
      <c r="AH26" s="10">
        <f>IF('J-PJT VHD 2023 DIFF'!AH26&gt;0,'J-IAD-VHD OD ELASTIC-MODE SHIFT'!AH26*'J-PJT VHD 2023 DIFF'!AH26/60,-'J-IAD-VHD OD ELASTIC-MODE SHIFT'!AH26*'J-PJT VHD 2023 DIFF'!AH26/60)</f>
        <v>0</v>
      </c>
      <c r="AI26" s="10">
        <f>IF('J-PJT VHD 2023 DIFF'!AI26&gt;0,'J-IAD-VHD OD ELASTIC-MODE SHIFT'!AI26*'J-PJT VHD 2023 DIFF'!AI26/60,-'J-IAD-VHD OD ELASTIC-MODE SHIFT'!AI26*'J-PJT VHD 2023 DIFF'!AI26/60)</f>
        <v>-0.2902711168007937</v>
      </c>
      <c r="AJ26" s="10">
        <f>IF('J-PJT VHD 2023 DIFF'!AJ26&gt;0,'J-IAD-VHD OD ELASTIC-MODE SHIFT'!AJ26*'J-PJT VHD 2023 DIFF'!AJ26/60,-'J-IAD-VHD OD ELASTIC-MODE SHIFT'!AJ26*'J-PJT VHD 2023 DIFF'!AJ26/60)</f>
        <v>0</v>
      </c>
      <c r="AK26" s="10">
        <f>IF('J-PJT VHD 2023 DIFF'!AK26&gt;0,'J-IAD-VHD OD ELASTIC-MODE SHIFT'!AK26*'J-PJT VHD 2023 DIFF'!AK26/60,-'J-IAD-VHD OD ELASTIC-MODE SHIFT'!AK26*'J-PJT VHD 2023 DIFF'!AK26/60)</f>
        <v>0</v>
      </c>
      <c r="AL26" s="10">
        <f>IF('J-PJT VHD 2023 DIFF'!AL26&gt;0,'J-IAD-VHD OD ELASTIC-MODE SHIFT'!AL26*'J-PJT VHD 2023 DIFF'!AL26/60,-'J-IAD-VHD OD ELASTIC-MODE SHIFT'!AL26*'J-PJT VHD 2023 DIFF'!AL26/60)</f>
        <v>0</v>
      </c>
      <c r="AM26" s="10">
        <f>IF('J-PJT VHD 2023 DIFF'!AM26&gt;0,'J-IAD-VHD OD ELASTIC-MODE SHIFT'!AM26*'J-PJT VHD 2023 DIFF'!AM26/60,-'J-IAD-VHD OD ELASTIC-MODE SHIFT'!AM26*'J-PJT VHD 2023 DIFF'!AM26/60)</f>
        <v>0</v>
      </c>
      <c r="AN26" s="10">
        <f>IF('J-PJT VHD 2023 DIFF'!AN26&gt;0,'J-IAD-VHD OD ELASTIC-MODE SHIFT'!AN26*'J-PJT VHD 2023 DIFF'!AN26/60,-'J-IAD-VHD OD ELASTIC-MODE SHIFT'!AN26*'J-PJT VHD 2023 DIFF'!AN26/60)</f>
        <v>0</v>
      </c>
      <c r="AO26" s="10">
        <f>IF('J-PJT VHD 2023 DIFF'!AO26&gt;0,'J-IAD-VHD OD ELASTIC-MODE SHIFT'!AO26*'J-PJT VHD 2023 DIFF'!AO26/60,-'J-IAD-VHD OD ELASTIC-MODE SHIFT'!AO26*'J-PJT VHD 2023 DIFF'!AO26/60)</f>
        <v>-7.5690520115209835E-3</v>
      </c>
    </row>
    <row r="27" spans="1:41" x14ac:dyDescent="0.25">
      <c r="A27" s="5">
        <v>67</v>
      </c>
      <c r="B27" s="24" t="s">
        <v>27</v>
      </c>
      <c r="C27" s="20">
        <f t="shared" si="1"/>
        <v>-2.7700992419180204</v>
      </c>
      <c r="D27" s="10">
        <f>IF('J-PJT VHD 2023 DIFF'!D27&gt;0,'J-IAD-VHD OD ELASTIC-MODE SHIFT'!D27*'J-PJT VHD 2023 DIFF'!D27/60,-'J-IAD-VHD OD ELASTIC-MODE SHIFT'!D27*'J-PJT VHD 2023 DIFF'!D27/60)</f>
        <v>-0.57617790368389088</v>
      </c>
      <c r="E27" s="10">
        <f>IF('J-PJT VHD 2023 DIFF'!E27&gt;0,'J-IAD-VHD OD ELASTIC-MODE SHIFT'!E27*'J-PJT VHD 2023 DIFF'!E27/60,-'J-IAD-VHD OD ELASTIC-MODE SHIFT'!E27*'J-PJT VHD 2023 DIFF'!E27/60)</f>
        <v>0.26478433375252886</v>
      </c>
      <c r="F27" s="10">
        <f>IF('J-PJT VHD 2023 DIFF'!F27&gt;0,'J-IAD-VHD OD ELASTIC-MODE SHIFT'!F27*'J-PJT VHD 2023 DIFF'!F27/60,-'J-IAD-VHD OD ELASTIC-MODE SHIFT'!F27*'J-PJT VHD 2023 DIFF'!F27/60)</f>
        <v>0.50790602850920819</v>
      </c>
      <c r="G27" s="10">
        <f>IF('J-PJT VHD 2023 DIFF'!G27&gt;0,'J-IAD-VHD OD ELASTIC-MODE SHIFT'!G27*'J-PJT VHD 2023 DIFF'!G27/60,-'J-IAD-VHD OD ELASTIC-MODE SHIFT'!G27*'J-PJT VHD 2023 DIFF'!G27/60)</f>
        <v>-1.9536660970230031</v>
      </c>
      <c r="H27" s="10">
        <f>IF('J-PJT VHD 2023 DIFF'!H27&gt;0,'J-IAD-VHD OD ELASTIC-MODE SHIFT'!H27*'J-PJT VHD 2023 DIFF'!H27/60,-'J-IAD-VHD OD ELASTIC-MODE SHIFT'!H27*'J-PJT VHD 2023 DIFF'!H27/60)</f>
        <v>0</v>
      </c>
      <c r="I27" s="10">
        <f>IF('J-PJT VHD 2023 DIFF'!I27&gt;0,'J-IAD-VHD OD ELASTIC-MODE SHIFT'!I27*'J-PJT VHD 2023 DIFF'!I27/60,-'J-IAD-VHD OD ELASTIC-MODE SHIFT'!I27*'J-PJT VHD 2023 DIFF'!I27/60)</f>
        <v>0</v>
      </c>
      <c r="J27" s="10">
        <f>IF('J-PJT VHD 2023 DIFF'!J27&gt;0,'J-IAD-VHD OD ELASTIC-MODE SHIFT'!J27*'J-PJT VHD 2023 DIFF'!J27/60,-'J-IAD-VHD OD ELASTIC-MODE SHIFT'!J27*'J-PJT VHD 2023 DIFF'!J27/60)</f>
        <v>9.3873843701627727E-2</v>
      </c>
      <c r="K27" s="10">
        <f>IF('J-PJT VHD 2023 DIFF'!K27&gt;0,'J-IAD-VHD OD ELASTIC-MODE SHIFT'!K27*'J-PJT VHD 2023 DIFF'!K27/60,-'J-IAD-VHD OD ELASTIC-MODE SHIFT'!K27*'J-PJT VHD 2023 DIFF'!K27/60)</f>
        <v>0</v>
      </c>
      <c r="L27" s="10">
        <f>IF('J-PJT VHD 2023 DIFF'!L27&gt;0,'J-IAD-VHD OD ELASTIC-MODE SHIFT'!L27*'J-PJT VHD 2023 DIFF'!L27/60,-'J-IAD-VHD OD ELASTIC-MODE SHIFT'!L27*'J-PJT VHD 2023 DIFF'!L27/60)</f>
        <v>0</v>
      </c>
      <c r="M27" s="10">
        <f>IF('J-PJT VHD 2023 DIFF'!M27&gt;0,'J-IAD-VHD OD ELASTIC-MODE SHIFT'!M27*'J-PJT VHD 2023 DIFF'!M27/60,-'J-IAD-VHD OD ELASTIC-MODE SHIFT'!M27*'J-PJT VHD 2023 DIFF'!M27/60)</f>
        <v>0</v>
      </c>
      <c r="N27" s="10">
        <f>IF('J-PJT VHD 2023 DIFF'!N27&gt;0,'J-IAD-VHD OD ELASTIC-MODE SHIFT'!N27*'J-PJT VHD 2023 DIFF'!N27/60,-'J-IAD-VHD OD ELASTIC-MODE SHIFT'!N27*'J-PJT VHD 2023 DIFF'!N27/60)</f>
        <v>0</v>
      </c>
      <c r="O27" s="10">
        <f>IF('J-PJT VHD 2023 DIFF'!O27&gt;0,'J-IAD-VHD OD ELASTIC-MODE SHIFT'!O27*'J-PJT VHD 2023 DIFF'!O27/60,-'J-IAD-VHD OD ELASTIC-MODE SHIFT'!O27*'J-PJT VHD 2023 DIFF'!O27/60)</f>
        <v>0</v>
      </c>
      <c r="P27" s="10">
        <f>IF('J-PJT VHD 2023 DIFF'!P27&gt;0,'J-IAD-VHD OD ELASTIC-MODE SHIFT'!P27*'J-PJT VHD 2023 DIFF'!P27/60,-'J-IAD-VHD OD ELASTIC-MODE SHIFT'!P27*'J-PJT VHD 2023 DIFF'!P27/60)</f>
        <v>0</v>
      </c>
      <c r="Q27" s="10">
        <f>IF('J-PJT VHD 2023 DIFF'!Q27&gt;0,'J-IAD-VHD OD ELASTIC-MODE SHIFT'!Q27*'J-PJT VHD 2023 DIFF'!Q27/60,-'J-IAD-VHD OD ELASTIC-MODE SHIFT'!Q27*'J-PJT VHD 2023 DIFF'!Q27/60)</f>
        <v>0</v>
      </c>
      <c r="R27" s="10">
        <f>IF('J-PJT VHD 2023 DIFF'!R27&gt;0,'J-IAD-VHD OD ELASTIC-MODE SHIFT'!R27*'J-PJT VHD 2023 DIFF'!R27/60,-'J-IAD-VHD OD ELASTIC-MODE SHIFT'!R27*'J-PJT VHD 2023 DIFF'!R27/60)</f>
        <v>0</v>
      </c>
      <c r="S27" s="10">
        <f>IF('J-PJT VHD 2023 DIFF'!S27&gt;0,'J-IAD-VHD OD ELASTIC-MODE SHIFT'!S27*'J-PJT VHD 2023 DIFF'!S27/60,-'J-IAD-VHD OD ELASTIC-MODE SHIFT'!S27*'J-PJT VHD 2023 DIFF'!S27/60)</f>
        <v>0</v>
      </c>
      <c r="T27" s="10">
        <f>IF('J-PJT VHD 2023 DIFF'!T27&gt;0,'J-IAD-VHD OD ELASTIC-MODE SHIFT'!T27*'J-PJT VHD 2023 DIFF'!T27/60,-'J-IAD-VHD OD ELASTIC-MODE SHIFT'!T27*'J-PJT VHD 2023 DIFF'!T27/60)</f>
        <v>-3.8548117881881736</v>
      </c>
      <c r="U27" s="10">
        <f>IF('J-PJT VHD 2023 DIFF'!U27&gt;0,'J-IAD-VHD OD ELASTIC-MODE SHIFT'!U27*'J-PJT VHD 2023 DIFF'!U27/60,-'J-IAD-VHD OD ELASTIC-MODE SHIFT'!U27*'J-PJT VHD 2023 DIFF'!U27/60)</f>
        <v>-0.13250034793051615</v>
      </c>
      <c r="V27" s="10">
        <f>IF('J-PJT VHD 2023 DIFF'!V27&gt;0,'J-IAD-VHD OD ELASTIC-MODE SHIFT'!V27*'J-PJT VHD 2023 DIFF'!V27/60,-'J-IAD-VHD OD ELASTIC-MODE SHIFT'!V27*'J-PJT VHD 2023 DIFF'!V27/60)</f>
        <v>-1.0299470881056033E-2</v>
      </c>
      <c r="W27" s="10">
        <f>IF('J-PJT VHD 2023 DIFF'!W27&gt;0,'J-IAD-VHD OD ELASTIC-MODE SHIFT'!W27*'J-PJT VHD 2023 DIFF'!W27/60,-'J-IAD-VHD OD ELASTIC-MODE SHIFT'!W27*'J-PJT VHD 2023 DIFF'!W27/60)</f>
        <v>0</v>
      </c>
      <c r="X27" s="10">
        <f>IF('J-PJT VHD 2023 DIFF'!X27&gt;0,'J-IAD-VHD OD ELASTIC-MODE SHIFT'!X27*'J-PJT VHD 2023 DIFF'!X27/60,-'J-IAD-VHD OD ELASTIC-MODE SHIFT'!X27*'J-PJT VHD 2023 DIFF'!X27/60)</f>
        <v>2.8565795793341456E-2</v>
      </c>
      <c r="Y27" s="10">
        <f>IF('J-PJT VHD 2023 DIFF'!Y27&gt;0,'J-IAD-VHD OD ELASTIC-MODE SHIFT'!Y27*'J-PJT VHD 2023 DIFF'!Y27/60,-'J-IAD-VHD OD ELASTIC-MODE SHIFT'!Y27*'J-PJT VHD 2023 DIFF'!Y27/60)</f>
        <v>0</v>
      </c>
      <c r="Z27" s="10">
        <f>IF('J-PJT VHD 2023 DIFF'!Z27&gt;0,'J-IAD-VHD OD ELASTIC-MODE SHIFT'!Z27*'J-PJT VHD 2023 DIFF'!Z27/60,-'J-IAD-VHD OD ELASTIC-MODE SHIFT'!Z27*'J-PJT VHD 2023 DIFF'!Z27/60)</f>
        <v>0</v>
      </c>
      <c r="AA27" s="10">
        <f>IF('J-PJT VHD 2023 DIFF'!AA27&gt;0,'J-IAD-VHD OD ELASTIC-MODE SHIFT'!AA27*'J-PJT VHD 2023 DIFF'!AA27/60,-'J-IAD-VHD OD ELASTIC-MODE SHIFT'!AA27*'J-PJT VHD 2023 DIFF'!AA27/60)</f>
        <v>0</v>
      </c>
      <c r="AB27" s="10">
        <f>IF('J-PJT VHD 2023 DIFF'!AB27&gt;0,'J-IAD-VHD OD ELASTIC-MODE SHIFT'!AB27*'J-PJT VHD 2023 DIFF'!AB27/60,-'J-IAD-VHD OD ELASTIC-MODE SHIFT'!AB27*'J-PJT VHD 2023 DIFF'!AB27/60)</f>
        <v>0</v>
      </c>
      <c r="AC27" s="10">
        <f>IF('J-PJT VHD 2023 DIFF'!AC27&gt;0,'J-IAD-VHD OD ELASTIC-MODE SHIFT'!AC27*'J-PJT VHD 2023 DIFF'!AC27/60,-'J-IAD-VHD OD ELASTIC-MODE SHIFT'!AC27*'J-PJT VHD 2023 DIFF'!AC27/60)</f>
        <v>0.24983338853083403</v>
      </c>
      <c r="AD27" s="10">
        <f>IF('J-PJT VHD 2023 DIFF'!AD27&gt;0,'J-IAD-VHD OD ELASTIC-MODE SHIFT'!AD27*'J-PJT VHD 2023 DIFF'!AD27/60,-'J-IAD-VHD OD ELASTIC-MODE SHIFT'!AD27*'J-PJT VHD 2023 DIFF'!AD27/60)</f>
        <v>0</v>
      </c>
      <c r="AE27" s="10">
        <f>IF('J-PJT VHD 2023 DIFF'!AE27&gt;0,'J-IAD-VHD OD ELASTIC-MODE SHIFT'!AE27*'J-PJT VHD 2023 DIFF'!AE27/60,-'J-IAD-VHD OD ELASTIC-MODE SHIFT'!AE27*'J-PJT VHD 2023 DIFF'!AE27/60)</f>
        <v>0</v>
      </c>
      <c r="AF27" s="10">
        <f>IF('J-PJT VHD 2023 DIFF'!AF27&gt;0,'J-IAD-VHD OD ELASTIC-MODE SHIFT'!AF27*'J-PJT VHD 2023 DIFF'!AF27/60,-'J-IAD-VHD OD ELASTIC-MODE SHIFT'!AF27*'J-PJT VHD 2023 DIFF'!AF27/60)</f>
        <v>0</v>
      </c>
      <c r="AG27" s="10">
        <f>IF('J-PJT VHD 2023 DIFF'!AG27&gt;0,'J-IAD-VHD OD ELASTIC-MODE SHIFT'!AG27*'J-PJT VHD 2023 DIFF'!AG27/60,-'J-IAD-VHD OD ELASTIC-MODE SHIFT'!AG27*'J-PJT VHD 2023 DIFF'!AG27/60)</f>
        <v>0</v>
      </c>
      <c r="AH27" s="10">
        <f>IF('J-PJT VHD 2023 DIFF'!AH27&gt;0,'J-IAD-VHD OD ELASTIC-MODE SHIFT'!AH27*'J-PJT VHD 2023 DIFF'!AH27/60,-'J-IAD-VHD OD ELASTIC-MODE SHIFT'!AH27*'J-PJT VHD 2023 DIFF'!AH27/60)</f>
        <v>0</v>
      </c>
      <c r="AI27" s="10">
        <f>IF('J-PJT VHD 2023 DIFF'!AI27&gt;0,'J-IAD-VHD OD ELASTIC-MODE SHIFT'!AI27*'J-PJT VHD 2023 DIFF'!AI27/60,-'J-IAD-VHD OD ELASTIC-MODE SHIFT'!AI27*'J-PJT VHD 2023 DIFF'!AI27/60)</f>
        <v>0</v>
      </c>
      <c r="AJ27" s="10">
        <f>IF('J-PJT VHD 2023 DIFF'!AJ27&gt;0,'J-IAD-VHD OD ELASTIC-MODE SHIFT'!AJ27*'J-PJT VHD 2023 DIFF'!AJ27/60,-'J-IAD-VHD OD ELASTIC-MODE SHIFT'!AJ27*'J-PJT VHD 2023 DIFF'!AJ27/60)</f>
        <v>0</v>
      </c>
      <c r="AK27" s="10">
        <f>IF('J-PJT VHD 2023 DIFF'!AK27&gt;0,'J-IAD-VHD OD ELASTIC-MODE SHIFT'!AK27*'J-PJT VHD 2023 DIFF'!AK27/60,-'J-IAD-VHD OD ELASTIC-MODE SHIFT'!AK27*'J-PJT VHD 2023 DIFF'!AK27/60)</f>
        <v>2.6200322194756551</v>
      </c>
      <c r="AL27" s="10">
        <f>IF('J-PJT VHD 2023 DIFF'!AL27&gt;0,'J-IAD-VHD OD ELASTIC-MODE SHIFT'!AL27*'J-PJT VHD 2023 DIFF'!AL27/60,-'J-IAD-VHD OD ELASTIC-MODE SHIFT'!AL27*'J-PJT VHD 2023 DIFF'!AL27/60)</f>
        <v>0</v>
      </c>
      <c r="AM27" s="10">
        <f>IF('J-PJT VHD 2023 DIFF'!AM27&gt;0,'J-IAD-VHD OD ELASTIC-MODE SHIFT'!AM27*'J-PJT VHD 2023 DIFF'!AM27/60,-'J-IAD-VHD OD ELASTIC-MODE SHIFT'!AM27*'J-PJT VHD 2023 DIFF'!AM27/60)</f>
        <v>0</v>
      </c>
      <c r="AN27" s="10">
        <f>IF('J-PJT VHD 2023 DIFF'!AN27&gt;0,'J-IAD-VHD OD ELASTIC-MODE SHIFT'!AN27*'J-PJT VHD 2023 DIFF'!AN27/60,-'J-IAD-VHD OD ELASTIC-MODE SHIFT'!AN27*'J-PJT VHD 2023 DIFF'!AN27/60)</f>
        <v>0</v>
      </c>
      <c r="AO27" s="10">
        <f>IF('J-PJT VHD 2023 DIFF'!AO27&gt;0,'J-IAD-VHD OD ELASTIC-MODE SHIFT'!AO27*'J-PJT VHD 2023 DIFF'!AO27/60,-'J-IAD-VHD OD ELASTIC-MODE SHIFT'!AO27*'J-PJT VHD 2023 DIFF'!AO27/60)</f>
        <v>-7.6392439745768502E-3</v>
      </c>
    </row>
    <row r="28" spans="1:41" x14ac:dyDescent="0.25">
      <c r="A28" s="5">
        <v>68</v>
      </c>
      <c r="B28" s="24" t="s">
        <v>28</v>
      </c>
      <c r="C28" s="20">
        <f t="shared" si="1"/>
        <v>-3.7328252605874255</v>
      </c>
      <c r="D28" s="10">
        <f>IF('J-PJT VHD 2023 DIFF'!D28&gt;0,'J-IAD-VHD OD ELASTIC-MODE SHIFT'!D28*'J-PJT VHD 2023 DIFF'!D28/60,-'J-IAD-VHD OD ELASTIC-MODE SHIFT'!D28*'J-PJT VHD 2023 DIFF'!D28/60)</f>
        <v>-2.4498646834151199</v>
      </c>
      <c r="E28" s="10">
        <f>IF('J-PJT VHD 2023 DIFF'!E28&gt;0,'J-IAD-VHD OD ELASTIC-MODE SHIFT'!E28*'J-PJT VHD 2023 DIFF'!E28/60,-'J-IAD-VHD OD ELASTIC-MODE SHIFT'!E28*'J-PJT VHD 2023 DIFF'!E28/60)</f>
        <v>0</v>
      </c>
      <c r="F28" s="10">
        <f>IF('J-PJT VHD 2023 DIFF'!F28&gt;0,'J-IAD-VHD OD ELASTIC-MODE SHIFT'!F28*'J-PJT VHD 2023 DIFF'!F28/60,-'J-IAD-VHD OD ELASTIC-MODE SHIFT'!F28*'J-PJT VHD 2023 DIFF'!F28/60)</f>
        <v>0</v>
      </c>
      <c r="G28" s="10">
        <f>IF('J-PJT VHD 2023 DIFF'!G28&gt;0,'J-IAD-VHD OD ELASTIC-MODE SHIFT'!G28*'J-PJT VHD 2023 DIFF'!G28/60,-'J-IAD-VHD OD ELASTIC-MODE SHIFT'!G28*'J-PJT VHD 2023 DIFF'!G28/60)</f>
        <v>-1.3250759889728181</v>
      </c>
      <c r="H28" s="10">
        <f>IF('J-PJT VHD 2023 DIFF'!H28&gt;0,'J-IAD-VHD OD ELASTIC-MODE SHIFT'!H28*'J-PJT VHD 2023 DIFF'!H28/60,-'J-IAD-VHD OD ELASTIC-MODE SHIFT'!H28*'J-PJT VHD 2023 DIFF'!H28/60)</f>
        <v>0</v>
      </c>
      <c r="I28" s="10">
        <f>IF('J-PJT VHD 2023 DIFF'!I28&gt;0,'J-IAD-VHD OD ELASTIC-MODE SHIFT'!I28*'J-PJT VHD 2023 DIFF'!I28/60,-'J-IAD-VHD OD ELASTIC-MODE SHIFT'!I28*'J-PJT VHD 2023 DIFF'!I28/60)</f>
        <v>0</v>
      </c>
      <c r="J28" s="10">
        <f>IF('J-PJT VHD 2023 DIFF'!J28&gt;0,'J-IAD-VHD OD ELASTIC-MODE SHIFT'!J28*'J-PJT VHD 2023 DIFF'!J28/60,-'J-IAD-VHD OD ELASTIC-MODE SHIFT'!J28*'J-PJT VHD 2023 DIFF'!J28/60)</f>
        <v>0</v>
      </c>
      <c r="K28" s="10">
        <f>IF('J-PJT VHD 2023 DIFF'!K28&gt;0,'J-IAD-VHD OD ELASTIC-MODE SHIFT'!K28*'J-PJT VHD 2023 DIFF'!K28/60,-'J-IAD-VHD OD ELASTIC-MODE SHIFT'!K28*'J-PJT VHD 2023 DIFF'!K28/60)</f>
        <v>0</v>
      </c>
      <c r="L28" s="10">
        <f>IF('J-PJT VHD 2023 DIFF'!L28&gt;0,'J-IAD-VHD OD ELASTIC-MODE SHIFT'!L28*'J-PJT VHD 2023 DIFF'!L28/60,-'J-IAD-VHD OD ELASTIC-MODE SHIFT'!L28*'J-PJT VHD 2023 DIFF'!L28/60)</f>
        <v>0</v>
      </c>
      <c r="M28" s="10">
        <f>IF('J-PJT VHD 2023 DIFF'!M28&gt;0,'J-IAD-VHD OD ELASTIC-MODE SHIFT'!M28*'J-PJT VHD 2023 DIFF'!M28/60,-'J-IAD-VHD OD ELASTIC-MODE SHIFT'!M28*'J-PJT VHD 2023 DIFF'!M28/60)</f>
        <v>0</v>
      </c>
      <c r="N28" s="10">
        <f>IF('J-PJT VHD 2023 DIFF'!N28&gt;0,'J-IAD-VHD OD ELASTIC-MODE SHIFT'!N28*'J-PJT VHD 2023 DIFF'!N28/60,-'J-IAD-VHD OD ELASTIC-MODE SHIFT'!N28*'J-PJT VHD 2023 DIFF'!N28/60)</f>
        <v>0</v>
      </c>
      <c r="O28" s="10">
        <f>IF('J-PJT VHD 2023 DIFF'!O28&gt;0,'J-IAD-VHD OD ELASTIC-MODE SHIFT'!O28*'J-PJT VHD 2023 DIFF'!O28/60,-'J-IAD-VHD OD ELASTIC-MODE SHIFT'!O28*'J-PJT VHD 2023 DIFF'!O28/60)</f>
        <v>0</v>
      </c>
      <c r="P28" s="10">
        <f>IF('J-PJT VHD 2023 DIFF'!P28&gt;0,'J-IAD-VHD OD ELASTIC-MODE SHIFT'!P28*'J-PJT VHD 2023 DIFF'!P28/60,-'J-IAD-VHD OD ELASTIC-MODE SHIFT'!P28*'J-PJT VHD 2023 DIFF'!P28/60)</f>
        <v>0</v>
      </c>
      <c r="Q28" s="10">
        <f>IF('J-PJT VHD 2023 DIFF'!Q28&gt;0,'J-IAD-VHD OD ELASTIC-MODE SHIFT'!Q28*'J-PJT VHD 2023 DIFF'!Q28/60,-'J-IAD-VHD OD ELASTIC-MODE SHIFT'!Q28*'J-PJT VHD 2023 DIFF'!Q28/60)</f>
        <v>0</v>
      </c>
      <c r="R28" s="10">
        <f>IF('J-PJT VHD 2023 DIFF'!R28&gt;0,'J-IAD-VHD OD ELASTIC-MODE SHIFT'!R28*'J-PJT VHD 2023 DIFF'!R28/60,-'J-IAD-VHD OD ELASTIC-MODE SHIFT'!R28*'J-PJT VHD 2023 DIFF'!R28/60)</f>
        <v>0</v>
      </c>
      <c r="S28" s="10">
        <f>IF('J-PJT VHD 2023 DIFF'!S28&gt;0,'J-IAD-VHD OD ELASTIC-MODE SHIFT'!S28*'J-PJT VHD 2023 DIFF'!S28/60,-'J-IAD-VHD OD ELASTIC-MODE SHIFT'!S28*'J-PJT VHD 2023 DIFF'!S28/60)</f>
        <v>0</v>
      </c>
      <c r="T28" s="10">
        <f>IF('J-PJT VHD 2023 DIFF'!T28&gt;0,'J-IAD-VHD OD ELASTIC-MODE SHIFT'!T28*'J-PJT VHD 2023 DIFF'!T28/60,-'J-IAD-VHD OD ELASTIC-MODE SHIFT'!T28*'J-PJT VHD 2023 DIFF'!T28/60)</f>
        <v>0</v>
      </c>
      <c r="U28" s="10">
        <f>IF('J-PJT VHD 2023 DIFF'!U28&gt;0,'J-IAD-VHD OD ELASTIC-MODE SHIFT'!U28*'J-PJT VHD 2023 DIFF'!U28/60,-'J-IAD-VHD OD ELASTIC-MODE SHIFT'!U28*'J-PJT VHD 2023 DIFF'!U28/60)</f>
        <v>0</v>
      </c>
      <c r="V28" s="10">
        <f>IF('J-PJT VHD 2023 DIFF'!V28&gt;0,'J-IAD-VHD OD ELASTIC-MODE SHIFT'!V28*'J-PJT VHD 2023 DIFF'!V28/60,-'J-IAD-VHD OD ELASTIC-MODE SHIFT'!V28*'J-PJT VHD 2023 DIFF'!V28/60)</f>
        <v>0</v>
      </c>
      <c r="W28" s="10">
        <f>IF('J-PJT VHD 2023 DIFF'!W28&gt;0,'J-IAD-VHD OD ELASTIC-MODE SHIFT'!W28*'J-PJT VHD 2023 DIFF'!W28/60,-'J-IAD-VHD OD ELASTIC-MODE SHIFT'!W28*'J-PJT VHD 2023 DIFF'!W28/60)</f>
        <v>9.9314232569906583E-2</v>
      </c>
      <c r="X28" s="10">
        <f>IF('J-PJT VHD 2023 DIFF'!X28&gt;0,'J-IAD-VHD OD ELASTIC-MODE SHIFT'!X28*'J-PJT VHD 2023 DIFF'!X28/60,-'J-IAD-VHD OD ELASTIC-MODE SHIFT'!X28*'J-PJT VHD 2023 DIFF'!X28/60)</f>
        <v>0</v>
      </c>
      <c r="Y28" s="10">
        <f>IF('J-PJT VHD 2023 DIFF'!Y28&gt;0,'J-IAD-VHD OD ELASTIC-MODE SHIFT'!Y28*'J-PJT VHD 2023 DIFF'!Y28/60,-'J-IAD-VHD OD ELASTIC-MODE SHIFT'!Y28*'J-PJT VHD 2023 DIFF'!Y28/60)</f>
        <v>0</v>
      </c>
      <c r="Z28" s="10">
        <f>IF('J-PJT VHD 2023 DIFF'!Z28&gt;0,'J-IAD-VHD OD ELASTIC-MODE SHIFT'!Z28*'J-PJT VHD 2023 DIFF'!Z28/60,-'J-IAD-VHD OD ELASTIC-MODE SHIFT'!Z28*'J-PJT VHD 2023 DIFF'!Z28/60)</f>
        <v>0</v>
      </c>
      <c r="AA28" s="10">
        <f>IF('J-PJT VHD 2023 DIFF'!AA28&gt;0,'J-IAD-VHD OD ELASTIC-MODE SHIFT'!AA28*'J-PJT VHD 2023 DIFF'!AA28/60,-'J-IAD-VHD OD ELASTIC-MODE SHIFT'!AA28*'J-PJT VHD 2023 DIFF'!AA28/60)</f>
        <v>0</v>
      </c>
      <c r="AB28" s="10">
        <f>IF('J-PJT VHD 2023 DIFF'!AB28&gt;0,'J-IAD-VHD OD ELASTIC-MODE SHIFT'!AB28*'J-PJT VHD 2023 DIFF'!AB28/60,-'J-IAD-VHD OD ELASTIC-MODE SHIFT'!AB28*'J-PJT VHD 2023 DIFF'!AB28/60)</f>
        <v>0</v>
      </c>
      <c r="AC28" s="10">
        <f>IF('J-PJT VHD 2023 DIFF'!AC28&gt;0,'J-IAD-VHD OD ELASTIC-MODE SHIFT'!AC28*'J-PJT VHD 2023 DIFF'!AC28/60,-'J-IAD-VHD OD ELASTIC-MODE SHIFT'!AC28*'J-PJT VHD 2023 DIFF'!AC28/60)</f>
        <v>0</v>
      </c>
      <c r="AD28" s="10">
        <f>IF('J-PJT VHD 2023 DIFF'!AD28&gt;0,'J-IAD-VHD OD ELASTIC-MODE SHIFT'!AD28*'J-PJT VHD 2023 DIFF'!AD28/60,-'J-IAD-VHD OD ELASTIC-MODE SHIFT'!AD28*'J-PJT VHD 2023 DIFF'!AD28/60)</f>
        <v>0</v>
      </c>
      <c r="AE28" s="10">
        <f>IF('J-PJT VHD 2023 DIFF'!AE28&gt;0,'J-IAD-VHD OD ELASTIC-MODE SHIFT'!AE28*'J-PJT VHD 2023 DIFF'!AE28/60,-'J-IAD-VHD OD ELASTIC-MODE SHIFT'!AE28*'J-PJT VHD 2023 DIFF'!AE28/60)</f>
        <v>0</v>
      </c>
      <c r="AF28" s="10">
        <f>IF('J-PJT VHD 2023 DIFF'!AF28&gt;0,'J-IAD-VHD OD ELASTIC-MODE SHIFT'!AF28*'J-PJT VHD 2023 DIFF'!AF28/60,-'J-IAD-VHD OD ELASTIC-MODE SHIFT'!AF28*'J-PJT VHD 2023 DIFF'!AF28/60)</f>
        <v>0</v>
      </c>
      <c r="AG28" s="10">
        <f>IF('J-PJT VHD 2023 DIFF'!AG28&gt;0,'J-IAD-VHD OD ELASTIC-MODE SHIFT'!AG28*'J-PJT VHD 2023 DIFF'!AG28/60,-'J-IAD-VHD OD ELASTIC-MODE SHIFT'!AG28*'J-PJT VHD 2023 DIFF'!AG28/60)</f>
        <v>0</v>
      </c>
      <c r="AH28" s="10">
        <f>IF('J-PJT VHD 2023 DIFF'!AH28&gt;0,'J-IAD-VHD OD ELASTIC-MODE SHIFT'!AH28*'J-PJT VHD 2023 DIFF'!AH28/60,-'J-IAD-VHD OD ELASTIC-MODE SHIFT'!AH28*'J-PJT VHD 2023 DIFF'!AH28/60)</f>
        <v>0</v>
      </c>
      <c r="AI28" s="10">
        <f>IF('J-PJT VHD 2023 DIFF'!AI28&gt;0,'J-IAD-VHD OD ELASTIC-MODE SHIFT'!AI28*'J-PJT VHD 2023 DIFF'!AI28/60,-'J-IAD-VHD OD ELASTIC-MODE SHIFT'!AI28*'J-PJT VHD 2023 DIFF'!AI28/60)</f>
        <v>-5.1342285758856326E-2</v>
      </c>
      <c r="AJ28" s="10">
        <f>IF('J-PJT VHD 2023 DIFF'!AJ28&gt;0,'J-IAD-VHD OD ELASTIC-MODE SHIFT'!AJ28*'J-PJT VHD 2023 DIFF'!AJ28/60,-'J-IAD-VHD OD ELASTIC-MODE SHIFT'!AJ28*'J-PJT VHD 2023 DIFF'!AJ28/60)</f>
        <v>0</v>
      </c>
      <c r="AK28" s="10">
        <f>IF('J-PJT VHD 2023 DIFF'!AK28&gt;0,'J-IAD-VHD OD ELASTIC-MODE SHIFT'!AK28*'J-PJT VHD 2023 DIFF'!AK28/60,-'J-IAD-VHD OD ELASTIC-MODE SHIFT'!AK28*'J-PJT VHD 2023 DIFF'!AK28/60)</f>
        <v>0</v>
      </c>
      <c r="AL28" s="10">
        <f>IF('J-PJT VHD 2023 DIFF'!AL28&gt;0,'J-IAD-VHD OD ELASTIC-MODE SHIFT'!AL28*'J-PJT VHD 2023 DIFF'!AL28/60,-'J-IAD-VHD OD ELASTIC-MODE SHIFT'!AL28*'J-PJT VHD 2023 DIFF'!AL28/60)</f>
        <v>0</v>
      </c>
      <c r="AM28" s="10">
        <f>IF('J-PJT VHD 2023 DIFF'!AM28&gt;0,'J-IAD-VHD OD ELASTIC-MODE SHIFT'!AM28*'J-PJT VHD 2023 DIFF'!AM28/60,-'J-IAD-VHD OD ELASTIC-MODE SHIFT'!AM28*'J-PJT VHD 2023 DIFF'!AM28/60)</f>
        <v>0</v>
      </c>
      <c r="AN28" s="10">
        <f>IF('J-PJT VHD 2023 DIFF'!AN28&gt;0,'J-IAD-VHD OD ELASTIC-MODE SHIFT'!AN28*'J-PJT VHD 2023 DIFF'!AN28/60,-'J-IAD-VHD OD ELASTIC-MODE SHIFT'!AN28*'J-PJT VHD 2023 DIFF'!AN28/60)</f>
        <v>0</v>
      </c>
      <c r="AO28" s="10">
        <f>IF('J-PJT VHD 2023 DIFF'!AO28&gt;0,'J-IAD-VHD OD ELASTIC-MODE SHIFT'!AO28*'J-PJT VHD 2023 DIFF'!AO28/60,-'J-IAD-VHD OD ELASTIC-MODE SHIFT'!AO28*'J-PJT VHD 2023 DIFF'!AO28/60)</f>
        <v>-5.8565350105378028E-3</v>
      </c>
    </row>
    <row r="29" spans="1:41" x14ac:dyDescent="0.25">
      <c r="A29" s="5">
        <v>70</v>
      </c>
      <c r="B29" s="24" t="s">
        <v>12</v>
      </c>
      <c r="C29" s="20">
        <f t="shared" si="1"/>
        <v>150.95468426546307</v>
      </c>
      <c r="D29" s="10">
        <f>IF('J-PJT VHD 2023 DIFF'!D29&gt;0,'J-IAD-VHD OD ELASTIC-MODE SHIFT'!D29*'J-PJT VHD 2023 DIFF'!D29/60,-'J-IAD-VHD OD ELASTIC-MODE SHIFT'!D29*'J-PJT VHD 2023 DIFF'!D29/60)</f>
        <v>1.8906565297446092</v>
      </c>
      <c r="E29" s="10">
        <f>IF('J-PJT VHD 2023 DIFF'!E29&gt;0,'J-IAD-VHD OD ELASTIC-MODE SHIFT'!E29*'J-PJT VHD 2023 DIFF'!E29/60,-'J-IAD-VHD OD ELASTIC-MODE SHIFT'!E29*'J-PJT VHD 2023 DIFF'!E29/60)</f>
        <v>65.716146740070357</v>
      </c>
      <c r="F29" s="10">
        <f>IF('J-PJT VHD 2023 DIFF'!F29&gt;0,'J-IAD-VHD OD ELASTIC-MODE SHIFT'!F29*'J-PJT VHD 2023 DIFF'!F29/60,-'J-IAD-VHD OD ELASTIC-MODE SHIFT'!F29*'J-PJT VHD 2023 DIFF'!F29/60)</f>
        <v>38.769640660311332</v>
      </c>
      <c r="G29" s="10">
        <f>IF('J-PJT VHD 2023 DIFF'!G29&gt;0,'J-IAD-VHD OD ELASTIC-MODE SHIFT'!G29*'J-PJT VHD 2023 DIFF'!G29/60,-'J-IAD-VHD OD ELASTIC-MODE SHIFT'!G29*'J-PJT VHD 2023 DIFF'!G29/60)</f>
        <v>7.5342963124636508</v>
      </c>
      <c r="H29" s="10">
        <f>IF('J-PJT VHD 2023 DIFF'!H29&gt;0,'J-IAD-VHD OD ELASTIC-MODE SHIFT'!H29*'J-PJT VHD 2023 DIFF'!H29/60,-'J-IAD-VHD OD ELASTIC-MODE SHIFT'!H29*'J-PJT VHD 2023 DIFF'!H29/60)</f>
        <v>0</v>
      </c>
      <c r="I29" s="10">
        <f>IF('J-PJT VHD 2023 DIFF'!I29&gt;0,'J-IAD-VHD OD ELASTIC-MODE SHIFT'!I29*'J-PJT VHD 2023 DIFF'!I29/60,-'J-IAD-VHD OD ELASTIC-MODE SHIFT'!I29*'J-PJT VHD 2023 DIFF'!I29/60)</f>
        <v>3.33134546534759</v>
      </c>
      <c r="J29" s="10">
        <f>IF('J-PJT VHD 2023 DIFF'!J29&gt;0,'J-IAD-VHD OD ELASTIC-MODE SHIFT'!J29*'J-PJT VHD 2023 DIFF'!J29/60,-'J-IAD-VHD OD ELASTIC-MODE SHIFT'!J29*'J-PJT VHD 2023 DIFF'!J29/60)</f>
        <v>6.0904703599261811</v>
      </c>
      <c r="K29" s="10">
        <f>IF('J-PJT VHD 2023 DIFF'!K29&gt;0,'J-IAD-VHD OD ELASTIC-MODE SHIFT'!K29*'J-PJT VHD 2023 DIFF'!K29/60,-'J-IAD-VHD OD ELASTIC-MODE SHIFT'!K29*'J-PJT VHD 2023 DIFF'!K29/60)</f>
        <v>0</v>
      </c>
      <c r="L29" s="10">
        <f>IF('J-PJT VHD 2023 DIFF'!L29&gt;0,'J-IAD-VHD OD ELASTIC-MODE SHIFT'!L29*'J-PJT VHD 2023 DIFF'!L29/60,-'J-IAD-VHD OD ELASTIC-MODE SHIFT'!L29*'J-PJT VHD 2023 DIFF'!L29/60)</f>
        <v>0</v>
      </c>
      <c r="M29" s="10">
        <f>IF('J-PJT VHD 2023 DIFF'!M29&gt;0,'J-IAD-VHD OD ELASTIC-MODE SHIFT'!M29*'J-PJT VHD 2023 DIFF'!M29/60,-'J-IAD-VHD OD ELASTIC-MODE SHIFT'!M29*'J-PJT VHD 2023 DIFF'!M29/60)</f>
        <v>0</v>
      </c>
      <c r="N29" s="10">
        <f>IF('J-PJT VHD 2023 DIFF'!N29&gt;0,'J-IAD-VHD OD ELASTIC-MODE SHIFT'!N29*'J-PJT VHD 2023 DIFF'!N29/60,-'J-IAD-VHD OD ELASTIC-MODE SHIFT'!N29*'J-PJT VHD 2023 DIFF'!N29/60)</f>
        <v>0</v>
      </c>
      <c r="O29" s="10">
        <f>IF('J-PJT VHD 2023 DIFF'!O29&gt;0,'J-IAD-VHD OD ELASTIC-MODE SHIFT'!O29*'J-PJT VHD 2023 DIFF'!O29/60,-'J-IAD-VHD OD ELASTIC-MODE SHIFT'!O29*'J-PJT VHD 2023 DIFF'!O29/60)</f>
        <v>0</v>
      </c>
      <c r="P29" s="10">
        <f>IF('J-PJT VHD 2023 DIFF'!P29&gt;0,'J-IAD-VHD OD ELASTIC-MODE SHIFT'!P29*'J-PJT VHD 2023 DIFF'!P29/60,-'J-IAD-VHD OD ELASTIC-MODE SHIFT'!P29*'J-PJT VHD 2023 DIFF'!P29/60)</f>
        <v>0</v>
      </c>
      <c r="Q29" s="10">
        <f>IF('J-PJT VHD 2023 DIFF'!Q29&gt;0,'J-IAD-VHD OD ELASTIC-MODE SHIFT'!Q29*'J-PJT VHD 2023 DIFF'!Q29/60,-'J-IAD-VHD OD ELASTIC-MODE SHIFT'!Q29*'J-PJT VHD 2023 DIFF'!Q29/60)</f>
        <v>0</v>
      </c>
      <c r="R29" s="10">
        <f>IF('J-PJT VHD 2023 DIFF'!R29&gt;0,'J-IAD-VHD OD ELASTIC-MODE SHIFT'!R29*'J-PJT VHD 2023 DIFF'!R29/60,-'J-IAD-VHD OD ELASTIC-MODE SHIFT'!R29*'J-PJT VHD 2023 DIFF'!R29/60)</f>
        <v>0</v>
      </c>
      <c r="S29" s="10">
        <f>IF('J-PJT VHD 2023 DIFF'!S29&gt;0,'J-IAD-VHD OD ELASTIC-MODE SHIFT'!S29*'J-PJT VHD 2023 DIFF'!S29/60,-'J-IAD-VHD OD ELASTIC-MODE SHIFT'!S29*'J-PJT VHD 2023 DIFF'!S29/60)</f>
        <v>0</v>
      </c>
      <c r="T29" s="10">
        <f>IF('J-PJT VHD 2023 DIFF'!T29&gt;0,'J-IAD-VHD OD ELASTIC-MODE SHIFT'!T29*'J-PJT VHD 2023 DIFF'!T29/60,-'J-IAD-VHD OD ELASTIC-MODE SHIFT'!T29*'J-PJT VHD 2023 DIFF'!T29/60)</f>
        <v>20.607864767371954</v>
      </c>
      <c r="U29" s="10">
        <f>IF('J-PJT VHD 2023 DIFF'!U29&gt;0,'J-IAD-VHD OD ELASTIC-MODE SHIFT'!U29*'J-PJT VHD 2023 DIFF'!U29/60,-'J-IAD-VHD OD ELASTIC-MODE SHIFT'!U29*'J-PJT VHD 2023 DIFF'!U29/60)</f>
        <v>4.1861278827339437</v>
      </c>
      <c r="V29" s="10">
        <f>IF('J-PJT VHD 2023 DIFF'!V29&gt;0,'J-IAD-VHD OD ELASTIC-MODE SHIFT'!V29*'J-PJT VHD 2023 DIFF'!V29/60,-'J-IAD-VHD OD ELASTIC-MODE SHIFT'!V29*'J-PJT VHD 2023 DIFF'!V29/60)</f>
        <v>0.69475382560461307</v>
      </c>
      <c r="W29" s="10">
        <f>IF('J-PJT VHD 2023 DIFF'!W29&gt;0,'J-IAD-VHD OD ELASTIC-MODE SHIFT'!W29*'J-PJT VHD 2023 DIFF'!W29/60,-'J-IAD-VHD OD ELASTIC-MODE SHIFT'!W29*'J-PJT VHD 2023 DIFF'!W29/60)</f>
        <v>1.7337068829199658</v>
      </c>
      <c r="X29" s="10">
        <f>IF('J-PJT VHD 2023 DIFF'!X29&gt;0,'J-IAD-VHD OD ELASTIC-MODE SHIFT'!X29*'J-PJT VHD 2023 DIFF'!X29/60,-'J-IAD-VHD OD ELASTIC-MODE SHIFT'!X29*'J-PJT VHD 2023 DIFF'!X29/60)</f>
        <v>0.39967483896884332</v>
      </c>
      <c r="Y29" s="10">
        <f>IF('J-PJT VHD 2023 DIFF'!Y29&gt;0,'J-IAD-VHD OD ELASTIC-MODE SHIFT'!Y29*'J-PJT VHD 2023 DIFF'!Y29/60,-'J-IAD-VHD OD ELASTIC-MODE SHIFT'!Y29*'J-PJT VHD 2023 DIFF'!Y29/60)</f>
        <v>0</v>
      </c>
      <c r="Z29" s="10">
        <f>IF('J-PJT VHD 2023 DIFF'!Z29&gt;0,'J-IAD-VHD OD ELASTIC-MODE SHIFT'!Z29*'J-PJT VHD 2023 DIFF'!Z29/60,-'J-IAD-VHD OD ELASTIC-MODE SHIFT'!Z29*'J-PJT VHD 2023 DIFF'!Z29/60)</f>
        <v>0</v>
      </c>
      <c r="AA29" s="10">
        <f>IF('J-PJT VHD 2023 DIFF'!AA29&gt;0,'J-IAD-VHD OD ELASTIC-MODE SHIFT'!AA29*'J-PJT VHD 2023 DIFF'!AA29/60,-'J-IAD-VHD OD ELASTIC-MODE SHIFT'!AA29*'J-PJT VHD 2023 DIFF'!AA29/60)</f>
        <v>0</v>
      </c>
      <c r="AB29" s="10">
        <f>IF('J-PJT VHD 2023 DIFF'!AB29&gt;0,'J-IAD-VHD OD ELASTIC-MODE SHIFT'!AB29*'J-PJT VHD 2023 DIFF'!AB29/60,-'J-IAD-VHD OD ELASTIC-MODE SHIFT'!AB29*'J-PJT VHD 2023 DIFF'!AB29/60)</f>
        <v>0</v>
      </c>
      <c r="AC29" s="10">
        <f>IF('J-PJT VHD 2023 DIFF'!AC29&gt;0,'J-IAD-VHD OD ELASTIC-MODE SHIFT'!AC29*'J-PJT VHD 2023 DIFF'!AC29/60,-'J-IAD-VHD OD ELASTIC-MODE SHIFT'!AC29*'J-PJT VHD 2023 DIFF'!AC29/60)</f>
        <v>0</v>
      </c>
      <c r="AD29" s="10">
        <f>IF('J-PJT VHD 2023 DIFF'!AD29&gt;0,'J-IAD-VHD OD ELASTIC-MODE SHIFT'!AD29*'J-PJT VHD 2023 DIFF'!AD29/60,-'J-IAD-VHD OD ELASTIC-MODE SHIFT'!AD29*'J-PJT VHD 2023 DIFF'!AD29/60)</f>
        <v>0</v>
      </c>
      <c r="AE29" s="10">
        <f>IF('J-PJT VHD 2023 DIFF'!AE29&gt;0,'J-IAD-VHD OD ELASTIC-MODE SHIFT'!AE29*'J-PJT VHD 2023 DIFF'!AE29/60,-'J-IAD-VHD OD ELASTIC-MODE SHIFT'!AE29*'J-PJT VHD 2023 DIFF'!AE29/60)</f>
        <v>0</v>
      </c>
      <c r="AF29" s="10">
        <f>IF('J-PJT VHD 2023 DIFF'!AF29&gt;0,'J-IAD-VHD OD ELASTIC-MODE SHIFT'!AF29*'J-PJT VHD 2023 DIFF'!AF29/60,-'J-IAD-VHD OD ELASTIC-MODE SHIFT'!AF29*'J-PJT VHD 2023 DIFF'!AF29/60)</f>
        <v>0</v>
      </c>
      <c r="AG29" s="10">
        <f>IF('J-PJT VHD 2023 DIFF'!AG29&gt;0,'J-IAD-VHD OD ELASTIC-MODE SHIFT'!AG29*'J-PJT VHD 2023 DIFF'!AG29/60,-'J-IAD-VHD OD ELASTIC-MODE SHIFT'!AG29*'J-PJT VHD 2023 DIFF'!AG29/60)</f>
        <v>0</v>
      </c>
      <c r="AH29" s="10">
        <f>IF('J-PJT VHD 2023 DIFF'!AH29&gt;0,'J-IAD-VHD OD ELASTIC-MODE SHIFT'!AH29*'J-PJT VHD 2023 DIFF'!AH29/60,-'J-IAD-VHD OD ELASTIC-MODE SHIFT'!AH29*'J-PJT VHD 2023 DIFF'!AH29/60)</f>
        <v>0</v>
      </c>
      <c r="AI29" s="10">
        <f>IF('J-PJT VHD 2023 DIFF'!AI29&gt;0,'J-IAD-VHD OD ELASTIC-MODE SHIFT'!AI29*'J-PJT VHD 2023 DIFF'!AI29/60,-'J-IAD-VHD OD ELASTIC-MODE SHIFT'!AI29*'J-PJT VHD 2023 DIFF'!AI29/60)</f>
        <v>0</v>
      </c>
      <c r="AJ29" s="10">
        <f>IF('J-PJT VHD 2023 DIFF'!AJ29&gt;0,'J-IAD-VHD OD ELASTIC-MODE SHIFT'!AJ29*'J-PJT VHD 2023 DIFF'!AJ29/60,-'J-IAD-VHD OD ELASTIC-MODE SHIFT'!AJ29*'J-PJT VHD 2023 DIFF'!AJ29/60)</f>
        <v>0</v>
      </c>
      <c r="AK29" s="10">
        <f>IF('J-PJT VHD 2023 DIFF'!AK29&gt;0,'J-IAD-VHD OD ELASTIC-MODE SHIFT'!AK29*'J-PJT VHD 2023 DIFF'!AK29/60,-'J-IAD-VHD OD ELASTIC-MODE SHIFT'!AK29*'J-PJT VHD 2023 DIFF'!AK29/60)</f>
        <v>0</v>
      </c>
      <c r="AL29" s="10">
        <f>IF('J-PJT VHD 2023 DIFF'!AL29&gt;0,'J-IAD-VHD OD ELASTIC-MODE SHIFT'!AL29*'J-PJT VHD 2023 DIFF'!AL29/60,-'J-IAD-VHD OD ELASTIC-MODE SHIFT'!AL29*'J-PJT VHD 2023 DIFF'!AL29/60)</f>
        <v>0</v>
      </c>
      <c r="AM29" s="10">
        <f>IF('J-PJT VHD 2023 DIFF'!AM29&gt;0,'J-IAD-VHD OD ELASTIC-MODE SHIFT'!AM29*'J-PJT VHD 2023 DIFF'!AM29/60,-'J-IAD-VHD OD ELASTIC-MODE SHIFT'!AM29*'J-PJT VHD 2023 DIFF'!AM29/60)</f>
        <v>0</v>
      </c>
      <c r="AN29" s="10">
        <f>IF('J-PJT VHD 2023 DIFF'!AN29&gt;0,'J-IAD-VHD OD ELASTIC-MODE SHIFT'!AN29*'J-PJT VHD 2023 DIFF'!AN29/60,-'J-IAD-VHD OD ELASTIC-MODE SHIFT'!AN29*'J-PJT VHD 2023 DIFF'!AN29/60)</f>
        <v>0</v>
      </c>
      <c r="AO29" s="10">
        <f>IF('J-PJT VHD 2023 DIFF'!AO29&gt;0,'J-IAD-VHD OD ELASTIC-MODE SHIFT'!AO29*'J-PJT VHD 2023 DIFF'!AO29/60,-'J-IAD-VHD OD ELASTIC-MODE SHIFT'!AO29*'J-PJT VHD 2023 DIFF'!AO29/60)</f>
        <v>0</v>
      </c>
    </row>
    <row r="30" spans="1:41" x14ac:dyDescent="0.25">
      <c r="A30" s="5">
        <v>81</v>
      </c>
      <c r="B30" s="24" t="s">
        <v>18</v>
      </c>
      <c r="C30" s="20">
        <f t="shared" si="1"/>
        <v>51.167477753527407</v>
      </c>
      <c r="D30" s="10">
        <f>IF('J-PJT VHD 2023 DIFF'!D30&gt;0,'J-IAD-VHD OD ELASTIC-MODE SHIFT'!D30*'J-PJT VHD 2023 DIFF'!D30/60,-'J-IAD-VHD OD ELASTIC-MODE SHIFT'!D30*'J-PJT VHD 2023 DIFF'!D30/60)</f>
        <v>0</v>
      </c>
      <c r="E30" s="10">
        <f>IF('J-PJT VHD 2023 DIFF'!E30&gt;0,'J-IAD-VHD OD ELASTIC-MODE SHIFT'!E30*'J-PJT VHD 2023 DIFF'!E30/60,-'J-IAD-VHD OD ELASTIC-MODE SHIFT'!E30*'J-PJT VHD 2023 DIFF'!E30/60)</f>
        <v>13.003855858495683</v>
      </c>
      <c r="F30" s="10">
        <f>IF('J-PJT VHD 2023 DIFF'!F30&gt;0,'J-IAD-VHD OD ELASTIC-MODE SHIFT'!F30*'J-PJT VHD 2023 DIFF'!F30/60,-'J-IAD-VHD OD ELASTIC-MODE SHIFT'!F30*'J-PJT VHD 2023 DIFF'!F30/60)</f>
        <v>-1.3588700363187001</v>
      </c>
      <c r="G30" s="10">
        <f>IF('J-PJT VHD 2023 DIFF'!G30&gt;0,'J-IAD-VHD OD ELASTIC-MODE SHIFT'!G30*'J-PJT VHD 2023 DIFF'!G30/60,-'J-IAD-VHD OD ELASTIC-MODE SHIFT'!G30*'J-PJT VHD 2023 DIFF'!G30/60)</f>
        <v>0</v>
      </c>
      <c r="H30" s="10">
        <f>IF('J-PJT VHD 2023 DIFF'!H30&gt;0,'J-IAD-VHD OD ELASTIC-MODE SHIFT'!H30*'J-PJT VHD 2023 DIFF'!H30/60,-'J-IAD-VHD OD ELASTIC-MODE SHIFT'!H30*'J-PJT VHD 2023 DIFF'!H30/60)</f>
        <v>0</v>
      </c>
      <c r="I30" s="10">
        <f>IF('J-PJT VHD 2023 DIFF'!I30&gt;0,'J-IAD-VHD OD ELASTIC-MODE SHIFT'!I30*'J-PJT VHD 2023 DIFF'!I30/60,-'J-IAD-VHD OD ELASTIC-MODE SHIFT'!I30*'J-PJT VHD 2023 DIFF'!I30/60)</f>
        <v>0</v>
      </c>
      <c r="J30" s="10">
        <f>IF('J-PJT VHD 2023 DIFF'!J30&gt;0,'J-IAD-VHD OD ELASTIC-MODE SHIFT'!J30*'J-PJT VHD 2023 DIFF'!J30/60,-'J-IAD-VHD OD ELASTIC-MODE SHIFT'!J30*'J-PJT VHD 2023 DIFF'!J30/60)</f>
        <v>1.0204184150052433</v>
      </c>
      <c r="K30" s="10">
        <f>IF('J-PJT VHD 2023 DIFF'!K30&gt;0,'J-IAD-VHD OD ELASTIC-MODE SHIFT'!K30*'J-PJT VHD 2023 DIFF'!K30/60,-'J-IAD-VHD OD ELASTIC-MODE SHIFT'!K30*'J-PJT VHD 2023 DIFF'!K30/60)</f>
        <v>0</v>
      </c>
      <c r="L30" s="10">
        <f>IF('J-PJT VHD 2023 DIFF'!L30&gt;0,'J-IAD-VHD OD ELASTIC-MODE SHIFT'!L30*'J-PJT VHD 2023 DIFF'!L30/60,-'J-IAD-VHD OD ELASTIC-MODE SHIFT'!L30*'J-PJT VHD 2023 DIFF'!L30/60)</f>
        <v>0</v>
      </c>
      <c r="M30" s="10">
        <f>IF('J-PJT VHD 2023 DIFF'!M30&gt;0,'J-IAD-VHD OD ELASTIC-MODE SHIFT'!M30*'J-PJT VHD 2023 DIFF'!M30/60,-'J-IAD-VHD OD ELASTIC-MODE SHIFT'!M30*'J-PJT VHD 2023 DIFF'!M30/60)</f>
        <v>0</v>
      </c>
      <c r="N30" s="10">
        <f>IF('J-PJT VHD 2023 DIFF'!N30&gt;0,'J-IAD-VHD OD ELASTIC-MODE SHIFT'!N30*'J-PJT VHD 2023 DIFF'!N30/60,-'J-IAD-VHD OD ELASTIC-MODE SHIFT'!N30*'J-PJT VHD 2023 DIFF'!N30/60)</f>
        <v>0</v>
      </c>
      <c r="O30" s="10">
        <f>IF('J-PJT VHD 2023 DIFF'!O30&gt;0,'J-IAD-VHD OD ELASTIC-MODE SHIFT'!O30*'J-PJT VHD 2023 DIFF'!O30/60,-'J-IAD-VHD OD ELASTIC-MODE SHIFT'!O30*'J-PJT VHD 2023 DIFF'!O30/60)</f>
        <v>0</v>
      </c>
      <c r="P30" s="10">
        <f>IF('J-PJT VHD 2023 DIFF'!P30&gt;0,'J-IAD-VHD OD ELASTIC-MODE SHIFT'!P30*'J-PJT VHD 2023 DIFF'!P30/60,-'J-IAD-VHD OD ELASTIC-MODE SHIFT'!P30*'J-PJT VHD 2023 DIFF'!P30/60)</f>
        <v>0</v>
      </c>
      <c r="Q30" s="10">
        <f>IF('J-PJT VHD 2023 DIFF'!Q30&gt;0,'J-IAD-VHD OD ELASTIC-MODE SHIFT'!Q30*'J-PJT VHD 2023 DIFF'!Q30/60,-'J-IAD-VHD OD ELASTIC-MODE SHIFT'!Q30*'J-PJT VHD 2023 DIFF'!Q30/60)</f>
        <v>0</v>
      </c>
      <c r="R30" s="10">
        <f>IF('J-PJT VHD 2023 DIFF'!R30&gt;0,'J-IAD-VHD OD ELASTIC-MODE SHIFT'!R30*'J-PJT VHD 2023 DIFF'!R30/60,-'J-IAD-VHD OD ELASTIC-MODE SHIFT'!R30*'J-PJT VHD 2023 DIFF'!R30/60)</f>
        <v>0</v>
      </c>
      <c r="S30" s="10">
        <f>IF('J-PJT VHD 2023 DIFF'!S30&gt;0,'J-IAD-VHD OD ELASTIC-MODE SHIFT'!S30*'J-PJT VHD 2023 DIFF'!S30/60,-'J-IAD-VHD OD ELASTIC-MODE SHIFT'!S30*'J-PJT VHD 2023 DIFF'!S30/60)</f>
        <v>0</v>
      </c>
      <c r="T30" s="10">
        <f>IF('J-PJT VHD 2023 DIFF'!T30&gt;0,'J-IAD-VHD OD ELASTIC-MODE SHIFT'!T30*'J-PJT VHD 2023 DIFF'!T30/60,-'J-IAD-VHD OD ELASTIC-MODE SHIFT'!T30*'J-PJT VHD 2023 DIFF'!T30/60)</f>
        <v>35.816558077753001</v>
      </c>
      <c r="U30" s="10">
        <f>IF('J-PJT VHD 2023 DIFF'!U30&gt;0,'J-IAD-VHD OD ELASTIC-MODE SHIFT'!U30*'J-PJT VHD 2023 DIFF'!U30/60,-'J-IAD-VHD OD ELASTIC-MODE SHIFT'!U30*'J-PJT VHD 2023 DIFF'!U30/60)</f>
        <v>0</v>
      </c>
      <c r="V30" s="10">
        <f>IF('J-PJT VHD 2023 DIFF'!V30&gt;0,'J-IAD-VHD OD ELASTIC-MODE SHIFT'!V30*'J-PJT VHD 2023 DIFF'!V30/60,-'J-IAD-VHD OD ELASTIC-MODE SHIFT'!V30*'J-PJT VHD 2023 DIFF'!V30/60)</f>
        <v>0</v>
      </c>
      <c r="W30" s="10">
        <f>IF('J-PJT VHD 2023 DIFF'!W30&gt;0,'J-IAD-VHD OD ELASTIC-MODE SHIFT'!W30*'J-PJT VHD 2023 DIFF'!W30/60,-'J-IAD-VHD OD ELASTIC-MODE SHIFT'!W30*'J-PJT VHD 2023 DIFF'!W30/60)</f>
        <v>2.685515438592176</v>
      </c>
      <c r="X30" s="10">
        <f>IF('J-PJT VHD 2023 DIFF'!X30&gt;0,'J-IAD-VHD OD ELASTIC-MODE SHIFT'!X30*'J-PJT VHD 2023 DIFF'!X30/60,-'J-IAD-VHD OD ELASTIC-MODE SHIFT'!X30*'J-PJT VHD 2023 DIFF'!X30/60)</f>
        <v>0</v>
      </c>
      <c r="Y30" s="10">
        <f>IF('J-PJT VHD 2023 DIFF'!Y30&gt;0,'J-IAD-VHD OD ELASTIC-MODE SHIFT'!Y30*'J-PJT VHD 2023 DIFF'!Y30/60,-'J-IAD-VHD OD ELASTIC-MODE SHIFT'!Y30*'J-PJT VHD 2023 DIFF'!Y30/60)</f>
        <v>0</v>
      </c>
      <c r="Z30" s="10">
        <f>IF('J-PJT VHD 2023 DIFF'!Z30&gt;0,'J-IAD-VHD OD ELASTIC-MODE SHIFT'!Z30*'J-PJT VHD 2023 DIFF'!Z30/60,-'J-IAD-VHD OD ELASTIC-MODE SHIFT'!Z30*'J-PJT VHD 2023 DIFF'!Z30/60)</f>
        <v>0</v>
      </c>
      <c r="AA30" s="10">
        <f>IF('J-PJT VHD 2023 DIFF'!AA30&gt;0,'J-IAD-VHD OD ELASTIC-MODE SHIFT'!AA30*'J-PJT VHD 2023 DIFF'!AA30/60,-'J-IAD-VHD OD ELASTIC-MODE SHIFT'!AA30*'J-PJT VHD 2023 DIFF'!AA30/60)</f>
        <v>0</v>
      </c>
      <c r="AB30" s="10">
        <f>IF('J-PJT VHD 2023 DIFF'!AB30&gt;0,'J-IAD-VHD OD ELASTIC-MODE SHIFT'!AB30*'J-PJT VHD 2023 DIFF'!AB30/60,-'J-IAD-VHD OD ELASTIC-MODE SHIFT'!AB30*'J-PJT VHD 2023 DIFF'!AB30/60)</f>
        <v>0</v>
      </c>
      <c r="AC30" s="10">
        <f>IF('J-PJT VHD 2023 DIFF'!AC30&gt;0,'J-IAD-VHD OD ELASTIC-MODE SHIFT'!AC30*'J-PJT VHD 2023 DIFF'!AC30/60,-'J-IAD-VHD OD ELASTIC-MODE SHIFT'!AC30*'J-PJT VHD 2023 DIFF'!AC30/60)</f>
        <v>0</v>
      </c>
      <c r="AD30" s="10">
        <f>IF('J-PJT VHD 2023 DIFF'!AD30&gt;0,'J-IAD-VHD OD ELASTIC-MODE SHIFT'!AD30*'J-PJT VHD 2023 DIFF'!AD30/60,-'J-IAD-VHD OD ELASTIC-MODE SHIFT'!AD30*'J-PJT VHD 2023 DIFF'!AD30/60)</f>
        <v>0</v>
      </c>
      <c r="AE30" s="10">
        <f>IF('J-PJT VHD 2023 DIFF'!AE30&gt;0,'J-IAD-VHD OD ELASTIC-MODE SHIFT'!AE30*'J-PJT VHD 2023 DIFF'!AE30/60,-'J-IAD-VHD OD ELASTIC-MODE SHIFT'!AE30*'J-PJT VHD 2023 DIFF'!AE30/60)</f>
        <v>0</v>
      </c>
      <c r="AF30" s="10">
        <f>IF('J-PJT VHD 2023 DIFF'!AF30&gt;0,'J-IAD-VHD OD ELASTIC-MODE SHIFT'!AF30*'J-PJT VHD 2023 DIFF'!AF30/60,-'J-IAD-VHD OD ELASTIC-MODE SHIFT'!AF30*'J-PJT VHD 2023 DIFF'!AF30/60)</f>
        <v>0</v>
      </c>
      <c r="AG30" s="10">
        <f>IF('J-PJT VHD 2023 DIFF'!AG30&gt;0,'J-IAD-VHD OD ELASTIC-MODE SHIFT'!AG30*'J-PJT VHD 2023 DIFF'!AG30/60,-'J-IAD-VHD OD ELASTIC-MODE SHIFT'!AG30*'J-PJT VHD 2023 DIFF'!AG30/60)</f>
        <v>0</v>
      </c>
      <c r="AH30" s="10">
        <f>IF('J-PJT VHD 2023 DIFF'!AH30&gt;0,'J-IAD-VHD OD ELASTIC-MODE SHIFT'!AH30*'J-PJT VHD 2023 DIFF'!AH30/60,-'J-IAD-VHD OD ELASTIC-MODE SHIFT'!AH30*'J-PJT VHD 2023 DIFF'!AH30/60)</f>
        <v>0</v>
      </c>
      <c r="AI30" s="10">
        <f>IF('J-PJT VHD 2023 DIFF'!AI30&gt;0,'J-IAD-VHD OD ELASTIC-MODE SHIFT'!AI30*'J-PJT VHD 2023 DIFF'!AI30/60,-'J-IAD-VHD OD ELASTIC-MODE SHIFT'!AI30*'J-PJT VHD 2023 DIFF'!AI30/60)</f>
        <v>0</v>
      </c>
      <c r="AJ30" s="10">
        <f>IF('J-PJT VHD 2023 DIFF'!AJ30&gt;0,'J-IAD-VHD OD ELASTIC-MODE SHIFT'!AJ30*'J-PJT VHD 2023 DIFF'!AJ30/60,-'J-IAD-VHD OD ELASTIC-MODE SHIFT'!AJ30*'J-PJT VHD 2023 DIFF'!AJ30/60)</f>
        <v>0</v>
      </c>
      <c r="AK30" s="10">
        <f>IF('J-PJT VHD 2023 DIFF'!AK30&gt;0,'J-IAD-VHD OD ELASTIC-MODE SHIFT'!AK30*'J-PJT VHD 2023 DIFF'!AK30/60,-'J-IAD-VHD OD ELASTIC-MODE SHIFT'!AK30*'J-PJT VHD 2023 DIFF'!AK30/60)</f>
        <v>0</v>
      </c>
      <c r="AL30" s="10">
        <f>IF('J-PJT VHD 2023 DIFF'!AL30&gt;0,'J-IAD-VHD OD ELASTIC-MODE SHIFT'!AL30*'J-PJT VHD 2023 DIFF'!AL30/60,-'J-IAD-VHD OD ELASTIC-MODE SHIFT'!AL30*'J-PJT VHD 2023 DIFF'!AL30/60)</f>
        <v>0</v>
      </c>
      <c r="AM30" s="10">
        <f>IF('J-PJT VHD 2023 DIFF'!AM30&gt;0,'J-IAD-VHD OD ELASTIC-MODE SHIFT'!AM30*'J-PJT VHD 2023 DIFF'!AM30/60,-'J-IAD-VHD OD ELASTIC-MODE SHIFT'!AM30*'J-PJT VHD 2023 DIFF'!AM30/60)</f>
        <v>0</v>
      </c>
      <c r="AN30" s="10">
        <f>IF('J-PJT VHD 2023 DIFF'!AN30&gt;0,'J-IAD-VHD OD ELASTIC-MODE SHIFT'!AN30*'J-PJT VHD 2023 DIFF'!AN30/60,-'J-IAD-VHD OD ELASTIC-MODE SHIFT'!AN30*'J-PJT VHD 2023 DIFF'!AN30/60)</f>
        <v>0</v>
      </c>
      <c r="AO30" s="10">
        <f>IF('J-PJT VHD 2023 DIFF'!AO30&gt;0,'J-IAD-VHD OD ELASTIC-MODE SHIFT'!AO30*'J-PJT VHD 2023 DIFF'!AO30/60,-'J-IAD-VHD OD ELASTIC-MODE SHIFT'!AO30*'J-PJT VHD 2023 DIFF'!AO30/60)</f>
        <v>0</v>
      </c>
    </row>
    <row r="31" spans="1:41" x14ac:dyDescent="0.25">
      <c r="A31" s="5">
        <v>82</v>
      </c>
      <c r="B31" s="24" t="s">
        <v>19</v>
      </c>
      <c r="C31" s="20">
        <f t="shared" si="1"/>
        <v>-51.432227924010014</v>
      </c>
      <c r="D31" s="10">
        <f>IF('J-PJT VHD 2023 DIFF'!D31&gt;0,'J-IAD-VHD OD ELASTIC-MODE SHIFT'!D31*'J-PJT VHD 2023 DIFF'!D31/60,-'J-IAD-VHD OD ELASTIC-MODE SHIFT'!D31*'J-PJT VHD 2023 DIFF'!D31/60)</f>
        <v>-7.699076117496344</v>
      </c>
      <c r="E31" s="10">
        <f>IF('J-PJT VHD 2023 DIFF'!E31&gt;0,'J-IAD-VHD OD ELASTIC-MODE SHIFT'!E31*'J-PJT VHD 2023 DIFF'!E31/60,-'J-IAD-VHD OD ELASTIC-MODE SHIFT'!E31*'J-PJT VHD 2023 DIFF'!E31/60)</f>
        <v>6.5676353857448015</v>
      </c>
      <c r="F31" s="10">
        <f>IF('J-PJT VHD 2023 DIFF'!F31&gt;0,'J-IAD-VHD OD ELASTIC-MODE SHIFT'!F31*'J-PJT VHD 2023 DIFF'!F31/60,-'J-IAD-VHD OD ELASTIC-MODE SHIFT'!F31*'J-PJT VHD 2023 DIFF'!F31/60)</f>
        <v>-12.610651670712594</v>
      </c>
      <c r="G31" s="10">
        <f>IF('J-PJT VHD 2023 DIFF'!G31&gt;0,'J-IAD-VHD OD ELASTIC-MODE SHIFT'!G31*'J-PJT VHD 2023 DIFF'!G31/60,-'J-IAD-VHD OD ELASTIC-MODE SHIFT'!G31*'J-PJT VHD 2023 DIFF'!G31/60)</f>
        <v>-6.9587080569609689</v>
      </c>
      <c r="H31" s="10">
        <f>IF('J-PJT VHD 2023 DIFF'!H31&gt;0,'J-IAD-VHD OD ELASTIC-MODE SHIFT'!H31*'J-PJT VHD 2023 DIFF'!H31/60,-'J-IAD-VHD OD ELASTIC-MODE SHIFT'!H31*'J-PJT VHD 2023 DIFF'!H31/60)</f>
        <v>0</v>
      </c>
      <c r="I31" s="10">
        <f>IF('J-PJT VHD 2023 DIFF'!I31&gt;0,'J-IAD-VHD OD ELASTIC-MODE SHIFT'!I31*'J-PJT VHD 2023 DIFF'!I31/60,-'J-IAD-VHD OD ELASTIC-MODE SHIFT'!I31*'J-PJT VHD 2023 DIFF'!I31/60)</f>
        <v>0</v>
      </c>
      <c r="J31" s="10">
        <f>IF('J-PJT VHD 2023 DIFF'!J31&gt;0,'J-IAD-VHD OD ELASTIC-MODE SHIFT'!J31*'J-PJT VHD 2023 DIFF'!J31/60,-'J-IAD-VHD OD ELASTIC-MODE SHIFT'!J31*'J-PJT VHD 2023 DIFF'!J31/60)</f>
        <v>-28.839640905821707</v>
      </c>
      <c r="K31" s="10">
        <f>IF('J-PJT VHD 2023 DIFF'!K31&gt;0,'J-IAD-VHD OD ELASTIC-MODE SHIFT'!K31*'J-PJT VHD 2023 DIFF'!K31/60,-'J-IAD-VHD OD ELASTIC-MODE SHIFT'!K31*'J-PJT VHD 2023 DIFF'!K31/60)</f>
        <v>0</v>
      </c>
      <c r="L31" s="10">
        <f>IF('J-PJT VHD 2023 DIFF'!L31&gt;0,'J-IAD-VHD OD ELASTIC-MODE SHIFT'!L31*'J-PJT VHD 2023 DIFF'!L31/60,-'J-IAD-VHD OD ELASTIC-MODE SHIFT'!L31*'J-PJT VHD 2023 DIFF'!L31/60)</f>
        <v>0</v>
      </c>
      <c r="M31" s="10">
        <f>IF('J-PJT VHD 2023 DIFF'!M31&gt;0,'J-IAD-VHD OD ELASTIC-MODE SHIFT'!M31*'J-PJT VHD 2023 DIFF'!M31/60,-'J-IAD-VHD OD ELASTIC-MODE SHIFT'!M31*'J-PJT VHD 2023 DIFF'!M31/60)</f>
        <v>0</v>
      </c>
      <c r="N31" s="10">
        <f>IF('J-PJT VHD 2023 DIFF'!N31&gt;0,'J-IAD-VHD OD ELASTIC-MODE SHIFT'!N31*'J-PJT VHD 2023 DIFF'!N31/60,-'J-IAD-VHD OD ELASTIC-MODE SHIFT'!N31*'J-PJT VHD 2023 DIFF'!N31/60)</f>
        <v>0</v>
      </c>
      <c r="O31" s="10">
        <f>IF('J-PJT VHD 2023 DIFF'!O31&gt;0,'J-IAD-VHD OD ELASTIC-MODE SHIFT'!O31*'J-PJT VHD 2023 DIFF'!O31/60,-'J-IAD-VHD OD ELASTIC-MODE SHIFT'!O31*'J-PJT VHD 2023 DIFF'!O31/60)</f>
        <v>0</v>
      </c>
      <c r="P31" s="10">
        <f>IF('J-PJT VHD 2023 DIFF'!P31&gt;0,'J-IAD-VHD OD ELASTIC-MODE SHIFT'!P31*'J-PJT VHD 2023 DIFF'!P31/60,-'J-IAD-VHD OD ELASTIC-MODE SHIFT'!P31*'J-PJT VHD 2023 DIFF'!P31/60)</f>
        <v>0</v>
      </c>
      <c r="Q31" s="10">
        <f>IF('J-PJT VHD 2023 DIFF'!Q31&gt;0,'J-IAD-VHD OD ELASTIC-MODE SHIFT'!Q31*'J-PJT VHD 2023 DIFF'!Q31/60,-'J-IAD-VHD OD ELASTIC-MODE SHIFT'!Q31*'J-PJT VHD 2023 DIFF'!Q31/60)</f>
        <v>0</v>
      </c>
      <c r="R31" s="10">
        <f>IF('J-PJT VHD 2023 DIFF'!R31&gt;0,'J-IAD-VHD OD ELASTIC-MODE SHIFT'!R31*'J-PJT VHD 2023 DIFF'!R31/60,-'J-IAD-VHD OD ELASTIC-MODE SHIFT'!R31*'J-PJT VHD 2023 DIFF'!R31/60)</f>
        <v>0</v>
      </c>
      <c r="S31" s="10">
        <f>IF('J-PJT VHD 2023 DIFF'!S31&gt;0,'J-IAD-VHD OD ELASTIC-MODE SHIFT'!S31*'J-PJT VHD 2023 DIFF'!S31/60,-'J-IAD-VHD OD ELASTIC-MODE SHIFT'!S31*'J-PJT VHD 2023 DIFF'!S31/60)</f>
        <v>0</v>
      </c>
      <c r="T31" s="10">
        <f>IF('J-PJT VHD 2023 DIFF'!T31&gt;0,'J-IAD-VHD OD ELASTIC-MODE SHIFT'!T31*'J-PJT VHD 2023 DIFF'!T31/60,-'J-IAD-VHD OD ELASTIC-MODE SHIFT'!T31*'J-PJT VHD 2023 DIFF'!T31/60)</f>
        <v>0</v>
      </c>
      <c r="U31" s="10">
        <f>IF('J-PJT VHD 2023 DIFF'!U31&gt;0,'J-IAD-VHD OD ELASTIC-MODE SHIFT'!U31*'J-PJT VHD 2023 DIFF'!U31/60,-'J-IAD-VHD OD ELASTIC-MODE SHIFT'!U31*'J-PJT VHD 2023 DIFF'!U31/60)</f>
        <v>-0.47876134882167448</v>
      </c>
      <c r="V31" s="10">
        <f>IF('J-PJT VHD 2023 DIFF'!V31&gt;0,'J-IAD-VHD OD ELASTIC-MODE SHIFT'!V31*'J-PJT VHD 2023 DIFF'!V31/60,-'J-IAD-VHD OD ELASTIC-MODE SHIFT'!V31*'J-PJT VHD 2023 DIFF'!V31/60)</f>
        <v>0</v>
      </c>
      <c r="W31" s="10">
        <f>IF('J-PJT VHD 2023 DIFF'!W31&gt;0,'J-IAD-VHD OD ELASTIC-MODE SHIFT'!W31*'J-PJT VHD 2023 DIFF'!W31/60,-'J-IAD-VHD OD ELASTIC-MODE SHIFT'!W31*'J-PJT VHD 2023 DIFF'!W31/60)</f>
        <v>-3.6881232120749632E-2</v>
      </c>
      <c r="X31" s="10">
        <f>IF('J-PJT VHD 2023 DIFF'!X31&gt;0,'J-IAD-VHD OD ELASTIC-MODE SHIFT'!X31*'J-PJT VHD 2023 DIFF'!X31/60,-'J-IAD-VHD OD ELASTIC-MODE SHIFT'!X31*'J-PJT VHD 2023 DIFF'!X31/60)</f>
        <v>0</v>
      </c>
      <c r="Y31" s="10">
        <f>IF('J-PJT VHD 2023 DIFF'!Y31&gt;0,'J-IAD-VHD OD ELASTIC-MODE SHIFT'!Y31*'J-PJT VHD 2023 DIFF'!Y31/60,-'J-IAD-VHD OD ELASTIC-MODE SHIFT'!Y31*'J-PJT VHD 2023 DIFF'!Y31/60)</f>
        <v>0</v>
      </c>
      <c r="Z31" s="10">
        <f>IF('J-PJT VHD 2023 DIFF'!Z31&gt;0,'J-IAD-VHD OD ELASTIC-MODE SHIFT'!Z31*'J-PJT VHD 2023 DIFF'!Z31/60,-'J-IAD-VHD OD ELASTIC-MODE SHIFT'!Z31*'J-PJT VHD 2023 DIFF'!Z31/60)</f>
        <v>0</v>
      </c>
      <c r="AA31" s="10">
        <f>IF('J-PJT VHD 2023 DIFF'!AA31&gt;0,'J-IAD-VHD OD ELASTIC-MODE SHIFT'!AA31*'J-PJT VHD 2023 DIFF'!AA31/60,-'J-IAD-VHD OD ELASTIC-MODE SHIFT'!AA31*'J-PJT VHD 2023 DIFF'!AA31/60)</f>
        <v>0</v>
      </c>
      <c r="AB31" s="10">
        <f>IF('J-PJT VHD 2023 DIFF'!AB31&gt;0,'J-IAD-VHD OD ELASTIC-MODE SHIFT'!AB31*'J-PJT VHD 2023 DIFF'!AB31/60,-'J-IAD-VHD OD ELASTIC-MODE SHIFT'!AB31*'J-PJT VHD 2023 DIFF'!AB31/60)</f>
        <v>0</v>
      </c>
      <c r="AC31" s="10">
        <f>IF('J-PJT VHD 2023 DIFF'!AC31&gt;0,'J-IAD-VHD OD ELASTIC-MODE SHIFT'!AC31*'J-PJT VHD 2023 DIFF'!AC31/60,-'J-IAD-VHD OD ELASTIC-MODE SHIFT'!AC31*'J-PJT VHD 2023 DIFF'!AC31/60)</f>
        <v>0</v>
      </c>
      <c r="AD31" s="10">
        <f>IF('J-PJT VHD 2023 DIFF'!AD31&gt;0,'J-IAD-VHD OD ELASTIC-MODE SHIFT'!AD31*'J-PJT VHD 2023 DIFF'!AD31/60,-'J-IAD-VHD OD ELASTIC-MODE SHIFT'!AD31*'J-PJT VHD 2023 DIFF'!AD31/60)</f>
        <v>0</v>
      </c>
      <c r="AE31" s="10">
        <f>IF('J-PJT VHD 2023 DIFF'!AE31&gt;0,'J-IAD-VHD OD ELASTIC-MODE SHIFT'!AE31*'J-PJT VHD 2023 DIFF'!AE31/60,-'J-IAD-VHD OD ELASTIC-MODE SHIFT'!AE31*'J-PJT VHD 2023 DIFF'!AE31/60)</f>
        <v>0</v>
      </c>
      <c r="AF31" s="10">
        <f>IF('J-PJT VHD 2023 DIFF'!AF31&gt;0,'J-IAD-VHD OD ELASTIC-MODE SHIFT'!AF31*'J-PJT VHD 2023 DIFF'!AF31/60,-'J-IAD-VHD OD ELASTIC-MODE SHIFT'!AF31*'J-PJT VHD 2023 DIFF'!AF31/60)</f>
        <v>0</v>
      </c>
      <c r="AG31" s="10">
        <f>IF('J-PJT VHD 2023 DIFF'!AG31&gt;0,'J-IAD-VHD OD ELASTIC-MODE SHIFT'!AG31*'J-PJT VHD 2023 DIFF'!AG31/60,-'J-IAD-VHD OD ELASTIC-MODE SHIFT'!AG31*'J-PJT VHD 2023 DIFF'!AG31/60)</f>
        <v>0</v>
      </c>
      <c r="AH31" s="10">
        <f>IF('J-PJT VHD 2023 DIFF'!AH31&gt;0,'J-IAD-VHD OD ELASTIC-MODE SHIFT'!AH31*'J-PJT VHD 2023 DIFF'!AH31/60,-'J-IAD-VHD OD ELASTIC-MODE SHIFT'!AH31*'J-PJT VHD 2023 DIFF'!AH31/60)</f>
        <v>0</v>
      </c>
      <c r="AI31" s="10">
        <f>IF('J-PJT VHD 2023 DIFF'!AI31&gt;0,'J-IAD-VHD OD ELASTIC-MODE SHIFT'!AI31*'J-PJT VHD 2023 DIFF'!AI31/60,-'J-IAD-VHD OD ELASTIC-MODE SHIFT'!AI31*'J-PJT VHD 2023 DIFF'!AI31/60)</f>
        <v>0</v>
      </c>
      <c r="AJ31" s="10">
        <f>IF('J-PJT VHD 2023 DIFF'!AJ31&gt;0,'J-IAD-VHD OD ELASTIC-MODE SHIFT'!AJ31*'J-PJT VHD 2023 DIFF'!AJ31/60,-'J-IAD-VHD OD ELASTIC-MODE SHIFT'!AJ31*'J-PJT VHD 2023 DIFF'!AJ31/60)</f>
        <v>0</v>
      </c>
      <c r="AK31" s="10">
        <f>IF('J-PJT VHD 2023 DIFF'!AK31&gt;0,'J-IAD-VHD OD ELASTIC-MODE SHIFT'!AK31*'J-PJT VHD 2023 DIFF'!AK31/60,-'J-IAD-VHD OD ELASTIC-MODE SHIFT'!AK31*'J-PJT VHD 2023 DIFF'!AK31/60)</f>
        <v>0</v>
      </c>
      <c r="AL31" s="10">
        <f>IF('J-PJT VHD 2023 DIFF'!AL31&gt;0,'J-IAD-VHD OD ELASTIC-MODE SHIFT'!AL31*'J-PJT VHD 2023 DIFF'!AL31/60,-'J-IAD-VHD OD ELASTIC-MODE SHIFT'!AL31*'J-PJT VHD 2023 DIFF'!AL31/60)</f>
        <v>0</v>
      </c>
      <c r="AM31" s="10">
        <f>IF('J-PJT VHD 2023 DIFF'!AM31&gt;0,'J-IAD-VHD OD ELASTIC-MODE SHIFT'!AM31*'J-PJT VHD 2023 DIFF'!AM31/60,-'J-IAD-VHD OD ELASTIC-MODE SHIFT'!AM31*'J-PJT VHD 2023 DIFF'!AM31/60)</f>
        <v>0</v>
      </c>
      <c r="AN31" s="10">
        <f>IF('J-PJT VHD 2023 DIFF'!AN31&gt;0,'J-IAD-VHD OD ELASTIC-MODE SHIFT'!AN31*'J-PJT VHD 2023 DIFF'!AN31/60,-'J-IAD-VHD OD ELASTIC-MODE SHIFT'!AN31*'J-PJT VHD 2023 DIFF'!AN31/60)</f>
        <v>0</v>
      </c>
      <c r="AO31" s="10">
        <f>IF('J-PJT VHD 2023 DIFF'!AO31&gt;0,'J-IAD-VHD OD ELASTIC-MODE SHIFT'!AO31*'J-PJT VHD 2023 DIFF'!AO31/60,-'J-IAD-VHD OD ELASTIC-MODE SHIFT'!AO31*'J-PJT VHD 2023 DIFF'!AO31/60)</f>
        <v>-1.3761439778207816</v>
      </c>
    </row>
    <row r="32" spans="1:41" x14ac:dyDescent="0.25">
      <c r="A32" s="5">
        <v>83</v>
      </c>
      <c r="B32" s="24" t="s">
        <v>20</v>
      </c>
      <c r="C32" s="20">
        <f t="shared" si="1"/>
        <v>71.745682028015679</v>
      </c>
      <c r="D32" s="10">
        <f>IF('J-PJT VHD 2023 DIFF'!D32&gt;0,'J-IAD-VHD OD ELASTIC-MODE SHIFT'!D32*'J-PJT VHD 2023 DIFF'!D32/60,-'J-IAD-VHD OD ELASTIC-MODE SHIFT'!D32*'J-PJT VHD 2023 DIFF'!D32/60)</f>
        <v>-0.88079937937127428</v>
      </c>
      <c r="E32" s="10">
        <f>IF('J-PJT VHD 2023 DIFF'!E32&gt;0,'J-IAD-VHD OD ELASTIC-MODE SHIFT'!E32*'J-PJT VHD 2023 DIFF'!E32/60,-'J-IAD-VHD OD ELASTIC-MODE SHIFT'!E32*'J-PJT VHD 2023 DIFF'!E32/60)</f>
        <v>82.715278328230539</v>
      </c>
      <c r="F32" s="10">
        <f>IF('J-PJT VHD 2023 DIFF'!F32&gt;0,'J-IAD-VHD OD ELASTIC-MODE SHIFT'!F32*'J-PJT VHD 2023 DIFF'!F32/60,-'J-IAD-VHD OD ELASTIC-MODE SHIFT'!F32*'J-PJT VHD 2023 DIFF'!F32/60)</f>
        <v>-7.0499569142909513</v>
      </c>
      <c r="G32" s="10">
        <f>IF('J-PJT VHD 2023 DIFF'!G32&gt;0,'J-IAD-VHD OD ELASTIC-MODE SHIFT'!G32*'J-PJT VHD 2023 DIFF'!G32/60,-'J-IAD-VHD OD ELASTIC-MODE SHIFT'!G32*'J-PJT VHD 2023 DIFF'!G32/60)</f>
        <v>-6.0511790141057356</v>
      </c>
      <c r="H32" s="10">
        <f>IF('J-PJT VHD 2023 DIFF'!H32&gt;0,'J-IAD-VHD OD ELASTIC-MODE SHIFT'!H32*'J-PJT VHD 2023 DIFF'!H32/60,-'J-IAD-VHD OD ELASTIC-MODE SHIFT'!H32*'J-PJT VHD 2023 DIFF'!H32/60)</f>
        <v>0</v>
      </c>
      <c r="I32" s="10">
        <f>IF('J-PJT VHD 2023 DIFF'!I32&gt;0,'J-IAD-VHD OD ELASTIC-MODE SHIFT'!I32*'J-PJT VHD 2023 DIFF'!I32/60,-'J-IAD-VHD OD ELASTIC-MODE SHIFT'!I32*'J-PJT VHD 2023 DIFF'!I32/60)</f>
        <v>0</v>
      </c>
      <c r="J32" s="10">
        <f>IF('J-PJT VHD 2023 DIFF'!J32&gt;0,'J-IAD-VHD OD ELASTIC-MODE SHIFT'!J32*'J-PJT VHD 2023 DIFF'!J32/60,-'J-IAD-VHD OD ELASTIC-MODE SHIFT'!J32*'J-PJT VHD 2023 DIFF'!J32/60)</f>
        <v>0</v>
      </c>
      <c r="K32" s="10">
        <f>IF('J-PJT VHD 2023 DIFF'!K32&gt;0,'J-IAD-VHD OD ELASTIC-MODE SHIFT'!K32*'J-PJT VHD 2023 DIFF'!K32/60,-'J-IAD-VHD OD ELASTIC-MODE SHIFT'!K32*'J-PJT VHD 2023 DIFF'!K32/60)</f>
        <v>0</v>
      </c>
      <c r="L32" s="10">
        <f>IF('J-PJT VHD 2023 DIFF'!L32&gt;0,'J-IAD-VHD OD ELASTIC-MODE SHIFT'!L32*'J-PJT VHD 2023 DIFF'!L32/60,-'J-IAD-VHD OD ELASTIC-MODE SHIFT'!L32*'J-PJT VHD 2023 DIFF'!L32/60)</f>
        <v>0</v>
      </c>
      <c r="M32" s="10">
        <f>IF('J-PJT VHD 2023 DIFF'!M32&gt;0,'J-IAD-VHD OD ELASTIC-MODE SHIFT'!M32*'J-PJT VHD 2023 DIFF'!M32/60,-'J-IAD-VHD OD ELASTIC-MODE SHIFT'!M32*'J-PJT VHD 2023 DIFF'!M32/60)</f>
        <v>0</v>
      </c>
      <c r="N32" s="10">
        <f>IF('J-PJT VHD 2023 DIFF'!N32&gt;0,'J-IAD-VHD OD ELASTIC-MODE SHIFT'!N32*'J-PJT VHD 2023 DIFF'!N32/60,-'J-IAD-VHD OD ELASTIC-MODE SHIFT'!N32*'J-PJT VHD 2023 DIFF'!N32/60)</f>
        <v>0</v>
      </c>
      <c r="O32" s="10">
        <f>IF('J-PJT VHD 2023 DIFF'!O32&gt;0,'J-IAD-VHD OD ELASTIC-MODE SHIFT'!O32*'J-PJT VHD 2023 DIFF'!O32/60,-'J-IAD-VHD OD ELASTIC-MODE SHIFT'!O32*'J-PJT VHD 2023 DIFF'!O32/60)</f>
        <v>0</v>
      </c>
      <c r="P32" s="10">
        <f>IF('J-PJT VHD 2023 DIFF'!P32&gt;0,'J-IAD-VHD OD ELASTIC-MODE SHIFT'!P32*'J-PJT VHD 2023 DIFF'!P32/60,-'J-IAD-VHD OD ELASTIC-MODE SHIFT'!P32*'J-PJT VHD 2023 DIFF'!P32/60)</f>
        <v>0</v>
      </c>
      <c r="Q32" s="10">
        <f>IF('J-PJT VHD 2023 DIFF'!Q32&gt;0,'J-IAD-VHD OD ELASTIC-MODE SHIFT'!Q32*'J-PJT VHD 2023 DIFF'!Q32/60,-'J-IAD-VHD OD ELASTIC-MODE SHIFT'!Q32*'J-PJT VHD 2023 DIFF'!Q32/60)</f>
        <v>0</v>
      </c>
      <c r="R32" s="10">
        <f>IF('J-PJT VHD 2023 DIFF'!R32&gt;0,'J-IAD-VHD OD ELASTIC-MODE SHIFT'!R32*'J-PJT VHD 2023 DIFF'!R32/60,-'J-IAD-VHD OD ELASTIC-MODE SHIFT'!R32*'J-PJT VHD 2023 DIFF'!R32/60)</f>
        <v>0</v>
      </c>
      <c r="S32" s="10">
        <f>IF('J-PJT VHD 2023 DIFF'!S32&gt;0,'J-IAD-VHD OD ELASTIC-MODE SHIFT'!S32*'J-PJT VHD 2023 DIFF'!S32/60,-'J-IAD-VHD OD ELASTIC-MODE SHIFT'!S32*'J-PJT VHD 2023 DIFF'!S32/60)</f>
        <v>0</v>
      </c>
      <c r="T32" s="10">
        <f>IF('J-PJT VHD 2023 DIFF'!T32&gt;0,'J-IAD-VHD OD ELASTIC-MODE SHIFT'!T32*'J-PJT VHD 2023 DIFF'!T32/60,-'J-IAD-VHD OD ELASTIC-MODE SHIFT'!T32*'J-PJT VHD 2023 DIFF'!T32/60)</f>
        <v>4.9949442077642114</v>
      </c>
      <c r="U32" s="10">
        <f>IF('J-PJT VHD 2023 DIFF'!U32&gt;0,'J-IAD-VHD OD ELASTIC-MODE SHIFT'!U32*'J-PJT VHD 2023 DIFF'!U32/60,-'J-IAD-VHD OD ELASTIC-MODE SHIFT'!U32*'J-PJT VHD 2023 DIFF'!U32/60)</f>
        <v>-0.63300864433675175</v>
      </c>
      <c r="V32" s="10">
        <f>IF('J-PJT VHD 2023 DIFF'!V32&gt;0,'J-IAD-VHD OD ELASTIC-MODE SHIFT'!V32*'J-PJT VHD 2023 DIFF'!V32/60,-'J-IAD-VHD OD ELASTIC-MODE SHIFT'!V32*'J-PJT VHD 2023 DIFF'!V32/60)</f>
        <v>0</v>
      </c>
      <c r="W32" s="10">
        <f>IF('J-PJT VHD 2023 DIFF'!W32&gt;0,'J-IAD-VHD OD ELASTIC-MODE SHIFT'!W32*'J-PJT VHD 2023 DIFF'!W32/60,-'J-IAD-VHD OD ELASTIC-MODE SHIFT'!W32*'J-PJT VHD 2023 DIFF'!W32/60)</f>
        <v>1.8152599936980764</v>
      </c>
      <c r="X32" s="10">
        <f>IF('J-PJT VHD 2023 DIFF'!X32&gt;0,'J-IAD-VHD OD ELASTIC-MODE SHIFT'!X32*'J-PJT VHD 2023 DIFF'!X32/60,-'J-IAD-VHD OD ELASTIC-MODE SHIFT'!X32*'J-PJT VHD 2023 DIFF'!X32/60)</f>
        <v>0</v>
      </c>
      <c r="Y32" s="10">
        <f>IF('J-PJT VHD 2023 DIFF'!Y32&gt;0,'J-IAD-VHD OD ELASTIC-MODE SHIFT'!Y32*'J-PJT VHD 2023 DIFF'!Y32/60,-'J-IAD-VHD OD ELASTIC-MODE SHIFT'!Y32*'J-PJT VHD 2023 DIFF'!Y32/60)</f>
        <v>0</v>
      </c>
      <c r="Z32" s="10">
        <f>IF('J-PJT VHD 2023 DIFF'!Z32&gt;0,'J-IAD-VHD OD ELASTIC-MODE SHIFT'!Z32*'J-PJT VHD 2023 DIFF'!Z32/60,-'J-IAD-VHD OD ELASTIC-MODE SHIFT'!Z32*'J-PJT VHD 2023 DIFF'!Z32/60)</f>
        <v>0</v>
      </c>
      <c r="AA32" s="10">
        <f>IF('J-PJT VHD 2023 DIFF'!AA32&gt;0,'J-IAD-VHD OD ELASTIC-MODE SHIFT'!AA32*'J-PJT VHD 2023 DIFF'!AA32/60,-'J-IAD-VHD OD ELASTIC-MODE SHIFT'!AA32*'J-PJT VHD 2023 DIFF'!AA32/60)</f>
        <v>0</v>
      </c>
      <c r="AB32" s="10">
        <f>IF('J-PJT VHD 2023 DIFF'!AB32&gt;0,'J-IAD-VHD OD ELASTIC-MODE SHIFT'!AB32*'J-PJT VHD 2023 DIFF'!AB32/60,-'J-IAD-VHD OD ELASTIC-MODE SHIFT'!AB32*'J-PJT VHD 2023 DIFF'!AB32/60)</f>
        <v>0</v>
      </c>
      <c r="AC32" s="10">
        <f>IF('J-PJT VHD 2023 DIFF'!AC32&gt;0,'J-IAD-VHD OD ELASTIC-MODE SHIFT'!AC32*'J-PJT VHD 2023 DIFF'!AC32/60,-'J-IAD-VHD OD ELASTIC-MODE SHIFT'!AC32*'J-PJT VHD 2023 DIFF'!AC32/60)</f>
        <v>0</v>
      </c>
      <c r="AD32" s="10">
        <f>IF('J-PJT VHD 2023 DIFF'!AD32&gt;0,'J-IAD-VHD OD ELASTIC-MODE SHIFT'!AD32*'J-PJT VHD 2023 DIFF'!AD32/60,-'J-IAD-VHD OD ELASTIC-MODE SHIFT'!AD32*'J-PJT VHD 2023 DIFF'!AD32/60)</f>
        <v>0</v>
      </c>
      <c r="AE32" s="10">
        <f>IF('J-PJT VHD 2023 DIFF'!AE32&gt;0,'J-IAD-VHD OD ELASTIC-MODE SHIFT'!AE32*'J-PJT VHD 2023 DIFF'!AE32/60,-'J-IAD-VHD OD ELASTIC-MODE SHIFT'!AE32*'J-PJT VHD 2023 DIFF'!AE32/60)</f>
        <v>0</v>
      </c>
      <c r="AF32" s="10">
        <f>IF('J-PJT VHD 2023 DIFF'!AF32&gt;0,'J-IAD-VHD OD ELASTIC-MODE SHIFT'!AF32*'J-PJT VHD 2023 DIFF'!AF32/60,-'J-IAD-VHD OD ELASTIC-MODE SHIFT'!AF32*'J-PJT VHD 2023 DIFF'!AF32/60)</f>
        <v>0</v>
      </c>
      <c r="AG32" s="10">
        <f>IF('J-PJT VHD 2023 DIFF'!AG32&gt;0,'J-IAD-VHD OD ELASTIC-MODE SHIFT'!AG32*'J-PJT VHD 2023 DIFF'!AG32/60,-'J-IAD-VHD OD ELASTIC-MODE SHIFT'!AG32*'J-PJT VHD 2023 DIFF'!AG32/60)</f>
        <v>0</v>
      </c>
      <c r="AH32" s="10">
        <f>IF('J-PJT VHD 2023 DIFF'!AH32&gt;0,'J-IAD-VHD OD ELASTIC-MODE SHIFT'!AH32*'J-PJT VHD 2023 DIFF'!AH32/60,-'J-IAD-VHD OD ELASTIC-MODE SHIFT'!AH32*'J-PJT VHD 2023 DIFF'!AH32/60)</f>
        <v>0</v>
      </c>
      <c r="AI32" s="10">
        <f>IF('J-PJT VHD 2023 DIFF'!AI32&gt;0,'J-IAD-VHD OD ELASTIC-MODE SHIFT'!AI32*'J-PJT VHD 2023 DIFF'!AI32/60,-'J-IAD-VHD OD ELASTIC-MODE SHIFT'!AI32*'J-PJT VHD 2023 DIFF'!AI32/60)</f>
        <v>0</v>
      </c>
      <c r="AJ32" s="10">
        <f>IF('J-PJT VHD 2023 DIFF'!AJ32&gt;0,'J-IAD-VHD OD ELASTIC-MODE SHIFT'!AJ32*'J-PJT VHD 2023 DIFF'!AJ32/60,-'J-IAD-VHD OD ELASTIC-MODE SHIFT'!AJ32*'J-PJT VHD 2023 DIFF'!AJ32/60)</f>
        <v>0</v>
      </c>
      <c r="AK32" s="10">
        <f>IF('J-PJT VHD 2023 DIFF'!AK32&gt;0,'J-IAD-VHD OD ELASTIC-MODE SHIFT'!AK32*'J-PJT VHD 2023 DIFF'!AK32/60,-'J-IAD-VHD OD ELASTIC-MODE SHIFT'!AK32*'J-PJT VHD 2023 DIFF'!AK32/60)</f>
        <v>0</v>
      </c>
      <c r="AL32" s="10">
        <f>IF('J-PJT VHD 2023 DIFF'!AL32&gt;0,'J-IAD-VHD OD ELASTIC-MODE SHIFT'!AL32*'J-PJT VHD 2023 DIFF'!AL32/60,-'J-IAD-VHD OD ELASTIC-MODE SHIFT'!AL32*'J-PJT VHD 2023 DIFF'!AL32/60)</f>
        <v>0</v>
      </c>
      <c r="AM32" s="10">
        <f>IF('J-PJT VHD 2023 DIFF'!AM32&gt;0,'J-IAD-VHD OD ELASTIC-MODE SHIFT'!AM32*'J-PJT VHD 2023 DIFF'!AM32/60,-'J-IAD-VHD OD ELASTIC-MODE SHIFT'!AM32*'J-PJT VHD 2023 DIFF'!AM32/60)</f>
        <v>0</v>
      </c>
      <c r="AN32" s="10">
        <f>IF('J-PJT VHD 2023 DIFF'!AN32&gt;0,'J-IAD-VHD OD ELASTIC-MODE SHIFT'!AN32*'J-PJT VHD 2023 DIFF'!AN32/60,-'J-IAD-VHD OD ELASTIC-MODE SHIFT'!AN32*'J-PJT VHD 2023 DIFF'!AN32/60)</f>
        <v>0</v>
      </c>
      <c r="AO32" s="10">
        <f>IF('J-PJT VHD 2023 DIFF'!AO32&gt;0,'J-IAD-VHD OD ELASTIC-MODE SHIFT'!AO32*'J-PJT VHD 2023 DIFF'!AO32/60,-'J-IAD-VHD OD ELASTIC-MODE SHIFT'!AO32*'J-PJT VHD 2023 DIFF'!AO32/60)</f>
        <v>-3.164856549572431</v>
      </c>
    </row>
    <row r="33" spans="1:41" x14ac:dyDescent="0.25">
      <c r="A33" s="5">
        <v>84</v>
      </c>
      <c r="B33" s="24" t="s">
        <v>11</v>
      </c>
      <c r="C33" s="20">
        <f t="shared" si="1"/>
        <v>120.10515946474224</v>
      </c>
      <c r="D33" s="10">
        <f>IF('J-PJT VHD 2023 DIFF'!D33&gt;0,'J-IAD-VHD OD ELASTIC-MODE SHIFT'!D33*'J-PJT VHD 2023 DIFF'!D33/60,-'J-IAD-VHD OD ELASTIC-MODE SHIFT'!D33*'J-PJT VHD 2023 DIFF'!D33/60)</f>
        <v>0</v>
      </c>
      <c r="E33" s="10">
        <f>IF('J-PJT VHD 2023 DIFF'!E33&gt;0,'J-IAD-VHD OD ELASTIC-MODE SHIFT'!E33*'J-PJT VHD 2023 DIFF'!E33/60,-'J-IAD-VHD OD ELASTIC-MODE SHIFT'!E33*'J-PJT VHD 2023 DIFF'!E33/60)</f>
        <v>50.741989184677685</v>
      </c>
      <c r="F33" s="10">
        <f>IF('J-PJT VHD 2023 DIFF'!F33&gt;0,'J-IAD-VHD OD ELASTIC-MODE SHIFT'!F33*'J-PJT VHD 2023 DIFF'!F33/60,-'J-IAD-VHD OD ELASTIC-MODE SHIFT'!F33*'J-PJT VHD 2023 DIFF'!F33/60)</f>
        <v>6.3549450430125347</v>
      </c>
      <c r="G33" s="10">
        <f>IF('J-PJT VHD 2023 DIFF'!G33&gt;0,'J-IAD-VHD OD ELASTIC-MODE SHIFT'!G33*'J-PJT VHD 2023 DIFF'!G33/60,-'J-IAD-VHD OD ELASTIC-MODE SHIFT'!G33*'J-PJT VHD 2023 DIFF'!G33/60)</f>
        <v>0</v>
      </c>
      <c r="H33" s="10">
        <f>IF('J-PJT VHD 2023 DIFF'!H33&gt;0,'J-IAD-VHD OD ELASTIC-MODE SHIFT'!H33*'J-PJT VHD 2023 DIFF'!H33/60,-'J-IAD-VHD OD ELASTIC-MODE SHIFT'!H33*'J-PJT VHD 2023 DIFF'!H33/60)</f>
        <v>0</v>
      </c>
      <c r="I33" s="10">
        <f>IF('J-PJT VHD 2023 DIFF'!I33&gt;0,'J-IAD-VHD OD ELASTIC-MODE SHIFT'!I33*'J-PJT VHD 2023 DIFF'!I33/60,-'J-IAD-VHD OD ELASTIC-MODE SHIFT'!I33*'J-PJT VHD 2023 DIFF'!I33/60)</f>
        <v>0</v>
      </c>
      <c r="J33" s="10">
        <f>IF('J-PJT VHD 2023 DIFF'!J33&gt;0,'J-IAD-VHD OD ELASTIC-MODE SHIFT'!J33*'J-PJT VHD 2023 DIFF'!J33/60,-'J-IAD-VHD OD ELASTIC-MODE SHIFT'!J33*'J-PJT VHD 2023 DIFF'!J33/60)</f>
        <v>0.48407893264236479</v>
      </c>
      <c r="K33" s="10">
        <f>IF('J-PJT VHD 2023 DIFF'!K33&gt;0,'J-IAD-VHD OD ELASTIC-MODE SHIFT'!K33*'J-PJT VHD 2023 DIFF'!K33/60,-'J-IAD-VHD OD ELASTIC-MODE SHIFT'!K33*'J-PJT VHD 2023 DIFF'!K33/60)</f>
        <v>0</v>
      </c>
      <c r="L33" s="10">
        <f>IF('J-PJT VHD 2023 DIFF'!L33&gt;0,'J-IAD-VHD OD ELASTIC-MODE SHIFT'!L33*'J-PJT VHD 2023 DIFF'!L33/60,-'J-IAD-VHD OD ELASTIC-MODE SHIFT'!L33*'J-PJT VHD 2023 DIFF'!L33/60)</f>
        <v>0</v>
      </c>
      <c r="M33" s="10">
        <f>IF('J-PJT VHD 2023 DIFF'!M33&gt;0,'J-IAD-VHD OD ELASTIC-MODE SHIFT'!M33*'J-PJT VHD 2023 DIFF'!M33/60,-'J-IAD-VHD OD ELASTIC-MODE SHIFT'!M33*'J-PJT VHD 2023 DIFF'!M33/60)</f>
        <v>0</v>
      </c>
      <c r="N33" s="10">
        <f>IF('J-PJT VHD 2023 DIFF'!N33&gt;0,'J-IAD-VHD OD ELASTIC-MODE SHIFT'!N33*'J-PJT VHD 2023 DIFF'!N33/60,-'J-IAD-VHD OD ELASTIC-MODE SHIFT'!N33*'J-PJT VHD 2023 DIFF'!N33/60)</f>
        <v>0</v>
      </c>
      <c r="O33" s="10">
        <f>IF('J-PJT VHD 2023 DIFF'!O33&gt;0,'J-IAD-VHD OD ELASTIC-MODE SHIFT'!O33*'J-PJT VHD 2023 DIFF'!O33/60,-'J-IAD-VHD OD ELASTIC-MODE SHIFT'!O33*'J-PJT VHD 2023 DIFF'!O33/60)</f>
        <v>0</v>
      </c>
      <c r="P33" s="10">
        <f>IF('J-PJT VHD 2023 DIFF'!P33&gt;0,'J-IAD-VHD OD ELASTIC-MODE SHIFT'!P33*'J-PJT VHD 2023 DIFF'!P33/60,-'J-IAD-VHD OD ELASTIC-MODE SHIFT'!P33*'J-PJT VHD 2023 DIFF'!P33/60)</f>
        <v>0</v>
      </c>
      <c r="Q33" s="10">
        <f>IF('J-PJT VHD 2023 DIFF'!Q33&gt;0,'J-IAD-VHD OD ELASTIC-MODE SHIFT'!Q33*'J-PJT VHD 2023 DIFF'!Q33/60,-'J-IAD-VHD OD ELASTIC-MODE SHIFT'!Q33*'J-PJT VHD 2023 DIFF'!Q33/60)</f>
        <v>0</v>
      </c>
      <c r="R33" s="10">
        <f>IF('J-PJT VHD 2023 DIFF'!R33&gt;0,'J-IAD-VHD OD ELASTIC-MODE SHIFT'!R33*'J-PJT VHD 2023 DIFF'!R33/60,-'J-IAD-VHD OD ELASTIC-MODE SHIFT'!R33*'J-PJT VHD 2023 DIFF'!R33/60)</f>
        <v>0</v>
      </c>
      <c r="S33" s="10">
        <f>IF('J-PJT VHD 2023 DIFF'!S33&gt;0,'J-IAD-VHD OD ELASTIC-MODE SHIFT'!S33*'J-PJT VHD 2023 DIFF'!S33/60,-'J-IAD-VHD OD ELASTIC-MODE SHIFT'!S33*'J-PJT VHD 2023 DIFF'!S33/60)</f>
        <v>0</v>
      </c>
      <c r="T33" s="10">
        <f>IF('J-PJT VHD 2023 DIFF'!T33&gt;0,'J-IAD-VHD OD ELASTIC-MODE SHIFT'!T33*'J-PJT VHD 2023 DIFF'!T33/60,-'J-IAD-VHD OD ELASTIC-MODE SHIFT'!T33*'J-PJT VHD 2023 DIFF'!T33/60)</f>
        <v>58.322891634403248</v>
      </c>
      <c r="U33" s="10">
        <f>IF('J-PJT VHD 2023 DIFF'!U33&gt;0,'J-IAD-VHD OD ELASTIC-MODE SHIFT'!U33*'J-PJT VHD 2023 DIFF'!U33/60,-'J-IAD-VHD OD ELASTIC-MODE SHIFT'!U33*'J-PJT VHD 2023 DIFF'!U33/60)</f>
        <v>0</v>
      </c>
      <c r="V33" s="10">
        <f>IF('J-PJT VHD 2023 DIFF'!V33&gt;0,'J-IAD-VHD OD ELASTIC-MODE SHIFT'!V33*'J-PJT VHD 2023 DIFF'!V33/60,-'J-IAD-VHD OD ELASTIC-MODE SHIFT'!V33*'J-PJT VHD 2023 DIFF'!V33/60)</f>
        <v>2.7684512823424878</v>
      </c>
      <c r="W33" s="10">
        <f>IF('J-PJT VHD 2023 DIFF'!W33&gt;0,'J-IAD-VHD OD ELASTIC-MODE SHIFT'!W33*'J-PJT VHD 2023 DIFF'!W33/60,-'J-IAD-VHD OD ELASTIC-MODE SHIFT'!W33*'J-PJT VHD 2023 DIFF'!W33/60)</f>
        <v>1.4328033876639232</v>
      </c>
      <c r="X33" s="10">
        <f>IF('J-PJT VHD 2023 DIFF'!X33&gt;0,'J-IAD-VHD OD ELASTIC-MODE SHIFT'!X33*'J-PJT VHD 2023 DIFF'!X33/60,-'J-IAD-VHD OD ELASTIC-MODE SHIFT'!X33*'J-PJT VHD 2023 DIFF'!X33/60)</f>
        <v>0</v>
      </c>
      <c r="Y33" s="10">
        <f>IF('J-PJT VHD 2023 DIFF'!Y33&gt;0,'J-IAD-VHD OD ELASTIC-MODE SHIFT'!Y33*'J-PJT VHD 2023 DIFF'!Y33/60,-'J-IAD-VHD OD ELASTIC-MODE SHIFT'!Y33*'J-PJT VHD 2023 DIFF'!Y33/60)</f>
        <v>0</v>
      </c>
      <c r="Z33" s="10">
        <f>IF('J-PJT VHD 2023 DIFF'!Z33&gt;0,'J-IAD-VHD OD ELASTIC-MODE SHIFT'!Z33*'J-PJT VHD 2023 DIFF'!Z33/60,-'J-IAD-VHD OD ELASTIC-MODE SHIFT'!Z33*'J-PJT VHD 2023 DIFF'!Z33/60)</f>
        <v>0</v>
      </c>
      <c r="AA33" s="10">
        <f>IF('J-PJT VHD 2023 DIFF'!AA33&gt;0,'J-IAD-VHD OD ELASTIC-MODE SHIFT'!AA33*'J-PJT VHD 2023 DIFF'!AA33/60,-'J-IAD-VHD OD ELASTIC-MODE SHIFT'!AA33*'J-PJT VHD 2023 DIFF'!AA33/60)</f>
        <v>0</v>
      </c>
      <c r="AB33" s="10">
        <f>IF('J-PJT VHD 2023 DIFF'!AB33&gt;0,'J-IAD-VHD OD ELASTIC-MODE SHIFT'!AB33*'J-PJT VHD 2023 DIFF'!AB33/60,-'J-IAD-VHD OD ELASTIC-MODE SHIFT'!AB33*'J-PJT VHD 2023 DIFF'!AB33/60)</f>
        <v>0</v>
      </c>
      <c r="AC33" s="10">
        <f>IF('J-PJT VHD 2023 DIFF'!AC33&gt;0,'J-IAD-VHD OD ELASTIC-MODE SHIFT'!AC33*'J-PJT VHD 2023 DIFF'!AC33/60,-'J-IAD-VHD OD ELASTIC-MODE SHIFT'!AC33*'J-PJT VHD 2023 DIFF'!AC33/60)</f>
        <v>0</v>
      </c>
      <c r="AD33" s="10">
        <f>IF('J-PJT VHD 2023 DIFF'!AD33&gt;0,'J-IAD-VHD OD ELASTIC-MODE SHIFT'!AD33*'J-PJT VHD 2023 DIFF'!AD33/60,-'J-IAD-VHD OD ELASTIC-MODE SHIFT'!AD33*'J-PJT VHD 2023 DIFF'!AD33/60)</f>
        <v>0</v>
      </c>
      <c r="AE33" s="10">
        <f>IF('J-PJT VHD 2023 DIFF'!AE33&gt;0,'J-IAD-VHD OD ELASTIC-MODE SHIFT'!AE33*'J-PJT VHD 2023 DIFF'!AE33/60,-'J-IAD-VHD OD ELASTIC-MODE SHIFT'!AE33*'J-PJT VHD 2023 DIFF'!AE33/60)</f>
        <v>0</v>
      </c>
      <c r="AF33" s="10">
        <f>IF('J-PJT VHD 2023 DIFF'!AF33&gt;0,'J-IAD-VHD OD ELASTIC-MODE SHIFT'!AF33*'J-PJT VHD 2023 DIFF'!AF33/60,-'J-IAD-VHD OD ELASTIC-MODE SHIFT'!AF33*'J-PJT VHD 2023 DIFF'!AF33/60)</f>
        <v>0</v>
      </c>
      <c r="AG33" s="10">
        <f>IF('J-PJT VHD 2023 DIFF'!AG33&gt;0,'J-IAD-VHD OD ELASTIC-MODE SHIFT'!AG33*'J-PJT VHD 2023 DIFF'!AG33/60,-'J-IAD-VHD OD ELASTIC-MODE SHIFT'!AG33*'J-PJT VHD 2023 DIFF'!AG33/60)</f>
        <v>0</v>
      </c>
      <c r="AH33" s="10">
        <f>IF('J-PJT VHD 2023 DIFF'!AH33&gt;0,'J-IAD-VHD OD ELASTIC-MODE SHIFT'!AH33*'J-PJT VHD 2023 DIFF'!AH33/60,-'J-IAD-VHD OD ELASTIC-MODE SHIFT'!AH33*'J-PJT VHD 2023 DIFF'!AH33/60)</f>
        <v>0</v>
      </c>
      <c r="AI33" s="10">
        <f>IF('J-PJT VHD 2023 DIFF'!AI33&gt;0,'J-IAD-VHD OD ELASTIC-MODE SHIFT'!AI33*'J-PJT VHD 2023 DIFF'!AI33/60,-'J-IAD-VHD OD ELASTIC-MODE SHIFT'!AI33*'J-PJT VHD 2023 DIFF'!AI33/60)</f>
        <v>0</v>
      </c>
      <c r="AJ33" s="10">
        <f>IF('J-PJT VHD 2023 DIFF'!AJ33&gt;0,'J-IAD-VHD OD ELASTIC-MODE SHIFT'!AJ33*'J-PJT VHD 2023 DIFF'!AJ33/60,-'J-IAD-VHD OD ELASTIC-MODE SHIFT'!AJ33*'J-PJT VHD 2023 DIFF'!AJ33/60)</f>
        <v>0</v>
      </c>
      <c r="AK33" s="10">
        <f>IF('J-PJT VHD 2023 DIFF'!AK33&gt;0,'J-IAD-VHD OD ELASTIC-MODE SHIFT'!AK33*'J-PJT VHD 2023 DIFF'!AK33/60,-'J-IAD-VHD OD ELASTIC-MODE SHIFT'!AK33*'J-PJT VHD 2023 DIFF'!AK33/60)</f>
        <v>0</v>
      </c>
      <c r="AL33" s="10">
        <f>IF('J-PJT VHD 2023 DIFF'!AL33&gt;0,'J-IAD-VHD OD ELASTIC-MODE SHIFT'!AL33*'J-PJT VHD 2023 DIFF'!AL33/60,-'J-IAD-VHD OD ELASTIC-MODE SHIFT'!AL33*'J-PJT VHD 2023 DIFF'!AL33/60)</f>
        <v>0</v>
      </c>
      <c r="AM33" s="10">
        <f>IF('J-PJT VHD 2023 DIFF'!AM33&gt;0,'J-IAD-VHD OD ELASTIC-MODE SHIFT'!AM33*'J-PJT VHD 2023 DIFF'!AM33/60,-'J-IAD-VHD OD ELASTIC-MODE SHIFT'!AM33*'J-PJT VHD 2023 DIFF'!AM33/60)</f>
        <v>0</v>
      </c>
      <c r="AN33" s="10">
        <f>IF('J-PJT VHD 2023 DIFF'!AN33&gt;0,'J-IAD-VHD OD ELASTIC-MODE SHIFT'!AN33*'J-PJT VHD 2023 DIFF'!AN33/60,-'J-IAD-VHD OD ELASTIC-MODE SHIFT'!AN33*'J-PJT VHD 2023 DIFF'!AN33/60)</f>
        <v>0</v>
      </c>
      <c r="AO33" s="10">
        <f>IF('J-PJT VHD 2023 DIFF'!AO33&gt;0,'J-IAD-VHD OD ELASTIC-MODE SHIFT'!AO33*'J-PJT VHD 2023 DIFF'!AO33/60,-'J-IAD-VHD OD ELASTIC-MODE SHIFT'!AO33*'J-PJT VHD 2023 DIFF'!AO33/60)</f>
        <v>0</v>
      </c>
    </row>
    <row r="34" spans="1:41" x14ac:dyDescent="0.25">
      <c r="A34" s="5">
        <v>91</v>
      </c>
      <c r="B34" s="24" t="s">
        <v>30</v>
      </c>
      <c r="C34" s="20">
        <f t="shared" si="1"/>
        <v>1.0221374991262668</v>
      </c>
      <c r="D34" s="10">
        <f>IF('J-PJT VHD 2023 DIFF'!D34&gt;0,'J-IAD-VHD OD ELASTIC-MODE SHIFT'!D34*'J-PJT VHD 2023 DIFF'!D34/60,-'J-IAD-VHD OD ELASTIC-MODE SHIFT'!D34*'J-PJT VHD 2023 DIFF'!D34/60)</f>
        <v>0</v>
      </c>
      <c r="E34" s="10">
        <f>IF('J-PJT VHD 2023 DIFF'!E34&gt;0,'J-IAD-VHD OD ELASTIC-MODE SHIFT'!E34*'J-PJT VHD 2023 DIFF'!E34/60,-'J-IAD-VHD OD ELASTIC-MODE SHIFT'!E34*'J-PJT VHD 2023 DIFF'!E34/60)</f>
        <v>6.9077628490070514E-2</v>
      </c>
      <c r="F34" s="10">
        <f>IF('J-PJT VHD 2023 DIFF'!F34&gt;0,'J-IAD-VHD OD ELASTIC-MODE SHIFT'!F34*'J-PJT VHD 2023 DIFF'!F34/60,-'J-IAD-VHD OD ELASTIC-MODE SHIFT'!F34*'J-PJT VHD 2023 DIFF'!F34/60)</f>
        <v>0</v>
      </c>
      <c r="G34" s="10">
        <f>IF('J-PJT VHD 2023 DIFF'!G34&gt;0,'J-IAD-VHD OD ELASTIC-MODE SHIFT'!G34*'J-PJT VHD 2023 DIFF'!G34/60,-'J-IAD-VHD OD ELASTIC-MODE SHIFT'!G34*'J-PJT VHD 2023 DIFF'!G34/60)</f>
        <v>1.0712580260603543E-2</v>
      </c>
      <c r="H34" s="10">
        <f>IF('J-PJT VHD 2023 DIFF'!H34&gt;0,'J-IAD-VHD OD ELASTIC-MODE SHIFT'!H34*'J-PJT VHD 2023 DIFF'!H34/60,-'J-IAD-VHD OD ELASTIC-MODE SHIFT'!H34*'J-PJT VHD 2023 DIFF'!H34/60)</f>
        <v>0</v>
      </c>
      <c r="I34" s="10">
        <f>IF('J-PJT VHD 2023 DIFF'!I34&gt;0,'J-IAD-VHD OD ELASTIC-MODE SHIFT'!I34*'J-PJT VHD 2023 DIFF'!I34/60,-'J-IAD-VHD OD ELASTIC-MODE SHIFT'!I34*'J-PJT VHD 2023 DIFF'!I34/60)</f>
        <v>0</v>
      </c>
      <c r="J34" s="10">
        <f>IF('J-PJT VHD 2023 DIFF'!J34&gt;0,'J-IAD-VHD OD ELASTIC-MODE SHIFT'!J34*'J-PJT VHD 2023 DIFF'!J34/60,-'J-IAD-VHD OD ELASTIC-MODE SHIFT'!J34*'J-PJT VHD 2023 DIFF'!J34/60)</f>
        <v>2.0504292953126138E-4</v>
      </c>
      <c r="K34" s="10">
        <f>IF('J-PJT VHD 2023 DIFF'!K34&gt;0,'J-IAD-VHD OD ELASTIC-MODE SHIFT'!K34*'J-PJT VHD 2023 DIFF'!K34/60,-'J-IAD-VHD OD ELASTIC-MODE SHIFT'!K34*'J-PJT VHD 2023 DIFF'!K34/60)</f>
        <v>0</v>
      </c>
      <c r="L34" s="10">
        <f>IF('J-PJT VHD 2023 DIFF'!L34&gt;0,'J-IAD-VHD OD ELASTIC-MODE SHIFT'!L34*'J-PJT VHD 2023 DIFF'!L34/60,-'J-IAD-VHD OD ELASTIC-MODE SHIFT'!L34*'J-PJT VHD 2023 DIFF'!L34/60)</f>
        <v>0</v>
      </c>
      <c r="M34" s="10">
        <f>IF('J-PJT VHD 2023 DIFF'!M34&gt;0,'J-IAD-VHD OD ELASTIC-MODE SHIFT'!M34*'J-PJT VHD 2023 DIFF'!M34/60,-'J-IAD-VHD OD ELASTIC-MODE SHIFT'!M34*'J-PJT VHD 2023 DIFF'!M34/60)</f>
        <v>0</v>
      </c>
      <c r="N34" s="10">
        <f>IF('J-PJT VHD 2023 DIFF'!N34&gt;0,'J-IAD-VHD OD ELASTIC-MODE SHIFT'!N34*'J-PJT VHD 2023 DIFF'!N34/60,-'J-IAD-VHD OD ELASTIC-MODE SHIFT'!N34*'J-PJT VHD 2023 DIFF'!N34/60)</f>
        <v>0</v>
      </c>
      <c r="O34" s="10">
        <f>IF('J-PJT VHD 2023 DIFF'!O34&gt;0,'J-IAD-VHD OD ELASTIC-MODE SHIFT'!O34*'J-PJT VHD 2023 DIFF'!O34/60,-'J-IAD-VHD OD ELASTIC-MODE SHIFT'!O34*'J-PJT VHD 2023 DIFF'!O34/60)</f>
        <v>0</v>
      </c>
      <c r="P34" s="10">
        <f>IF('J-PJT VHD 2023 DIFF'!P34&gt;0,'J-IAD-VHD OD ELASTIC-MODE SHIFT'!P34*'J-PJT VHD 2023 DIFF'!P34/60,-'J-IAD-VHD OD ELASTIC-MODE SHIFT'!P34*'J-PJT VHD 2023 DIFF'!P34/60)</f>
        <v>0</v>
      </c>
      <c r="Q34" s="10">
        <f>IF('J-PJT VHD 2023 DIFF'!Q34&gt;0,'J-IAD-VHD OD ELASTIC-MODE SHIFT'!Q34*'J-PJT VHD 2023 DIFF'!Q34/60,-'J-IAD-VHD OD ELASTIC-MODE SHIFT'!Q34*'J-PJT VHD 2023 DIFF'!Q34/60)</f>
        <v>0.47593932451960597</v>
      </c>
      <c r="R34" s="10">
        <f>IF('J-PJT VHD 2023 DIFF'!R34&gt;0,'J-IAD-VHD OD ELASTIC-MODE SHIFT'!R34*'J-PJT VHD 2023 DIFF'!R34/60,-'J-IAD-VHD OD ELASTIC-MODE SHIFT'!R34*'J-PJT VHD 2023 DIFF'!R34/60)</f>
        <v>0</v>
      </c>
      <c r="S34" s="10">
        <f>IF('J-PJT VHD 2023 DIFF'!S34&gt;0,'J-IAD-VHD OD ELASTIC-MODE SHIFT'!S34*'J-PJT VHD 2023 DIFF'!S34/60,-'J-IAD-VHD OD ELASTIC-MODE SHIFT'!S34*'J-PJT VHD 2023 DIFF'!S34/60)</f>
        <v>0</v>
      </c>
      <c r="T34" s="10">
        <f>IF('J-PJT VHD 2023 DIFF'!T34&gt;0,'J-IAD-VHD OD ELASTIC-MODE SHIFT'!T34*'J-PJT VHD 2023 DIFF'!T34/60,-'J-IAD-VHD OD ELASTIC-MODE SHIFT'!T34*'J-PJT VHD 2023 DIFF'!T34/60)</f>
        <v>0</v>
      </c>
      <c r="U34" s="10">
        <f>IF('J-PJT VHD 2023 DIFF'!U34&gt;0,'J-IAD-VHD OD ELASTIC-MODE SHIFT'!U34*'J-PJT VHD 2023 DIFF'!U34/60,-'J-IAD-VHD OD ELASTIC-MODE SHIFT'!U34*'J-PJT VHD 2023 DIFF'!U34/60)</f>
        <v>0</v>
      </c>
      <c r="V34" s="10">
        <f>IF('J-PJT VHD 2023 DIFF'!V34&gt;0,'J-IAD-VHD OD ELASTIC-MODE SHIFT'!V34*'J-PJT VHD 2023 DIFF'!V34/60,-'J-IAD-VHD OD ELASTIC-MODE SHIFT'!V34*'J-PJT VHD 2023 DIFF'!V34/60)</f>
        <v>0.4142047674077774</v>
      </c>
      <c r="W34" s="10">
        <f>IF('J-PJT VHD 2023 DIFF'!W34&gt;0,'J-IAD-VHD OD ELASTIC-MODE SHIFT'!W34*'J-PJT VHD 2023 DIFF'!W34/60,-'J-IAD-VHD OD ELASTIC-MODE SHIFT'!W34*'J-PJT VHD 2023 DIFF'!W34/60)</f>
        <v>5.1998155518678237E-2</v>
      </c>
      <c r="X34" s="10">
        <f>IF('J-PJT VHD 2023 DIFF'!X34&gt;0,'J-IAD-VHD OD ELASTIC-MODE SHIFT'!X34*'J-PJT VHD 2023 DIFF'!X34/60,-'J-IAD-VHD OD ELASTIC-MODE SHIFT'!X34*'J-PJT VHD 2023 DIFF'!X34/60)</f>
        <v>0</v>
      </c>
      <c r="Y34" s="10">
        <f>IF('J-PJT VHD 2023 DIFF'!Y34&gt;0,'J-IAD-VHD OD ELASTIC-MODE SHIFT'!Y34*'J-PJT VHD 2023 DIFF'!Y34/60,-'J-IAD-VHD OD ELASTIC-MODE SHIFT'!Y34*'J-PJT VHD 2023 DIFF'!Y34/60)</f>
        <v>0</v>
      </c>
      <c r="Z34" s="10">
        <f>IF('J-PJT VHD 2023 DIFF'!Z34&gt;0,'J-IAD-VHD OD ELASTIC-MODE SHIFT'!Z34*'J-PJT VHD 2023 DIFF'!Z34/60,-'J-IAD-VHD OD ELASTIC-MODE SHIFT'!Z34*'J-PJT VHD 2023 DIFF'!Z34/60)</f>
        <v>0</v>
      </c>
      <c r="AA34" s="10">
        <f>IF('J-PJT VHD 2023 DIFF'!AA34&gt;0,'J-IAD-VHD OD ELASTIC-MODE SHIFT'!AA34*'J-PJT VHD 2023 DIFF'!AA34/60,-'J-IAD-VHD OD ELASTIC-MODE SHIFT'!AA34*'J-PJT VHD 2023 DIFF'!AA34/60)</f>
        <v>0</v>
      </c>
      <c r="AB34" s="10">
        <f>IF('J-PJT VHD 2023 DIFF'!AB34&gt;0,'J-IAD-VHD OD ELASTIC-MODE SHIFT'!AB34*'J-PJT VHD 2023 DIFF'!AB34/60,-'J-IAD-VHD OD ELASTIC-MODE SHIFT'!AB34*'J-PJT VHD 2023 DIFF'!AB34/60)</f>
        <v>0</v>
      </c>
      <c r="AC34" s="10">
        <f>IF('J-PJT VHD 2023 DIFF'!AC34&gt;0,'J-IAD-VHD OD ELASTIC-MODE SHIFT'!AC34*'J-PJT VHD 2023 DIFF'!AC34/60,-'J-IAD-VHD OD ELASTIC-MODE SHIFT'!AC34*'J-PJT VHD 2023 DIFF'!AC34/60)</f>
        <v>0</v>
      </c>
      <c r="AD34" s="10">
        <f>IF('J-PJT VHD 2023 DIFF'!AD34&gt;0,'J-IAD-VHD OD ELASTIC-MODE SHIFT'!AD34*'J-PJT VHD 2023 DIFF'!AD34/60,-'J-IAD-VHD OD ELASTIC-MODE SHIFT'!AD34*'J-PJT VHD 2023 DIFF'!AD34/60)</f>
        <v>0</v>
      </c>
      <c r="AE34" s="10">
        <f>IF('J-PJT VHD 2023 DIFF'!AE34&gt;0,'J-IAD-VHD OD ELASTIC-MODE SHIFT'!AE34*'J-PJT VHD 2023 DIFF'!AE34/60,-'J-IAD-VHD OD ELASTIC-MODE SHIFT'!AE34*'J-PJT VHD 2023 DIFF'!AE34/60)</f>
        <v>0</v>
      </c>
      <c r="AF34" s="10">
        <f>IF('J-PJT VHD 2023 DIFF'!AF34&gt;0,'J-IAD-VHD OD ELASTIC-MODE SHIFT'!AF34*'J-PJT VHD 2023 DIFF'!AF34/60,-'J-IAD-VHD OD ELASTIC-MODE SHIFT'!AF34*'J-PJT VHD 2023 DIFF'!AF34/60)</f>
        <v>0</v>
      </c>
      <c r="AG34" s="10">
        <f>IF('J-PJT VHD 2023 DIFF'!AG34&gt;0,'J-IAD-VHD OD ELASTIC-MODE SHIFT'!AG34*'J-PJT VHD 2023 DIFF'!AG34/60,-'J-IAD-VHD OD ELASTIC-MODE SHIFT'!AG34*'J-PJT VHD 2023 DIFF'!AG34/60)</f>
        <v>0</v>
      </c>
      <c r="AH34" s="10">
        <f>IF('J-PJT VHD 2023 DIFF'!AH34&gt;0,'J-IAD-VHD OD ELASTIC-MODE SHIFT'!AH34*'J-PJT VHD 2023 DIFF'!AH34/60,-'J-IAD-VHD OD ELASTIC-MODE SHIFT'!AH34*'J-PJT VHD 2023 DIFF'!AH34/60)</f>
        <v>0</v>
      </c>
      <c r="AI34" s="10">
        <f>IF('J-PJT VHD 2023 DIFF'!AI34&gt;0,'J-IAD-VHD OD ELASTIC-MODE SHIFT'!AI34*'J-PJT VHD 2023 DIFF'!AI34/60,-'J-IAD-VHD OD ELASTIC-MODE SHIFT'!AI34*'J-PJT VHD 2023 DIFF'!AI34/60)</f>
        <v>0</v>
      </c>
      <c r="AJ34" s="10">
        <f>IF('J-PJT VHD 2023 DIFF'!AJ34&gt;0,'J-IAD-VHD OD ELASTIC-MODE SHIFT'!AJ34*'J-PJT VHD 2023 DIFF'!AJ34/60,-'J-IAD-VHD OD ELASTIC-MODE SHIFT'!AJ34*'J-PJT VHD 2023 DIFF'!AJ34/60)</f>
        <v>0</v>
      </c>
      <c r="AK34" s="10">
        <f>IF('J-PJT VHD 2023 DIFF'!AK34&gt;0,'J-IAD-VHD OD ELASTIC-MODE SHIFT'!AK34*'J-PJT VHD 2023 DIFF'!AK34/60,-'J-IAD-VHD OD ELASTIC-MODE SHIFT'!AK34*'J-PJT VHD 2023 DIFF'!AK34/60)</f>
        <v>0</v>
      </c>
      <c r="AL34" s="10">
        <f>IF('J-PJT VHD 2023 DIFF'!AL34&gt;0,'J-IAD-VHD OD ELASTIC-MODE SHIFT'!AL34*'J-PJT VHD 2023 DIFF'!AL34/60,-'J-IAD-VHD OD ELASTIC-MODE SHIFT'!AL34*'J-PJT VHD 2023 DIFF'!AL34/60)</f>
        <v>0</v>
      </c>
      <c r="AM34" s="10">
        <f>IF('J-PJT VHD 2023 DIFF'!AM34&gt;0,'J-IAD-VHD OD ELASTIC-MODE SHIFT'!AM34*'J-PJT VHD 2023 DIFF'!AM34/60,-'J-IAD-VHD OD ELASTIC-MODE SHIFT'!AM34*'J-PJT VHD 2023 DIFF'!AM34/60)</f>
        <v>0</v>
      </c>
      <c r="AN34" s="10">
        <f>IF('J-PJT VHD 2023 DIFF'!AN34&gt;0,'J-IAD-VHD OD ELASTIC-MODE SHIFT'!AN34*'J-PJT VHD 2023 DIFF'!AN34/60,-'J-IAD-VHD OD ELASTIC-MODE SHIFT'!AN34*'J-PJT VHD 2023 DIFF'!AN34/60)</f>
        <v>0</v>
      </c>
      <c r="AO34" s="10">
        <f>IF('J-PJT VHD 2023 DIFF'!AO34&gt;0,'J-IAD-VHD OD ELASTIC-MODE SHIFT'!AO34*'J-PJT VHD 2023 DIFF'!AO34/60,-'J-IAD-VHD OD ELASTIC-MODE SHIFT'!AO34*'J-PJT VHD 2023 DIFF'!AO34/60)</f>
        <v>0</v>
      </c>
    </row>
    <row r="35" spans="1:41" x14ac:dyDescent="0.25">
      <c r="A35" s="5">
        <v>92</v>
      </c>
      <c r="B35" s="24" t="s">
        <v>39</v>
      </c>
      <c r="C35" s="20">
        <f t="shared" si="1"/>
        <v>-0.4461394194707371</v>
      </c>
      <c r="D35" s="10">
        <f>IF('J-PJT VHD 2023 DIFF'!D35&gt;0,'J-IAD-VHD OD ELASTIC-MODE SHIFT'!D35*'J-PJT VHD 2023 DIFF'!D35/60,-'J-IAD-VHD OD ELASTIC-MODE SHIFT'!D35*'J-PJT VHD 2023 DIFF'!D35/60)</f>
        <v>0.26379896519565788</v>
      </c>
      <c r="E35" s="10">
        <f>IF('J-PJT VHD 2023 DIFF'!E35&gt;0,'J-IAD-VHD OD ELASTIC-MODE SHIFT'!E35*'J-PJT VHD 2023 DIFF'!E35/60,-'J-IAD-VHD OD ELASTIC-MODE SHIFT'!E35*'J-PJT VHD 2023 DIFF'!E35/60)</f>
        <v>-0.48387750735304036</v>
      </c>
      <c r="F35" s="10">
        <f>IF('J-PJT VHD 2023 DIFF'!F35&gt;0,'J-IAD-VHD OD ELASTIC-MODE SHIFT'!F35*'J-PJT VHD 2023 DIFF'!F35/60,-'J-IAD-VHD OD ELASTIC-MODE SHIFT'!F35*'J-PJT VHD 2023 DIFF'!F35/60)</f>
        <v>0</v>
      </c>
      <c r="G35" s="10">
        <f>IF('J-PJT VHD 2023 DIFF'!G35&gt;0,'J-IAD-VHD OD ELASTIC-MODE SHIFT'!G35*'J-PJT VHD 2023 DIFF'!G35/60,-'J-IAD-VHD OD ELASTIC-MODE SHIFT'!G35*'J-PJT VHD 2023 DIFF'!G35/60)</f>
        <v>9.943893033144878E-2</v>
      </c>
      <c r="H35" s="10">
        <f>IF('J-PJT VHD 2023 DIFF'!H35&gt;0,'J-IAD-VHD OD ELASTIC-MODE SHIFT'!H35*'J-PJT VHD 2023 DIFF'!H35/60,-'J-IAD-VHD OD ELASTIC-MODE SHIFT'!H35*'J-PJT VHD 2023 DIFF'!H35/60)</f>
        <v>1.097823385117706E-2</v>
      </c>
      <c r="I35" s="10">
        <f>IF('J-PJT VHD 2023 DIFF'!I35&gt;0,'J-IAD-VHD OD ELASTIC-MODE SHIFT'!I35*'J-PJT VHD 2023 DIFF'!I35/60,-'J-IAD-VHD OD ELASTIC-MODE SHIFT'!I35*'J-PJT VHD 2023 DIFF'!I35/60)</f>
        <v>-0.24094084277038039</v>
      </c>
      <c r="J35" s="10">
        <f>IF('J-PJT VHD 2023 DIFF'!J35&gt;0,'J-IAD-VHD OD ELASTIC-MODE SHIFT'!J35*'J-PJT VHD 2023 DIFF'!J35/60,-'J-IAD-VHD OD ELASTIC-MODE SHIFT'!J35*'J-PJT VHD 2023 DIFF'!J35/60)</f>
        <v>0.12936577833533389</v>
      </c>
      <c r="K35" s="10">
        <f>IF('J-PJT VHD 2023 DIFF'!K35&gt;0,'J-IAD-VHD OD ELASTIC-MODE SHIFT'!K35*'J-PJT VHD 2023 DIFF'!K35/60,-'J-IAD-VHD OD ELASTIC-MODE SHIFT'!K35*'J-PJT VHD 2023 DIFF'!K35/60)</f>
        <v>-7.1267950646805911E-2</v>
      </c>
      <c r="L35" s="10">
        <f>IF('J-PJT VHD 2023 DIFF'!L35&gt;0,'J-IAD-VHD OD ELASTIC-MODE SHIFT'!L35*'J-PJT VHD 2023 DIFF'!L35/60,-'J-IAD-VHD OD ELASTIC-MODE SHIFT'!L35*'J-PJT VHD 2023 DIFF'!L35/60)</f>
        <v>0</v>
      </c>
      <c r="M35" s="10">
        <f>IF('J-PJT VHD 2023 DIFF'!M35&gt;0,'J-IAD-VHD OD ELASTIC-MODE SHIFT'!M35*'J-PJT VHD 2023 DIFF'!M35/60,-'J-IAD-VHD OD ELASTIC-MODE SHIFT'!M35*'J-PJT VHD 2023 DIFF'!M35/60)</f>
        <v>-0.22132972624334421</v>
      </c>
      <c r="N35" s="10">
        <f>IF('J-PJT VHD 2023 DIFF'!N35&gt;0,'J-IAD-VHD OD ELASTIC-MODE SHIFT'!N35*'J-PJT VHD 2023 DIFF'!N35/60,-'J-IAD-VHD OD ELASTIC-MODE SHIFT'!N35*'J-PJT VHD 2023 DIFF'!N35/60)</f>
        <v>0</v>
      </c>
      <c r="O35" s="10">
        <f>IF('J-PJT VHD 2023 DIFF'!O35&gt;0,'J-IAD-VHD OD ELASTIC-MODE SHIFT'!O35*'J-PJT VHD 2023 DIFF'!O35/60,-'J-IAD-VHD OD ELASTIC-MODE SHIFT'!O35*'J-PJT VHD 2023 DIFF'!O35/60)</f>
        <v>0</v>
      </c>
      <c r="P35" s="10">
        <f>IF('J-PJT VHD 2023 DIFF'!P35&gt;0,'J-IAD-VHD OD ELASTIC-MODE SHIFT'!P35*'J-PJT VHD 2023 DIFF'!P35/60,-'J-IAD-VHD OD ELASTIC-MODE SHIFT'!P35*'J-PJT VHD 2023 DIFF'!P35/60)</f>
        <v>0</v>
      </c>
      <c r="Q35" s="10">
        <f>IF('J-PJT VHD 2023 DIFF'!Q35&gt;0,'J-IAD-VHD OD ELASTIC-MODE SHIFT'!Q35*'J-PJT VHD 2023 DIFF'!Q35/60,-'J-IAD-VHD OD ELASTIC-MODE SHIFT'!Q35*'J-PJT VHD 2023 DIFF'!Q35/60)</f>
        <v>0</v>
      </c>
      <c r="R35" s="10">
        <f>IF('J-PJT VHD 2023 DIFF'!R35&gt;0,'J-IAD-VHD OD ELASTIC-MODE SHIFT'!R35*'J-PJT VHD 2023 DIFF'!R35/60,-'J-IAD-VHD OD ELASTIC-MODE SHIFT'!R35*'J-PJT VHD 2023 DIFF'!R35/60)</f>
        <v>0</v>
      </c>
      <c r="S35" s="10">
        <f>IF('J-PJT VHD 2023 DIFF'!S35&gt;0,'J-IAD-VHD OD ELASTIC-MODE SHIFT'!S35*'J-PJT VHD 2023 DIFF'!S35/60,-'J-IAD-VHD OD ELASTIC-MODE SHIFT'!S35*'J-PJT VHD 2023 DIFF'!S35/60)</f>
        <v>0.57636149864279007</v>
      </c>
      <c r="T35" s="10">
        <f>IF('J-PJT VHD 2023 DIFF'!T35&gt;0,'J-IAD-VHD OD ELASTIC-MODE SHIFT'!T35*'J-PJT VHD 2023 DIFF'!T35/60,-'J-IAD-VHD OD ELASTIC-MODE SHIFT'!T35*'J-PJT VHD 2023 DIFF'!T35/60)</f>
        <v>-2.9854781611531549</v>
      </c>
      <c r="U35" s="10">
        <f>IF('J-PJT VHD 2023 DIFF'!U35&gt;0,'J-IAD-VHD OD ELASTIC-MODE SHIFT'!U35*'J-PJT VHD 2023 DIFF'!U35/60,-'J-IAD-VHD OD ELASTIC-MODE SHIFT'!U35*'J-PJT VHD 2023 DIFF'!U35/60)</f>
        <v>0</v>
      </c>
      <c r="V35" s="10">
        <f>IF('J-PJT VHD 2023 DIFF'!V35&gt;0,'J-IAD-VHD OD ELASTIC-MODE SHIFT'!V35*'J-PJT VHD 2023 DIFF'!V35/60,-'J-IAD-VHD OD ELASTIC-MODE SHIFT'!V35*'J-PJT VHD 2023 DIFF'!V35/60)</f>
        <v>0</v>
      </c>
      <c r="W35" s="10">
        <f>IF('J-PJT VHD 2023 DIFF'!W35&gt;0,'J-IAD-VHD OD ELASTIC-MODE SHIFT'!W35*'J-PJT VHD 2023 DIFF'!W35/60,-'J-IAD-VHD OD ELASTIC-MODE SHIFT'!W35*'J-PJT VHD 2023 DIFF'!W35/60)</f>
        <v>7.0422646093335067E-2</v>
      </c>
      <c r="X35" s="10">
        <f>IF('J-PJT VHD 2023 DIFF'!X35&gt;0,'J-IAD-VHD OD ELASTIC-MODE SHIFT'!X35*'J-PJT VHD 2023 DIFF'!X35/60,-'J-IAD-VHD OD ELASTIC-MODE SHIFT'!X35*'J-PJT VHD 2023 DIFF'!X35/60)</f>
        <v>-6.6553022043824622E-5</v>
      </c>
      <c r="Y35" s="10">
        <f>IF('J-PJT VHD 2023 DIFF'!Y35&gt;0,'J-IAD-VHD OD ELASTIC-MODE SHIFT'!Y35*'J-PJT VHD 2023 DIFF'!Y35/60,-'J-IAD-VHD OD ELASTIC-MODE SHIFT'!Y35*'J-PJT VHD 2023 DIFF'!Y35/60)</f>
        <v>0.30741522297470431</v>
      </c>
      <c r="Z35" s="10">
        <f>IF('J-PJT VHD 2023 DIFF'!Z35&gt;0,'J-IAD-VHD OD ELASTIC-MODE SHIFT'!Z35*'J-PJT VHD 2023 DIFF'!Z35/60,-'J-IAD-VHD OD ELASTIC-MODE SHIFT'!Z35*'J-PJT VHD 2023 DIFF'!Z35/60)</f>
        <v>0</v>
      </c>
      <c r="AA35" s="10">
        <f>IF('J-PJT VHD 2023 DIFF'!AA35&gt;0,'J-IAD-VHD OD ELASTIC-MODE SHIFT'!AA35*'J-PJT VHD 2023 DIFF'!AA35/60,-'J-IAD-VHD OD ELASTIC-MODE SHIFT'!AA35*'J-PJT VHD 2023 DIFF'!AA35/60)</f>
        <v>0</v>
      </c>
      <c r="AB35" s="10">
        <f>IF('J-PJT VHD 2023 DIFF'!AB35&gt;0,'J-IAD-VHD OD ELASTIC-MODE SHIFT'!AB35*'J-PJT VHD 2023 DIFF'!AB35/60,-'J-IAD-VHD OD ELASTIC-MODE SHIFT'!AB35*'J-PJT VHD 2023 DIFF'!AB35/60)</f>
        <v>-0.1248165851108807</v>
      </c>
      <c r="AC35" s="10">
        <f>IF('J-PJT VHD 2023 DIFF'!AC35&gt;0,'J-IAD-VHD OD ELASTIC-MODE SHIFT'!AC35*'J-PJT VHD 2023 DIFF'!AC35/60,-'J-IAD-VHD OD ELASTIC-MODE SHIFT'!AC35*'J-PJT VHD 2023 DIFF'!AC35/60)</f>
        <v>0</v>
      </c>
      <c r="AD35" s="10">
        <f>IF('J-PJT VHD 2023 DIFF'!AD35&gt;0,'J-IAD-VHD OD ELASTIC-MODE SHIFT'!AD35*'J-PJT VHD 2023 DIFF'!AD35/60,-'J-IAD-VHD OD ELASTIC-MODE SHIFT'!AD35*'J-PJT VHD 2023 DIFF'!AD35/60)</f>
        <v>0</v>
      </c>
      <c r="AE35" s="10">
        <f>IF('J-PJT VHD 2023 DIFF'!AE35&gt;0,'J-IAD-VHD OD ELASTIC-MODE SHIFT'!AE35*'J-PJT VHD 2023 DIFF'!AE35/60,-'J-IAD-VHD OD ELASTIC-MODE SHIFT'!AE35*'J-PJT VHD 2023 DIFF'!AE35/60)</f>
        <v>0</v>
      </c>
      <c r="AF35" s="10">
        <f>IF('J-PJT VHD 2023 DIFF'!AF35&gt;0,'J-IAD-VHD OD ELASTIC-MODE SHIFT'!AF35*'J-PJT VHD 2023 DIFF'!AF35/60,-'J-IAD-VHD OD ELASTIC-MODE SHIFT'!AF35*'J-PJT VHD 2023 DIFF'!AF35/60)</f>
        <v>1.7191794489450176</v>
      </c>
      <c r="AG35" s="10">
        <f>IF('J-PJT VHD 2023 DIFF'!AG35&gt;0,'J-IAD-VHD OD ELASTIC-MODE SHIFT'!AG35*'J-PJT VHD 2023 DIFF'!AG35/60,-'J-IAD-VHD OD ELASTIC-MODE SHIFT'!AG35*'J-PJT VHD 2023 DIFF'!AG35/60)</f>
        <v>0.50467718245944826</v>
      </c>
      <c r="AH35" s="10">
        <f>IF('J-PJT VHD 2023 DIFF'!AH35&gt;0,'J-IAD-VHD OD ELASTIC-MODE SHIFT'!AH35*'J-PJT VHD 2023 DIFF'!AH35/60,-'J-IAD-VHD OD ELASTIC-MODE SHIFT'!AH35*'J-PJT VHD 2023 DIFF'!AH35/60)</f>
        <v>0</v>
      </c>
      <c r="AI35" s="10">
        <f>IF('J-PJT VHD 2023 DIFF'!AI35&gt;0,'J-IAD-VHD OD ELASTIC-MODE SHIFT'!AI35*'J-PJT VHD 2023 DIFF'!AI35/60,-'J-IAD-VHD OD ELASTIC-MODE SHIFT'!AI35*'J-PJT VHD 2023 DIFF'!AI35/60)</f>
        <v>0</v>
      </c>
      <c r="AJ35" s="10">
        <f>IF('J-PJT VHD 2023 DIFF'!AJ35&gt;0,'J-IAD-VHD OD ELASTIC-MODE SHIFT'!AJ35*'J-PJT VHD 2023 DIFF'!AJ35/60,-'J-IAD-VHD OD ELASTIC-MODE SHIFT'!AJ35*'J-PJT VHD 2023 DIFF'!AJ35/60)</f>
        <v>0</v>
      </c>
      <c r="AK35" s="10">
        <f>IF('J-PJT VHD 2023 DIFF'!AK35&gt;0,'J-IAD-VHD OD ELASTIC-MODE SHIFT'!AK35*'J-PJT VHD 2023 DIFF'!AK35/60,-'J-IAD-VHD OD ELASTIC-MODE SHIFT'!AK35*'J-PJT VHD 2023 DIFF'!AK35/60)</f>
        <v>0</v>
      </c>
      <c r="AL35" s="10">
        <f>IF('J-PJT VHD 2023 DIFF'!AL35&gt;0,'J-IAD-VHD OD ELASTIC-MODE SHIFT'!AL35*'J-PJT VHD 2023 DIFF'!AL35/60,-'J-IAD-VHD OD ELASTIC-MODE SHIFT'!AL35*'J-PJT VHD 2023 DIFF'!AL35/60)</f>
        <v>0</v>
      </c>
      <c r="AM35" s="10">
        <f>IF('J-PJT VHD 2023 DIFF'!AM35&gt;0,'J-IAD-VHD OD ELASTIC-MODE SHIFT'!AM35*'J-PJT VHD 2023 DIFF'!AM35/60,-'J-IAD-VHD OD ELASTIC-MODE SHIFT'!AM35*'J-PJT VHD 2023 DIFF'!AM35/60)</f>
        <v>0</v>
      </c>
      <c r="AN35" s="10">
        <f>IF('J-PJT VHD 2023 DIFF'!AN35&gt;0,'J-IAD-VHD OD ELASTIC-MODE SHIFT'!AN35*'J-PJT VHD 2023 DIFF'!AN35/60,-'J-IAD-VHD OD ELASTIC-MODE SHIFT'!AN35*'J-PJT VHD 2023 DIFF'!AN35/60)</f>
        <v>0</v>
      </c>
      <c r="AO35" s="10">
        <f>IF('J-PJT VHD 2023 DIFF'!AO35&gt;0,'J-IAD-VHD OD ELASTIC-MODE SHIFT'!AO35*'J-PJT VHD 2023 DIFF'!AO35/60,-'J-IAD-VHD OD ELASTIC-MODE SHIFT'!AO35*'J-PJT VHD 2023 DIFF'!AO35/60)</f>
        <v>0</v>
      </c>
    </row>
    <row r="36" spans="1:41" x14ac:dyDescent="0.25">
      <c r="A36" s="5">
        <v>93</v>
      </c>
      <c r="B36" s="24" t="s">
        <v>29</v>
      </c>
      <c r="C36" s="20">
        <f t="shared" si="1"/>
        <v>9.8915643446353223E-3</v>
      </c>
      <c r="D36" s="10">
        <f>IF('J-PJT VHD 2023 DIFF'!D36&gt;0,'J-IAD-VHD OD ELASTIC-MODE SHIFT'!D36*'J-PJT VHD 2023 DIFF'!D36/60,-'J-IAD-VHD OD ELASTIC-MODE SHIFT'!D36*'J-PJT VHD 2023 DIFF'!D36/60)</f>
        <v>0</v>
      </c>
      <c r="E36" s="10">
        <f>IF('J-PJT VHD 2023 DIFF'!E36&gt;0,'J-IAD-VHD OD ELASTIC-MODE SHIFT'!E36*'J-PJT VHD 2023 DIFF'!E36/60,-'J-IAD-VHD OD ELASTIC-MODE SHIFT'!E36*'J-PJT VHD 2023 DIFF'!E36/60)</f>
        <v>0</v>
      </c>
      <c r="F36" s="10">
        <f>IF('J-PJT VHD 2023 DIFF'!F36&gt;0,'J-IAD-VHD OD ELASTIC-MODE SHIFT'!F36*'J-PJT VHD 2023 DIFF'!F36/60,-'J-IAD-VHD OD ELASTIC-MODE SHIFT'!F36*'J-PJT VHD 2023 DIFF'!F36/60)</f>
        <v>0</v>
      </c>
      <c r="G36" s="10">
        <f>IF('J-PJT VHD 2023 DIFF'!G36&gt;0,'J-IAD-VHD OD ELASTIC-MODE SHIFT'!G36*'J-PJT VHD 2023 DIFF'!G36/60,-'J-IAD-VHD OD ELASTIC-MODE SHIFT'!G36*'J-PJT VHD 2023 DIFF'!G36/60)</f>
        <v>0</v>
      </c>
      <c r="H36" s="10">
        <f>IF('J-PJT VHD 2023 DIFF'!H36&gt;0,'J-IAD-VHD OD ELASTIC-MODE SHIFT'!H36*'J-PJT VHD 2023 DIFF'!H36/60,-'J-IAD-VHD OD ELASTIC-MODE SHIFT'!H36*'J-PJT VHD 2023 DIFF'!H36/60)</f>
        <v>0</v>
      </c>
      <c r="I36" s="10">
        <f>IF('J-PJT VHD 2023 DIFF'!I36&gt;0,'J-IAD-VHD OD ELASTIC-MODE SHIFT'!I36*'J-PJT VHD 2023 DIFF'!I36/60,-'J-IAD-VHD OD ELASTIC-MODE SHIFT'!I36*'J-PJT VHD 2023 DIFF'!I36/60)</f>
        <v>0</v>
      </c>
      <c r="J36" s="10">
        <f>IF('J-PJT VHD 2023 DIFF'!J36&gt;0,'J-IAD-VHD OD ELASTIC-MODE SHIFT'!J36*'J-PJT VHD 2023 DIFF'!J36/60,-'J-IAD-VHD OD ELASTIC-MODE SHIFT'!J36*'J-PJT VHD 2023 DIFF'!J36/60)</f>
        <v>9.8915643446353223E-3</v>
      </c>
      <c r="K36" s="10">
        <f>IF('J-PJT VHD 2023 DIFF'!K36&gt;0,'J-IAD-VHD OD ELASTIC-MODE SHIFT'!K36*'J-PJT VHD 2023 DIFF'!K36/60,-'J-IAD-VHD OD ELASTIC-MODE SHIFT'!K36*'J-PJT VHD 2023 DIFF'!K36/60)</f>
        <v>0</v>
      </c>
      <c r="L36" s="10">
        <f>IF('J-PJT VHD 2023 DIFF'!L36&gt;0,'J-IAD-VHD OD ELASTIC-MODE SHIFT'!L36*'J-PJT VHD 2023 DIFF'!L36/60,-'J-IAD-VHD OD ELASTIC-MODE SHIFT'!L36*'J-PJT VHD 2023 DIFF'!L36/60)</f>
        <v>0</v>
      </c>
      <c r="M36" s="10">
        <f>IF('J-PJT VHD 2023 DIFF'!M36&gt;0,'J-IAD-VHD OD ELASTIC-MODE SHIFT'!M36*'J-PJT VHD 2023 DIFF'!M36/60,-'J-IAD-VHD OD ELASTIC-MODE SHIFT'!M36*'J-PJT VHD 2023 DIFF'!M36/60)</f>
        <v>0</v>
      </c>
      <c r="N36" s="10">
        <f>IF('J-PJT VHD 2023 DIFF'!N36&gt;0,'J-IAD-VHD OD ELASTIC-MODE SHIFT'!N36*'J-PJT VHD 2023 DIFF'!N36/60,-'J-IAD-VHD OD ELASTIC-MODE SHIFT'!N36*'J-PJT VHD 2023 DIFF'!N36/60)</f>
        <v>0</v>
      </c>
      <c r="O36" s="10">
        <f>IF('J-PJT VHD 2023 DIFF'!O36&gt;0,'J-IAD-VHD OD ELASTIC-MODE SHIFT'!O36*'J-PJT VHD 2023 DIFF'!O36/60,-'J-IAD-VHD OD ELASTIC-MODE SHIFT'!O36*'J-PJT VHD 2023 DIFF'!O36/60)</f>
        <v>0</v>
      </c>
      <c r="P36" s="10">
        <f>IF('J-PJT VHD 2023 DIFF'!P36&gt;0,'J-IAD-VHD OD ELASTIC-MODE SHIFT'!P36*'J-PJT VHD 2023 DIFF'!P36/60,-'J-IAD-VHD OD ELASTIC-MODE SHIFT'!P36*'J-PJT VHD 2023 DIFF'!P36/60)</f>
        <v>0</v>
      </c>
      <c r="Q36" s="10">
        <f>IF('J-PJT VHD 2023 DIFF'!Q36&gt;0,'J-IAD-VHD OD ELASTIC-MODE SHIFT'!Q36*'J-PJT VHD 2023 DIFF'!Q36/60,-'J-IAD-VHD OD ELASTIC-MODE SHIFT'!Q36*'J-PJT VHD 2023 DIFF'!Q36/60)</f>
        <v>0</v>
      </c>
      <c r="R36" s="10">
        <f>IF('J-PJT VHD 2023 DIFF'!R36&gt;0,'J-IAD-VHD OD ELASTIC-MODE SHIFT'!R36*'J-PJT VHD 2023 DIFF'!R36/60,-'J-IAD-VHD OD ELASTIC-MODE SHIFT'!R36*'J-PJT VHD 2023 DIFF'!R36/60)</f>
        <v>0</v>
      </c>
      <c r="S36" s="10">
        <f>IF('J-PJT VHD 2023 DIFF'!S36&gt;0,'J-IAD-VHD OD ELASTIC-MODE SHIFT'!S36*'J-PJT VHD 2023 DIFF'!S36/60,-'J-IAD-VHD OD ELASTIC-MODE SHIFT'!S36*'J-PJT VHD 2023 DIFF'!S36/60)</f>
        <v>0</v>
      </c>
      <c r="T36" s="10">
        <f>IF('J-PJT VHD 2023 DIFF'!T36&gt;0,'J-IAD-VHD OD ELASTIC-MODE SHIFT'!T36*'J-PJT VHD 2023 DIFF'!T36/60,-'J-IAD-VHD OD ELASTIC-MODE SHIFT'!T36*'J-PJT VHD 2023 DIFF'!T36/60)</f>
        <v>0</v>
      </c>
      <c r="U36" s="10">
        <f>IF('J-PJT VHD 2023 DIFF'!U36&gt;0,'J-IAD-VHD OD ELASTIC-MODE SHIFT'!U36*'J-PJT VHD 2023 DIFF'!U36/60,-'J-IAD-VHD OD ELASTIC-MODE SHIFT'!U36*'J-PJT VHD 2023 DIFF'!U36/60)</f>
        <v>0</v>
      </c>
      <c r="V36" s="10">
        <f>IF('J-PJT VHD 2023 DIFF'!V36&gt;0,'J-IAD-VHD OD ELASTIC-MODE SHIFT'!V36*'J-PJT VHD 2023 DIFF'!V36/60,-'J-IAD-VHD OD ELASTIC-MODE SHIFT'!V36*'J-PJT VHD 2023 DIFF'!V36/60)</f>
        <v>0</v>
      </c>
      <c r="W36" s="10">
        <f>IF('J-PJT VHD 2023 DIFF'!W36&gt;0,'J-IAD-VHD OD ELASTIC-MODE SHIFT'!W36*'J-PJT VHD 2023 DIFF'!W36/60,-'J-IAD-VHD OD ELASTIC-MODE SHIFT'!W36*'J-PJT VHD 2023 DIFF'!W36/60)</f>
        <v>0</v>
      </c>
      <c r="X36" s="10">
        <f>IF('J-PJT VHD 2023 DIFF'!X36&gt;0,'J-IAD-VHD OD ELASTIC-MODE SHIFT'!X36*'J-PJT VHD 2023 DIFF'!X36/60,-'J-IAD-VHD OD ELASTIC-MODE SHIFT'!X36*'J-PJT VHD 2023 DIFF'!X36/60)</f>
        <v>0</v>
      </c>
      <c r="Y36" s="10">
        <f>IF('J-PJT VHD 2023 DIFF'!Y36&gt;0,'J-IAD-VHD OD ELASTIC-MODE SHIFT'!Y36*'J-PJT VHD 2023 DIFF'!Y36/60,-'J-IAD-VHD OD ELASTIC-MODE SHIFT'!Y36*'J-PJT VHD 2023 DIFF'!Y36/60)</f>
        <v>0</v>
      </c>
      <c r="Z36" s="10">
        <f>IF('J-PJT VHD 2023 DIFF'!Z36&gt;0,'J-IAD-VHD OD ELASTIC-MODE SHIFT'!Z36*'J-PJT VHD 2023 DIFF'!Z36/60,-'J-IAD-VHD OD ELASTIC-MODE SHIFT'!Z36*'J-PJT VHD 2023 DIFF'!Z36/60)</f>
        <v>0</v>
      </c>
      <c r="AA36" s="10">
        <f>IF('J-PJT VHD 2023 DIFF'!AA36&gt;0,'J-IAD-VHD OD ELASTIC-MODE SHIFT'!AA36*'J-PJT VHD 2023 DIFF'!AA36/60,-'J-IAD-VHD OD ELASTIC-MODE SHIFT'!AA36*'J-PJT VHD 2023 DIFF'!AA36/60)</f>
        <v>0</v>
      </c>
      <c r="AB36" s="10">
        <f>IF('J-PJT VHD 2023 DIFF'!AB36&gt;0,'J-IAD-VHD OD ELASTIC-MODE SHIFT'!AB36*'J-PJT VHD 2023 DIFF'!AB36/60,-'J-IAD-VHD OD ELASTIC-MODE SHIFT'!AB36*'J-PJT VHD 2023 DIFF'!AB36/60)</f>
        <v>0</v>
      </c>
      <c r="AC36" s="10">
        <f>IF('J-PJT VHD 2023 DIFF'!AC36&gt;0,'J-IAD-VHD OD ELASTIC-MODE SHIFT'!AC36*'J-PJT VHD 2023 DIFF'!AC36/60,-'J-IAD-VHD OD ELASTIC-MODE SHIFT'!AC36*'J-PJT VHD 2023 DIFF'!AC36/60)</f>
        <v>0</v>
      </c>
      <c r="AD36" s="10">
        <f>IF('J-PJT VHD 2023 DIFF'!AD36&gt;0,'J-IAD-VHD OD ELASTIC-MODE SHIFT'!AD36*'J-PJT VHD 2023 DIFF'!AD36/60,-'J-IAD-VHD OD ELASTIC-MODE SHIFT'!AD36*'J-PJT VHD 2023 DIFF'!AD36/60)</f>
        <v>0</v>
      </c>
      <c r="AE36" s="10">
        <f>IF('J-PJT VHD 2023 DIFF'!AE36&gt;0,'J-IAD-VHD OD ELASTIC-MODE SHIFT'!AE36*'J-PJT VHD 2023 DIFF'!AE36/60,-'J-IAD-VHD OD ELASTIC-MODE SHIFT'!AE36*'J-PJT VHD 2023 DIFF'!AE36/60)</f>
        <v>0</v>
      </c>
      <c r="AF36" s="10">
        <f>IF('J-PJT VHD 2023 DIFF'!AF36&gt;0,'J-IAD-VHD OD ELASTIC-MODE SHIFT'!AF36*'J-PJT VHD 2023 DIFF'!AF36/60,-'J-IAD-VHD OD ELASTIC-MODE SHIFT'!AF36*'J-PJT VHD 2023 DIFF'!AF36/60)</f>
        <v>0</v>
      </c>
      <c r="AG36" s="10">
        <f>IF('J-PJT VHD 2023 DIFF'!AG36&gt;0,'J-IAD-VHD OD ELASTIC-MODE SHIFT'!AG36*'J-PJT VHD 2023 DIFF'!AG36/60,-'J-IAD-VHD OD ELASTIC-MODE SHIFT'!AG36*'J-PJT VHD 2023 DIFF'!AG36/60)</f>
        <v>0</v>
      </c>
      <c r="AH36" s="10">
        <f>IF('J-PJT VHD 2023 DIFF'!AH36&gt;0,'J-IAD-VHD OD ELASTIC-MODE SHIFT'!AH36*'J-PJT VHD 2023 DIFF'!AH36/60,-'J-IAD-VHD OD ELASTIC-MODE SHIFT'!AH36*'J-PJT VHD 2023 DIFF'!AH36/60)</f>
        <v>0</v>
      </c>
      <c r="AI36" s="10">
        <f>IF('J-PJT VHD 2023 DIFF'!AI36&gt;0,'J-IAD-VHD OD ELASTIC-MODE SHIFT'!AI36*'J-PJT VHD 2023 DIFF'!AI36/60,-'J-IAD-VHD OD ELASTIC-MODE SHIFT'!AI36*'J-PJT VHD 2023 DIFF'!AI36/60)</f>
        <v>0</v>
      </c>
      <c r="AJ36" s="10">
        <f>IF('J-PJT VHD 2023 DIFF'!AJ36&gt;0,'J-IAD-VHD OD ELASTIC-MODE SHIFT'!AJ36*'J-PJT VHD 2023 DIFF'!AJ36/60,-'J-IAD-VHD OD ELASTIC-MODE SHIFT'!AJ36*'J-PJT VHD 2023 DIFF'!AJ36/60)</f>
        <v>0</v>
      </c>
      <c r="AK36" s="10">
        <f>IF('J-PJT VHD 2023 DIFF'!AK36&gt;0,'J-IAD-VHD OD ELASTIC-MODE SHIFT'!AK36*'J-PJT VHD 2023 DIFF'!AK36/60,-'J-IAD-VHD OD ELASTIC-MODE SHIFT'!AK36*'J-PJT VHD 2023 DIFF'!AK36/60)</f>
        <v>0</v>
      </c>
      <c r="AL36" s="10">
        <f>IF('J-PJT VHD 2023 DIFF'!AL36&gt;0,'J-IAD-VHD OD ELASTIC-MODE SHIFT'!AL36*'J-PJT VHD 2023 DIFF'!AL36/60,-'J-IAD-VHD OD ELASTIC-MODE SHIFT'!AL36*'J-PJT VHD 2023 DIFF'!AL36/60)</f>
        <v>0</v>
      </c>
      <c r="AM36" s="10">
        <f>IF('J-PJT VHD 2023 DIFF'!AM36&gt;0,'J-IAD-VHD OD ELASTIC-MODE SHIFT'!AM36*'J-PJT VHD 2023 DIFF'!AM36/60,-'J-IAD-VHD OD ELASTIC-MODE SHIFT'!AM36*'J-PJT VHD 2023 DIFF'!AM36/60)</f>
        <v>0</v>
      </c>
      <c r="AN36" s="10">
        <f>IF('J-PJT VHD 2023 DIFF'!AN36&gt;0,'J-IAD-VHD OD ELASTIC-MODE SHIFT'!AN36*'J-PJT VHD 2023 DIFF'!AN36/60,-'J-IAD-VHD OD ELASTIC-MODE SHIFT'!AN36*'J-PJT VHD 2023 DIFF'!AN36/60)</f>
        <v>0</v>
      </c>
      <c r="AO36" s="10">
        <f>IF('J-PJT VHD 2023 DIFF'!AO36&gt;0,'J-IAD-VHD OD ELASTIC-MODE SHIFT'!AO36*'J-PJT VHD 2023 DIFF'!AO36/60,-'J-IAD-VHD OD ELASTIC-MODE SHIFT'!AO36*'J-PJT VHD 2023 DIFF'!AO36/60)</f>
        <v>0</v>
      </c>
    </row>
    <row r="37" spans="1:41" x14ac:dyDescent="0.25">
      <c r="A37" s="5">
        <v>94</v>
      </c>
      <c r="B37" s="24" t="s">
        <v>31</v>
      </c>
      <c r="C37" s="20">
        <f t="shared" si="1"/>
        <v>54.766151971771748</v>
      </c>
      <c r="D37" s="10">
        <f>IF('J-PJT VHD 2023 DIFF'!D37&gt;0,'J-IAD-VHD OD ELASTIC-MODE SHIFT'!D37*'J-PJT VHD 2023 DIFF'!D37/60,-'J-IAD-VHD OD ELASTIC-MODE SHIFT'!D37*'J-PJT VHD 2023 DIFF'!D37/60)</f>
        <v>-1.7288209714674062E-2</v>
      </c>
      <c r="E37" s="10">
        <f>IF('J-PJT VHD 2023 DIFF'!E37&gt;0,'J-IAD-VHD OD ELASTIC-MODE SHIFT'!E37*'J-PJT VHD 2023 DIFF'!E37/60,-'J-IAD-VHD OD ELASTIC-MODE SHIFT'!E37*'J-PJT VHD 2023 DIFF'!E37/60)</f>
        <v>0</v>
      </c>
      <c r="F37" s="10">
        <f>IF('J-PJT VHD 2023 DIFF'!F37&gt;0,'J-IAD-VHD OD ELASTIC-MODE SHIFT'!F37*'J-PJT VHD 2023 DIFF'!F37/60,-'J-IAD-VHD OD ELASTIC-MODE SHIFT'!F37*'J-PJT VHD 2023 DIFF'!F37/60)</f>
        <v>0</v>
      </c>
      <c r="G37" s="10">
        <f>IF('J-PJT VHD 2023 DIFF'!G37&gt;0,'J-IAD-VHD OD ELASTIC-MODE SHIFT'!G37*'J-PJT VHD 2023 DIFF'!G37/60,-'J-IAD-VHD OD ELASTIC-MODE SHIFT'!G37*'J-PJT VHD 2023 DIFF'!G37/60)</f>
        <v>6.5110030590899676E-2</v>
      </c>
      <c r="H37" s="10">
        <f>IF('J-PJT VHD 2023 DIFF'!H37&gt;0,'J-IAD-VHD OD ELASTIC-MODE SHIFT'!H37*'J-PJT VHD 2023 DIFF'!H37/60,-'J-IAD-VHD OD ELASTIC-MODE SHIFT'!H37*'J-PJT VHD 2023 DIFF'!H37/60)</f>
        <v>0</v>
      </c>
      <c r="I37" s="10">
        <f>IF('J-PJT VHD 2023 DIFF'!I37&gt;0,'J-IAD-VHD OD ELASTIC-MODE SHIFT'!I37*'J-PJT VHD 2023 DIFF'!I37/60,-'J-IAD-VHD OD ELASTIC-MODE SHIFT'!I37*'J-PJT VHD 2023 DIFF'!I37/60)</f>
        <v>0</v>
      </c>
      <c r="J37" s="10">
        <f>IF('J-PJT VHD 2023 DIFF'!J37&gt;0,'J-IAD-VHD OD ELASTIC-MODE SHIFT'!J37*'J-PJT VHD 2023 DIFF'!J37/60,-'J-IAD-VHD OD ELASTIC-MODE SHIFT'!J37*'J-PJT VHD 2023 DIFF'!J37/60)</f>
        <v>0</v>
      </c>
      <c r="K37" s="10">
        <f>IF('J-PJT VHD 2023 DIFF'!K37&gt;0,'J-IAD-VHD OD ELASTIC-MODE SHIFT'!K37*'J-PJT VHD 2023 DIFF'!K37/60,-'J-IAD-VHD OD ELASTIC-MODE SHIFT'!K37*'J-PJT VHD 2023 DIFF'!K37/60)</f>
        <v>0</v>
      </c>
      <c r="L37" s="10">
        <f>IF('J-PJT VHD 2023 DIFF'!L37&gt;0,'J-IAD-VHD OD ELASTIC-MODE SHIFT'!L37*'J-PJT VHD 2023 DIFF'!L37/60,-'J-IAD-VHD OD ELASTIC-MODE SHIFT'!L37*'J-PJT VHD 2023 DIFF'!L37/60)</f>
        <v>0</v>
      </c>
      <c r="M37" s="10">
        <f>IF('J-PJT VHD 2023 DIFF'!M37&gt;0,'J-IAD-VHD OD ELASTIC-MODE SHIFT'!M37*'J-PJT VHD 2023 DIFF'!M37/60,-'J-IAD-VHD OD ELASTIC-MODE SHIFT'!M37*'J-PJT VHD 2023 DIFF'!M37/60)</f>
        <v>0</v>
      </c>
      <c r="N37" s="10">
        <f>IF('J-PJT VHD 2023 DIFF'!N37&gt;0,'J-IAD-VHD OD ELASTIC-MODE SHIFT'!N37*'J-PJT VHD 2023 DIFF'!N37/60,-'J-IAD-VHD OD ELASTIC-MODE SHIFT'!N37*'J-PJT VHD 2023 DIFF'!N37/60)</f>
        <v>0</v>
      </c>
      <c r="O37" s="10">
        <f>IF('J-PJT VHD 2023 DIFF'!O37&gt;0,'J-IAD-VHD OD ELASTIC-MODE SHIFT'!O37*'J-PJT VHD 2023 DIFF'!O37/60,-'J-IAD-VHD OD ELASTIC-MODE SHIFT'!O37*'J-PJT VHD 2023 DIFF'!O37/60)</f>
        <v>0</v>
      </c>
      <c r="P37" s="10">
        <f>IF('J-PJT VHD 2023 DIFF'!P37&gt;0,'J-IAD-VHD OD ELASTIC-MODE SHIFT'!P37*'J-PJT VHD 2023 DIFF'!P37/60,-'J-IAD-VHD OD ELASTIC-MODE SHIFT'!P37*'J-PJT VHD 2023 DIFF'!P37/60)</f>
        <v>0</v>
      </c>
      <c r="Q37" s="10">
        <f>IF('J-PJT VHD 2023 DIFF'!Q37&gt;0,'J-IAD-VHD OD ELASTIC-MODE SHIFT'!Q37*'J-PJT VHD 2023 DIFF'!Q37/60,-'J-IAD-VHD OD ELASTIC-MODE SHIFT'!Q37*'J-PJT VHD 2023 DIFF'!Q37/60)</f>
        <v>0</v>
      </c>
      <c r="R37" s="10">
        <f>IF('J-PJT VHD 2023 DIFF'!R37&gt;0,'J-IAD-VHD OD ELASTIC-MODE SHIFT'!R37*'J-PJT VHD 2023 DIFF'!R37/60,-'J-IAD-VHD OD ELASTIC-MODE SHIFT'!R37*'J-PJT VHD 2023 DIFF'!R37/60)</f>
        <v>0</v>
      </c>
      <c r="S37" s="10">
        <f>IF('J-PJT VHD 2023 DIFF'!S37&gt;0,'J-IAD-VHD OD ELASTIC-MODE SHIFT'!S37*'J-PJT VHD 2023 DIFF'!S37/60,-'J-IAD-VHD OD ELASTIC-MODE SHIFT'!S37*'J-PJT VHD 2023 DIFF'!S37/60)</f>
        <v>0</v>
      </c>
      <c r="T37" s="10">
        <f>IF('J-PJT VHD 2023 DIFF'!T37&gt;0,'J-IAD-VHD OD ELASTIC-MODE SHIFT'!T37*'J-PJT VHD 2023 DIFF'!T37/60,-'J-IAD-VHD OD ELASTIC-MODE SHIFT'!T37*'J-PJT VHD 2023 DIFF'!T37/60)</f>
        <v>23.73209215963475</v>
      </c>
      <c r="U37" s="10">
        <f>IF('J-PJT VHD 2023 DIFF'!U37&gt;0,'J-IAD-VHD OD ELASTIC-MODE SHIFT'!U37*'J-PJT VHD 2023 DIFF'!U37/60,-'J-IAD-VHD OD ELASTIC-MODE SHIFT'!U37*'J-PJT VHD 2023 DIFF'!U37/60)</f>
        <v>0.24291543440816055</v>
      </c>
      <c r="V37" s="10">
        <f>IF('J-PJT VHD 2023 DIFF'!V37&gt;0,'J-IAD-VHD OD ELASTIC-MODE SHIFT'!V37*'J-PJT VHD 2023 DIFF'!V37/60,-'J-IAD-VHD OD ELASTIC-MODE SHIFT'!V37*'J-PJT VHD 2023 DIFF'!V37/60)</f>
        <v>14.130435669371268</v>
      </c>
      <c r="W37" s="10">
        <f>IF('J-PJT VHD 2023 DIFF'!W37&gt;0,'J-IAD-VHD OD ELASTIC-MODE SHIFT'!W37*'J-PJT VHD 2023 DIFF'!W37/60,-'J-IAD-VHD OD ELASTIC-MODE SHIFT'!W37*'J-PJT VHD 2023 DIFF'!W37/60)</f>
        <v>16.612886887481348</v>
      </c>
      <c r="X37" s="10">
        <f>IF('J-PJT VHD 2023 DIFF'!X37&gt;0,'J-IAD-VHD OD ELASTIC-MODE SHIFT'!X37*'J-PJT VHD 2023 DIFF'!X37/60,-'J-IAD-VHD OD ELASTIC-MODE SHIFT'!X37*'J-PJT VHD 2023 DIFF'!X37/60)</f>
        <v>0</v>
      </c>
      <c r="Y37" s="10">
        <f>IF('J-PJT VHD 2023 DIFF'!Y37&gt;0,'J-IAD-VHD OD ELASTIC-MODE SHIFT'!Y37*'J-PJT VHD 2023 DIFF'!Y37/60,-'J-IAD-VHD OD ELASTIC-MODE SHIFT'!Y37*'J-PJT VHD 2023 DIFF'!Y37/60)</f>
        <v>0</v>
      </c>
      <c r="Z37" s="10">
        <f>IF('J-PJT VHD 2023 DIFF'!Z37&gt;0,'J-IAD-VHD OD ELASTIC-MODE SHIFT'!Z37*'J-PJT VHD 2023 DIFF'!Z37/60,-'J-IAD-VHD OD ELASTIC-MODE SHIFT'!Z37*'J-PJT VHD 2023 DIFF'!Z37/60)</f>
        <v>0</v>
      </c>
      <c r="AA37" s="10">
        <f>IF('J-PJT VHD 2023 DIFF'!AA37&gt;0,'J-IAD-VHD OD ELASTIC-MODE SHIFT'!AA37*'J-PJT VHD 2023 DIFF'!AA37/60,-'J-IAD-VHD OD ELASTIC-MODE SHIFT'!AA37*'J-PJT VHD 2023 DIFF'!AA37/60)</f>
        <v>0</v>
      </c>
      <c r="AB37" s="10">
        <f>IF('J-PJT VHD 2023 DIFF'!AB37&gt;0,'J-IAD-VHD OD ELASTIC-MODE SHIFT'!AB37*'J-PJT VHD 2023 DIFF'!AB37/60,-'J-IAD-VHD OD ELASTIC-MODE SHIFT'!AB37*'J-PJT VHD 2023 DIFF'!AB37/60)</f>
        <v>0</v>
      </c>
      <c r="AC37" s="10">
        <f>IF('J-PJT VHD 2023 DIFF'!AC37&gt;0,'J-IAD-VHD OD ELASTIC-MODE SHIFT'!AC37*'J-PJT VHD 2023 DIFF'!AC37/60,-'J-IAD-VHD OD ELASTIC-MODE SHIFT'!AC37*'J-PJT VHD 2023 DIFF'!AC37/60)</f>
        <v>0</v>
      </c>
      <c r="AD37" s="10">
        <f>IF('J-PJT VHD 2023 DIFF'!AD37&gt;0,'J-IAD-VHD OD ELASTIC-MODE SHIFT'!AD37*'J-PJT VHD 2023 DIFF'!AD37/60,-'J-IAD-VHD OD ELASTIC-MODE SHIFT'!AD37*'J-PJT VHD 2023 DIFF'!AD37/60)</f>
        <v>0</v>
      </c>
      <c r="AE37" s="10">
        <f>IF('J-PJT VHD 2023 DIFF'!AE37&gt;0,'J-IAD-VHD OD ELASTIC-MODE SHIFT'!AE37*'J-PJT VHD 2023 DIFF'!AE37/60,-'J-IAD-VHD OD ELASTIC-MODE SHIFT'!AE37*'J-PJT VHD 2023 DIFF'!AE37/60)</f>
        <v>0</v>
      </c>
      <c r="AF37" s="10">
        <f>IF('J-PJT VHD 2023 DIFF'!AF37&gt;0,'J-IAD-VHD OD ELASTIC-MODE SHIFT'!AF37*'J-PJT VHD 2023 DIFF'!AF37/60,-'J-IAD-VHD OD ELASTIC-MODE SHIFT'!AF37*'J-PJT VHD 2023 DIFF'!AF37/60)</f>
        <v>0</v>
      </c>
      <c r="AG37" s="10">
        <f>IF('J-PJT VHD 2023 DIFF'!AG37&gt;0,'J-IAD-VHD OD ELASTIC-MODE SHIFT'!AG37*'J-PJT VHD 2023 DIFF'!AG37/60,-'J-IAD-VHD OD ELASTIC-MODE SHIFT'!AG37*'J-PJT VHD 2023 DIFF'!AG37/60)</f>
        <v>0</v>
      </c>
      <c r="AH37" s="10">
        <f>IF('J-PJT VHD 2023 DIFF'!AH37&gt;0,'J-IAD-VHD OD ELASTIC-MODE SHIFT'!AH37*'J-PJT VHD 2023 DIFF'!AH37/60,-'J-IAD-VHD OD ELASTIC-MODE SHIFT'!AH37*'J-PJT VHD 2023 DIFF'!AH37/60)</f>
        <v>0</v>
      </c>
      <c r="AI37" s="10">
        <f>IF('J-PJT VHD 2023 DIFF'!AI37&gt;0,'J-IAD-VHD OD ELASTIC-MODE SHIFT'!AI37*'J-PJT VHD 2023 DIFF'!AI37/60,-'J-IAD-VHD OD ELASTIC-MODE SHIFT'!AI37*'J-PJT VHD 2023 DIFF'!AI37/60)</f>
        <v>0</v>
      </c>
      <c r="AJ37" s="10">
        <f>IF('J-PJT VHD 2023 DIFF'!AJ37&gt;0,'J-IAD-VHD OD ELASTIC-MODE SHIFT'!AJ37*'J-PJT VHD 2023 DIFF'!AJ37/60,-'J-IAD-VHD OD ELASTIC-MODE SHIFT'!AJ37*'J-PJT VHD 2023 DIFF'!AJ37/60)</f>
        <v>0</v>
      </c>
      <c r="AK37" s="10">
        <f>IF('J-PJT VHD 2023 DIFF'!AK37&gt;0,'J-IAD-VHD OD ELASTIC-MODE SHIFT'!AK37*'J-PJT VHD 2023 DIFF'!AK37/60,-'J-IAD-VHD OD ELASTIC-MODE SHIFT'!AK37*'J-PJT VHD 2023 DIFF'!AK37/60)</f>
        <v>0</v>
      </c>
      <c r="AL37" s="10">
        <f>IF('J-PJT VHD 2023 DIFF'!AL37&gt;0,'J-IAD-VHD OD ELASTIC-MODE SHIFT'!AL37*'J-PJT VHD 2023 DIFF'!AL37/60,-'J-IAD-VHD OD ELASTIC-MODE SHIFT'!AL37*'J-PJT VHD 2023 DIFF'!AL37/60)</f>
        <v>0</v>
      </c>
      <c r="AM37" s="10">
        <f>IF('J-PJT VHD 2023 DIFF'!AM37&gt;0,'J-IAD-VHD OD ELASTIC-MODE SHIFT'!AM37*'J-PJT VHD 2023 DIFF'!AM37/60,-'J-IAD-VHD OD ELASTIC-MODE SHIFT'!AM37*'J-PJT VHD 2023 DIFF'!AM37/60)</f>
        <v>0</v>
      </c>
      <c r="AN37" s="10">
        <f>IF('J-PJT VHD 2023 DIFF'!AN37&gt;0,'J-IAD-VHD OD ELASTIC-MODE SHIFT'!AN37*'J-PJT VHD 2023 DIFF'!AN37/60,-'J-IAD-VHD OD ELASTIC-MODE SHIFT'!AN37*'J-PJT VHD 2023 DIFF'!AN37/60)</f>
        <v>0</v>
      </c>
      <c r="AO37" s="10">
        <f>IF('J-PJT VHD 2023 DIFF'!AO37&gt;0,'J-IAD-VHD OD ELASTIC-MODE SHIFT'!AO37*'J-PJT VHD 2023 DIFF'!AO37/60,-'J-IAD-VHD OD ELASTIC-MODE SHIFT'!AO37*'J-PJT VHD 2023 DIFF'!AO37/60)</f>
        <v>0</v>
      </c>
    </row>
    <row r="38" spans="1:41" x14ac:dyDescent="0.25">
      <c r="A38" s="5">
        <v>95</v>
      </c>
      <c r="B38" s="24" t="s">
        <v>32</v>
      </c>
      <c r="C38" s="20">
        <f t="shared" si="1"/>
        <v>51.086537067851907</v>
      </c>
      <c r="D38" s="10">
        <f>IF('J-PJT VHD 2023 DIFF'!D38&gt;0,'J-IAD-VHD OD ELASTIC-MODE SHIFT'!D38*'J-PJT VHD 2023 DIFF'!D38/60,-'J-IAD-VHD OD ELASTIC-MODE SHIFT'!D38*'J-PJT VHD 2023 DIFF'!D38/60)</f>
        <v>0.16301591195160717</v>
      </c>
      <c r="E38" s="10">
        <f>IF('J-PJT VHD 2023 DIFF'!E38&gt;0,'J-IAD-VHD OD ELASTIC-MODE SHIFT'!E38*'J-PJT VHD 2023 DIFF'!E38/60,-'J-IAD-VHD OD ELASTIC-MODE SHIFT'!E38*'J-PJT VHD 2023 DIFF'!E38/60)</f>
        <v>1.2152501120115395</v>
      </c>
      <c r="F38" s="10">
        <f>IF('J-PJT VHD 2023 DIFF'!F38&gt;0,'J-IAD-VHD OD ELASTIC-MODE SHIFT'!F38*'J-PJT VHD 2023 DIFF'!F38/60,-'J-IAD-VHD OD ELASTIC-MODE SHIFT'!F38*'J-PJT VHD 2023 DIFF'!F38/60)</f>
        <v>0</v>
      </c>
      <c r="G38" s="10">
        <f>IF('J-PJT VHD 2023 DIFF'!G38&gt;0,'J-IAD-VHD OD ELASTIC-MODE SHIFT'!G38*'J-PJT VHD 2023 DIFF'!G38/60,-'J-IAD-VHD OD ELASTIC-MODE SHIFT'!G38*'J-PJT VHD 2023 DIFF'!G38/60)</f>
        <v>0</v>
      </c>
      <c r="H38" s="10">
        <f>IF('J-PJT VHD 2023 DIFF'!H38&gt;0,'J-IAD-VHD OD ELASTIC-MODE SHIFT'!H38*'J-PJT VHD 2023 DIFF'!H38/60,-'J-IAD-VHD OD ELASTIC-MODE SHIFT'!H38*'J-PJT VHD 2023 DIFF'!H38/60)</f>
        <v>0</v>
      </c>
      <c r="I38" s="10">
        <f>IF('J-PJT VHD 2023 DIFF'!I38&gt;0,'J-IAD-VHD OD ELASTIC-MODE SHIFT'!I38*'J-PJT VHD 2023 DIFF'!I38/60,-'J-IAD-VHD OD ELASTIC-MODE SHIFT'!I38*'J-PJT VHD 2023 DIFF'!I38/60)</f>
        <v>0</v>
      </c>
      <c r="J38" s="10">
        <f>IF('J-PJT VHD 2023 DIFF'!J38&gt;0,'J-IAD-VHD OD ELASTIC-MODE SHIFT'!J38*'J-PJT VHD 2023 DIFF'!J38/60,-'J-IAD-VHD OD ELASTIC-MODE SHIFT'!J38*'J-PJT VHD 2023 DIFF'!J38/60)</f>
        <v>0.11199421996752018</v>
      </c>
      <c r="K38" s="10">
        <f>IF('J-PJT VHD 2023 DIFF'!K38&gt;0,'J-IAD-VHD OD ELASTIC-MODE SHIFT'!K38*'J-PJT VHD 2023 DIFF'!K38/60,-'J-IAD-VHD OD ELASTIC-MODE SHIFT'!K38*'J-PJT VHD 2023 DIFF'!K38/60)</f>
        <v>0</v>
      </c>
      <c r="L38" s="10">
        <f>IF('J-PJT VHD 2023 DIFF'!L38&gt;0,'J-IAD-VHD OD ELASTIC-MODE SHIFT'!L38*'J-PJT VHD 2023 DIFF'!L38/60,-'J-IAD-VHD OD ELASTIC-MODE SHIFT'!L38*'J-PJT VHD 2023 DIFF'!L38/60)</f>
        <v>0</v>
      </c>
      <c r="M38" s="10">
        <f>IF('J-PJT VHD 2023 DIFF'!M38&gt;0,'J-IAD-VHD OD ELASTIC-MODE SHIFT'!M38*'J-PJT VHD 2023 DIFF'!M38/60,-'J-IAD-VHD OD ELASTIC-MODE SHIFT'!M38*'J-PJT VHD 2023 DIFF'!M38/60)</f>
        <v>0</v>
      </c>
      <c r="N38" s="10">
        <f>IF('J-PJT VHD 2023 DIFF'!N38&gt;0,'J-IAD-VHD OD ELASTIC-MODE SHIFT'!N38*'J-PJT VHD 2023 DIFF'!N38/60,-'J-IAD-VHD OD ELASTIC-MODE SHIFT'!N38*'J-PJT VHD 2023 DIFF'!N38/60)</f>
        <v>0</v>
      </c>
      <c r="O38" s="10">
        <f>IF('J-PJT VHD 2023 DIFF'!O38&gt;0,'J-IAD-VHD OD ELASTIC-MODE SHIFT'!O38*'J-PJT VHD 2023 DIFF'!O38/60,-'J-IAD-VHD OD ELASTIC-MODE SHIFT'!O38*'J-PJT VHD 2023 DIFF'!O38/60)</f>
        <v>0</v>
      </c>
      <c r="P38" s="10">
        <f>IF('J-PJT VHD 2023 DIFF'!P38&gt;0,'J-IAD-VHD OD ELASTIC-MODE SHIFT'!P38*'J-PJT VHD 2023 DIFF'!P38/60,-'J-IAD-VHD OD ELASTIC-MODE SHIFT'!P38*'J-PJT VHD 2023 DIFF'!P38/60)</f>
        <v>0</v>
      </c>
      <c r="Q38" s="10">
        <f>IF('J-PJT VHD 2023 DIFF'!Q38&gt;0,'J-IAD-VHD OD ELASTIC-MODE SHIFT'!Q38*'J-PJT VHD 2023 DIFF'!Q38/60,-'J-IAD-VHD OD ELASTIC-MODE SHIFT'!Q38*'J-PJT VHD 2023 DIFF'!Q38/60)</f>
        <v>0</v>
      </c>
      <c r="R38" s="10">
        <f>IF('J-PJT VHD 2023 DIFF'!R38&gt;0,'J-IAD-VHD OD ELASTIC-MODE SHIFT'!R38*'J-PJT VHD 2023 DIFF'!R38/60,-'J-IAD-VHD OD ELASTIC-MODE SHIFT'!R38*'J-PJT VHD 2023 DIFF'!R38/60)</f>
        <v>0</v>
      </c>
      <c r="S38" s="10">
        <f>IF('J-PJT VHD 2023 DIFF'!S38&gt;0,'J-IAD-VHD OD ELASTIC-MODE SHIFT'!S38*'J-PJT VHD 2023 DIFF'!S38/60,-'J-IAD-VHD OD ELASTIC-MODE SHIFT'!S38*'J-PJT VHD 2023 DIFF'!S38/60)</f>
        <v>0</v>
      </c>
      <c r="T38" s="10">
        <f>IF('J-PJT VHD 2023 DIFF'!T38&gt;0,'J-IAD-VHD OD ELASTIC-MODE SHIFT'!T38*'J-PJT VHD 2023 DIFF'!T38/60,-'J-IAD-VHD OD ELASTIC-MODE SHIFT'!T38*'J-PJT VHD 2023 DIFF'!T38/60)</f>
        <v>1.4708327000224073</v>
      </c>
      <c r="U38" s="10">
        <f>IF('J-PJT VHD 2023 DIFF'!U38&gt;0,'J-IAD-VHD OD ELASTIC-MODE SHIFT'!U38*'J-PJT VHD 2023 DIFF'!U38/60,-'J-IAD-VHD OD ELASTIC-MODE SHIFT'!U38*'J-PJT VHD 2023 DIFF'!U38/60)</f>
        <v>0</v>
      </c>
      <c r="V38" s="10">
        <f>IF('J-PJT VHD 2023 DIFF'!V38&gt;0,'J-IAD-VHD OD ELASTIC-MODE SHIFT'!V38*'J-PJT VHD 2023 DIFF'!V38/60,-'J-IAD-VHD OD ELASTIC-MODE SHIFT'!V38*'J-PJT VHD 2023 DIFF'!V38/60)</f>
        <v>32.964634464448615</v>
      </c>
      <c r="W38" s="10">
        <f>IF('J-PJT VHD 2023 DIFF'!W38&gt;0,'J-IAD-VHD OD ELASTIC-MODE SHIFT'!W38*'J-PJT VHD 2023 DIFF'!W38/60,-'J-IAD-VHD OD ELASTIC-MODE SHIFT'!W38*'J-PJT VHD 2023 DIFF'!W38/60)</f>
        <v>15.160809659450212</v>
      </c>
      <c r="X38" s="10">
        <f>IF('J-PJT VHD 2023 DIFF'!X38&gt;0,'J-IAD-VHD OD ELASTIC-MODE SHIFT'!X38*'J-PJT VHD 2023 DIFF'!X38/60,-'J-IAD-VHD OD ELASTIC-MODE SHIFT'!X38*'J-PJT VHD 2023 DIFF'!X38/60)</f>
        <v>0</v>
      </c>
      <c r="Y38" s="10">
        <f>IF('J-PJT VHD 2023 DIFF'!Y38&gt;0,'J-IAD-VHD OD ELASTIC-MODE SHIFT'!Y38*'J-PJT VHD 2023 DIFF'!Y38/60,-'J-IAD-VHD OD ELASTIC-MODE SHIFT'!Y38*'J-PJT VHD 2023 DIFF'!Y38/60)</f>
        <v>0</v>
      </c>
      <c r="Z38" s="10">
        <f>IF('J-PJT VHD 2023 DIFF'!Z38&gt;0,'J-IAD-VHD OD ELASTIC-MODE SHIFT'!Z38*'J-PJT VHD 2023 DIFF'!Z38/60,-'J-IAD-VHD OD ELASTIC-MODE SHIFT'!Z38*'J-PJT VHD 2023 DIFF'!Z38/60)</f>
        <v>0</v>
      </c>
      <c r="AA38" s="10">
        <f>IF('J-PJT VHD 2023 DIFF'!AA38&gt;0,'J-IAD-VHD OD ELASTIC-MODE SHIFT'!AA38*'J-PJT VHD 2023 DIFF'!AA38/60,-'J-IAD-VHD OD ELASTIC-MODE SHIFT'!AA38*'J-PJT VHD 2023 DIFF'!AA38/60)</f>
        <v>0</v>
      </c>
      <c r="AB38" s="10">
        <f>IF('J-PJT VHD 2023 DIFF'!AB38&gt;0,'J-IAD-VHD OD ELASTIC-MODE SHIFT'!AB38*'J-PJT VHD 2023 DIFF'!AB38/60,-'J-IAD-VHD OD ELASTIC-MODE SHIFT'!AB38*'J-PJT VHD 2023 DIFF'!AB38/60)</f>
        <v>0</v>
      </c>
      <c r="AC38" s="10">
        <f>IF('J-PJT VHD 2023 DIFF'!AC38&gt;0,'J-IAD-VHD OD ELASTIC-MODE SHIFT'!AC38*'J-PJT VHD 2023 DIFF'!AC38/60,-'J-IAD-VHD OD ELASTIC-MODE SHIFT'!AC38*'J-PJT VHD 2023 DIFF'!AC38/60)</f>
        <v>0</v>
      </c>
      <c r="AD38" s="10">
        <f>IF('J-PJT VHD 2023 DIFF'!AD38&gt;0,'J-IAD-VHD OD ELASTIC-MODE SHIFT'!AD38*'J-PJT VHD 2023 DIFF'!AD38/60,-'J-IAD-VHD OD ELASTIC-MODE SHIFT'!AD38*'J-PJT VHD 2023 DIFF'!AD38/60)</f>
        <v>0</v>
      </c>
      <c r="AE38" s="10">
        <f>IF('J-PJT VHD 2023 DIFF'!AE38&gt;0,'J-IAD-VHD OD ELASTIC-MODE SHIFT'!AE38*'J-PJT VHD 2023 DIFF'!AE38/60,-'J-IAD-VHD OD ELASTIC-MODE SHIFT'!AE38*'J-PJT VHD 2023 DIFF'!AE38/60)</f>
        <v>0</v>
      </c>
      <c r="AF38" s="10">
        <f>IF('J-PJT VHD 2023 DIFF'!AF38&gt;0,'J-IAD-VHD OD ELASTIC-MODE SHIFT'!AF38*'J-PJT VHD 2023 DIFF'!AF38/60,-'J-IAD-VHD OD ELASTIC-MODE SHIFT'!AF38*'J-PJT VHD 2023 DIFF'!AF38/60)</f>
        <v>0</v>
      </c>
      <c r="AG38" s="10">
        <f>IF('J-PJT VHD 2023 DIFF'!AG38&gt;0,'J-IAD-VHD OD ELASTIC-MODE SHIFT'!AG38*'J-PJT VHD 2023 DIFF'!AG38/60,-'J-IAD-VHD OD ELASTIC-MODE SHIFT'!AG38*'J-PJT VHD 2023 DIFF'!AG38/60)</f>
        <v>0</v>
      </c>
      <c r="AH38" s="10">
        <f>IF('J-PJT VHD 2023 DIFF'!AH38&gt;0,'J-IAD-VHD OD ELASTIC-MODE SHIFT'!AH38*'J-PJT VHD 2023 DIFF'!AH38/60,-'J-IAD-VHD OD ELASTIC-MODE SHIFT'!AH38*'J-PJT VHD 2023 DIFF'!AH38/60)</f>
        <v>0</v>
      </c>
      <c r="AI38" s="10">
        <f>IF('J-PJT VHD 2023 DIFF'!AI38&gt;0,'J-IAD-VHD OD ELASTIC-MODE SHIFT'!AI38*'J-PJT VHD 2023 DIFF'!AI38/60,-'J-IAD-VHD OD ELASTIC-MODE SHIFT'!AI38*'J-PJT VHD 2023 DIFF'!AI38/60)</f>
        <v>0</v>
      </c>
      <c r="AJ38" s="10">
        <f>IF('J-PJT VHD 2023 DIFF'!AJ38&gt;0,'J-IAD-VHD OD ELASTIC-MODE SHIFT'!AJ38*'J-PJT VHD 2023 DIFF'!AJ38/60,-'J-IAD-VHD OD ELASTIC-MODE SHIFT'!AJ38*'J-PJT VHD 2023 DIFF'!AJ38/60)</f>
        <v>0</v>
      </c>
      <c r="AK38" s="10">
        <f>IF('J-PJT VHD 2023 DIFF'!AK38&gt;0,'J-IAD-VHD OD ELASTIC-MODE SHIFT'!AK38*'J-PJT VHD 2023 DIFF'!AK38/60,-'J-IAD-VHD OD ELASTIC-MODE SHIFT'!AK38*'J-PJT VHD 2023 DIFF'!AK38/60)</f>
        <v>0</v>
      </c>
      <c r="AL38" s="10">
        <f>IF('J-PJT VHD 2023 DIFF'!AL38&gt;0,'J-IAD-VHD OD ELASTIC-MODE SHIFT'!AL38*'J-PJT VHD 2023 DIFF'!AL38/60,-'J-IAD-VHD OD ELASTIC-MODE SHIFT'!AL38*'J-PJT VHD 2023 DIFF'!AL38/60)</f>
        <v>0</v>
      </c>
      <c r="AM38" s="10">
        <f>IF('J-PJT VHD 2023 DIFF'!AM38&gt;0,'J-IAD-VHD OD ELASTIC-MODE SHIFT'!AM38*'J-PJT VHD 2023 DIFF'!AM38/60,-'J-IAD-VHD OD ELASTIC-MODE SHIFT'!AM38*'J-PJT VHD 2023 DIFF'!AM38/60)</f>
        <v>0</v>
      </c>
      <c r="AN38" s="10">
        <f>IF('J-PJT VHD 2023 DIFF'!AN38&gt;0,'J-IAD-VHD OD ELASTIC-MODE SHIFT'!AN38*'J-PJT VHD 2023 DIFF'!AN38/60,-'J-IAD-VHD OD ELASTIC-MODE SHIFT'!AN38*'J-PJT VHD 2023 DIFF'!AN38/60)</f>
        <v>0</v>
      </c>
      <c r="AO38" s="10">
        <f>IF('J-PJT VHD 2023 DIFF'!AO38&gt;0,'J-IAD-VHD OD ELASTIC-MODE SHIFT'!AO38*'J-PJT VHD 2023 DIFF'!AO38/60,-'J-IAD-VHD OD ELASTIC-MODE SHIFT'!AO38*'J-PJT VHD 2023 DIFF'!AO38/60)</f>
        <v>0</v>
      </c>
    </row>
    <row r="39" spans="1:41" x14ac:dyDescent="0.25">
      <c r="A39" s="5">
        <v>96</v>
      </c>
      <c r="B39" s="24" t="s">
        <v>33</v>
      </c>
      <c r="C39" s="20">
        <f t="shared" si="1"/>
        <v>29.359384138643872</v>
      </c>
      <c r="D39" s="10">
        <f>IF('J-PJT VHD 2023 DIFF'!D39&gt;0,'J-IAD-VHD OD ELASTIC-MODE SHIFT'!D39*'J-PJT VHD 2023 DIFF'!D39/60,-'J-IAD-VHD OD ELASTIC-MODE SHIFT'!D39*'J-PJT VHD 2023 DIFF'!D39/60)</f>
        <v>0</v>
      </c>
      <c r="E39" s="10">
        <f>IF('J-PJT VHD 2023 DIFF'!E39&gt;0,'J-IAD-VHD OD ELASTIC-MODE SHIFT'!E39*'J-PJT VHD 2023 DIFF'!E39/60,-'J-IAD-VHD OD ELASTIC-MODE SHIFT'!E39*'J-PJT VHD 2023 DIFF'!E39/60)</f>
        <v>0</v>
      </c>
      <c r="F39" s="10">
        <f>IF('J-PJT VHD 2023 DIFF'!F39&gt;0,'J-IAD-VHD OD ELASTIC-MODE SHIFT'!F39*'J-PJT VHD 2023 DIFF'!F39/60,-'J-IAD-VHD OD ELASTIC-MODE SHIFT'!F39*'J-PJT VHD 2023 DIFF'!F39/60)</f>
        <v>0</v>
      </c>
      <c r="G39" s="10">
        <f>IF('J-PJT VHD 2023 DIFF'!G39&gt;0,'J-IAD-VHD OD ELASTIC-MODE SHIFT'!G39*'J-PJT VHD 2023 DIFF'!G39/60,-'J-IAD-VHD OD ELASTIC-MODE SHIFT'!G39*'J-PJT VHD 2023 DIFF'!G39/60)</f>
        <v>9.7171727923905063E-2</v>
      </c>
      <c r="H39" s="10">
        <f>IF('J-PJT VHD 2023 DIFF'!H39&gt;0,'J-IAD-VHD OD ELASTIC-MODE SHIFT'!H39*'J-PJT VHD 2023 DIFF'!H39/60,-'J-IAD-VHD OD ELASTIC-MODE SHIFT'!H39*'J-PJT VHD 2023 DIFF'!H39/60)</f>
        <v>0</v>
      </c>
      <c r="I39" s="10">
        <f>IF('J-PJT VHD 2023 DIFF'!I39&gt;0,'J-IAD-VHD OD ELASTIC-MODE SHIFT'!I39*'J-PJT VHD 2023 DIFF'!I39/60,-'J-IAD-VHD OD ELASTIC-MODE SHIFT'!I39*'J-PJT VHD 2023 DIFF'!I39/60)</f>
        <v>0</v>
      </c>
      <c r="J39" s="10">
        <f>IF('J-PJT VHD 2023 DIFF'!J39&gt;0,'J-IAD-VHD OD ELASTIC-MODE SHIFT'!J39*'J-PJT VHD 2023 DIFF'!J39/60,-'J-IAD-VHD OD ELASTIC-MODE SHIFT'!J39*'J-PJT VHD 2023 DIFF'!J39/60)</f>
        <v>0</v>
      </c>
      <c r="K39" s="10">
        <f>IF('J-PJT VHD 2023 DIFF'!K39&gt;0,'J-IAD-VHD OD ELASTIC-MODE SHIFT'!K39*'J-PJT VHD 2023 DIFF'!K39/60,-'J-IAD-VHD OD ELASTIC-MODE SHIFT'!K39*'J-PJT VHD 2023 DIFF'!K39/60)</f>
        <v>0</v>
      </c>
      <c r="L39" s="10">
        <f>IF('J-PJT VHD 2023 DIFF'!L39&gt;0,'J-IAD-VHD OD ELASTIC-MODE SHIFT'!L39*'J-PJT VHD 2023 DIFF'!L39/60,-'J-IAD-VHD OD ELASTIC-MODE SHIFT'!L39*'J-PJT VHD 2023 DIFF'!L39/60)</f>
        <v>0</v>
      </c>
      <c r="M39" s="10">
        <f>IF('J-PJT VHD 2023 DIFF'!M39&gt;0,'J-IAD-VHD OD ELASTIC-MODE SHIFT'!M39*'J-PJT VHD 2023 DIFF'!M39/60,-'J-IAD-VHD OD ELASTIC-MODE SHIFT'!M39*'J-PJT VHD 2023 DIFF'!M39/60)</f>
        <v>0</v>
      </c>
      <c r="N39" s="10">
        <f>IF('J-PJT VHD 2023 DIFF'!N39&gt;0,'J-IAD-VHD OD ELASTIC-MODE SHIFT'!N39*'J-PJT VHD 2023 DIFF'!N39/60,-'J-IAD-VHD OD ELASTIC-MODE SHIFT'!N39*'J-PJT VHD 2023 DIFF'!N39/60)</f>
        <v>0</v>
      </c>
      <c r="O39" s="10">
        <f>IF('J-PJT VHD 2023 DIFF'!O39&gt;0,'J-IAD-VHD OD ELASTIC-MODE SHIFT'!O39*'J-PJT VHD 2023 DIFF'!O39/60,-'J-IAD-VHD OD ELASTIC-MODE SHIFT'!O39*'J-PJT VHD 2023 DIFF'!O39/60)</f>
        <v>0</v>
      </c>
      <c r="P39" s="10">
        <f>IF('J-PJT VHD 2023 DIFF'!P39&gt;0,'J-IAD-VHD OD ELASTIC-MODE SHIFT'!P39*'J-PJT VHD 2023 DIFF'!P39/60,-'J-IAD-VHD OD ELASTIC-MODE SHIFT'!P39*'J-PJT VHD 2023 DIFF'!P39/60)</f>
        <v>0</v>
      </c>
      <c r="Q39" s="10">
        <f>IF('J-PJT VHD 2023 DIFF'!Q39&gt;0,'J-IAD-VHD OD ELASTIC-MODE SHIFT'!Q39*'J-PJT VHD 2023 DIFF'!Q39/60,-'J-IAD-VHD OD ELASTIC-MODE SHIFT'!Q39*'J-PJT VHD 2023 DIFF'!Q39/60)</f>
        <v>0</v>
      </c>
      <c r="R39" s="10">
        <f>IF('J-PJT VHD 2023 DIFF'!R39&gt;0,'J-IAD-VHD OD ELASTIC-MODE SHIFT'!R39*'J-PJT VHD 2023 DIFF'!R39/60,-'J-IAD-VHD OD ELASTIC-MODE SHIFT'!R39*'J-PJT VHD 2023 DIFF'!R39/60)</f>
        <v>0</v>
      </c>
      <c r="S39" s="10">
        <f>IF('J-PJT VHD 2023 DIFF'!S39&gt;0,'J-IAD-VHD OD ELASTIC-MODE SHIFT'!S39*'J-PJT VHD 2023 DIFF'!S39/60,-'J-IAD-VHD OD ELASTIC-MODE SHIFT'!S39*'J-PJT VHD 2023 DIFF'!S39/60)</f>
        <v>0</v>
      </c>
      <c r="T39" s="10">
        <f>IF('J-PJT VHD 2023 DIFF'!T39&gt;0,'J-IAD-VHD OD ELASTIC-MODE SHIFT'!T39*'J-PJT VHD 2023 DIFF'!T39/60,-'J-IAD-VHD OD ELASTIC-MODE SHIFT'!T39*'J-PJT VHD 2023 DIFF'!T39/60)</f>
        <v>19.399097891155471</v>
      </c>
      <c r="U39" s="10">
        <f>IF('J-PJT VHD 2023 DIFF'!U39&gt;0,'J-IAD-VHD OD ELASTIC-MODE SHIFT'!U39*'J-PJT VHD 2023 DIFF'!U39/60,-'J-IAD-VHD OD ELASTIC-MODE SHIFT'!U39*'J-PJT VHD 2023 DIFF'!U39/60)</f>
        <v>0.38247107612022363</v>
      </c>
      <c r="V39" s="10">
        <f>IF('J-PJT VHD 2023 DIFF'!V39&gt;0,'J-IAD-VHD OD ELASTIC-MODE SHIFT'!V39*'J-PJT VHD 2023 DIFF'!V39/60,-'J-IAD-VHD OD ELASTIC-MODE SHIFT'!V39*'J-PJT VHD 2023 DIFF'!V39/60)</f>
        <v>2.4489283981910934</v>
      </c>
      <c r="W39" s="10">
        <f>IF('J-PJT VHD 2023 DIFF'!W39&gt;0,'J-IAD-VHD OD ELASTIC-MODE SHIFT'!W39*'J-PJT VHD 2023 DIFF'!W39/60,-'J-IAD-VHD OD ELASTIC-MODE SHIFT'!W39*'J-PJT VHD 2023 DIFF'!W39/60)</f>
        <v>1.4954299011897576</v>
      </c>
      <c r="X39" s="10">
        <f>IF('J-PJT VHD 2023 DIFF'!X39&gt;0,'J-IAD-VHD OD ELASTIC-MODE SHIFT'!X39*'J-PJT VHD 2023 DIFF'!X39/60,-'J-IAD-VHD OD ELASTIC-MODE SHIFT'!X39*'J-PJT VHD 2023 DIFF'!X39/60)</f>
        <v>0.35738258424291047</v>
      </c>
      <c r="Y39" s="10">
        <f>IF('J-PJT VHD 2023 DIFF'!Y39&gt;0,'J-IAD-VHD OD ELASTIC-MODE SHIFT'!Y39*'J-PJT VHD 2023 DIFF'!Y39/60,-'J-IAD-VHD OD ELASTIC-MODE SHIFT'!Y39*'J-PJT VHD 2023 DIFF'!Y39/60)</f>
        <v>1.7217582722070737</v>
      </c>
      <c r="Z39" s="10">
        <f>IF('J-PJT VHD 2023 DIFF'!Z39&gt;0,'J-IAD-VHD OD ELASTIC-MODE SHIFT'!Z39*'J-PJT VHD 2023 DIFF'!Z39/60,-'J-IAD-VHD OD ELASTIC-MODE SHIFT'!Z39*'J-PJT VHD 2023 DIFF'!Z39/60)</f>
        <v>3.2863508546333757</v>
      </c>
      <c r="AA39" s="10">
        <f>IF('J-PJT VHD 2023 DIFF'!AA39&gt;0,'J-IAD-VHD OD ELASTIC-MODE SHIFT'!AA39*'J-PJT VHD 2023 DIFF'!AA39/60,-'J-IAD-VHD OD ELASTIC-MODE SHIFT'!AA39*'J-PJT VHD 2023 DIFF'!AA39/60)</f>
        <v>0.17079343298006563</v>
      </c>
      <c r="AB39" s="10">
        <f>IF('J-PJT VHD 2023 DIFF'!AB39&gt;0,'J-IAD-VHD OD ELASTIC-MODE SHIFT'!AB39*'J-PJT VHD 2023 DIFF'!AB39/60,-'J-IAD-VHD OD ELASTIC-MODE SHIFT'!AB39*'J-PJT VHD 2023 DIFF'!AB39/60)</f>
        <v>0</v>
      </c>
      <c r="AC39" s="10">
        <f>IF('J-PJT VHD 2023 DIFF'!AC39&gt;0,'J-IAD-VHD OD ELASTIC-MODE SHIFT'!AC39*'J-PJT VHD 2023 DIFF'!AC39/60,-'J-IAD-VHD OD ELASTIC-MODE SHIFT'!AC39*'J-PJT VHD 2023 DIFF'!AC39/60)</f>
        <v>0</v>
      </c>
      <c r="AD39" s="10">
        <f>IF('J-PJT VHD 2023 DIFF'!AD39&gt;0,'J-IAD-VHD OD ELASTIC-MODE SHIFT'!AD39*'J-PJT VHD 2023 DIFF'!AD39/60,-'J-IAD-VHD OD ELASTIC-MODE SHIFT'!AD39*'J-PJT VHD 2023 DIFF'!AD39/60)</f>
        <v>0</v>
      </c>
      <c r="AE39" s="10">
        <f>IF('J-PJT VHD 2023 DIFF'!AE39&gt;0,'J-IAD-VHD OD ELASTIC-MODE SHIFT'!AE39*'J-PJT VHD 2023 DIFF'!AE39/60,-'J-IAD-VHD OD ELASTIC-MODE SHIFT'!AE39*'J-PJT VHD 2023 DIFF'!AE39/60)</f>
        <v>0</v>
      </c>
      <c r="AF39" s="10">
        <f>IF('J-PJT VHD 2023 DIFF'!AF39&gt;0,'J-IAD-VHD OD ELASTIC-MODE SHIFT'!AF39*'J-PJT VHD 2023 DIFF'!AF39/60,-'J-IAD-VHD OD ELASTIC-MODE SHIFT'!AF39*'J-PJT VHD 2023 DIFF'!AF39/60)</f>
        <v>0</v>
      </c>
      <c r="AG39" s="10">
        <f>IF('J-PJT VHD 2023 DIFF'!AG39&gt;0,'J-IAD-VHD OD ELASTIC-MODE SHIFT'!AG39*'J-PJT VHD 2023 DIFF'!AG39/60,-'J-IAD-VHD OD ELASTIC-MODE SHIFT'!AG39*'J-PJT VHD 2023 DIFF'!AG39/60)</f>
        <v>0</v>
      </c>
      <c r="AH39" s="10">
        <f>IF('J-PJT VHD 2023 DIFF'!AH39&gt;0,'J-IAD-VHD OD ELASTIC-MODE SHIFT'!AH39*'J-PJT VHD 2023 DIFF'!AH39/60,-'J-IAD-VHD OD ELASTIC-MODE SHIFT'!AH39*'J-PJT VHD 2023 DIFF'!AH39/60)</f>
        <v>0</v>
      </c>
      <c r="AI39" s="10">
        <f>IF('J-PJT VHD 2023 DIFF'!AI39&gt;0,'J-IAD-VHD OD ELASTIC-MODE SHIFT'!AI39*'J-PJT VHD 2023 DIFF'!AI39/60,-'J-IAD-VHD OD ELASTIC-MODE SHIFT'!AI39*'J-PJT VHD 2023 DIFF'!AI39/60)</f>
        <v>0</v>
      </c>
      <c r="AJ39" s="10">
        <f>IF('J-PJT VHD 2023 DIFF'!AJ39&gt;0,'J-IAD-VHD OD ELASTIC-MODE SHIFT'!AJ39*'J-PJT VHD 2023 DIFF'!AJ39/60,-'J-IAD-VHD OD ELASTIC-MODE SHIFT'!AJ39*'J-PJT VHD 2023 DIFF'!AJ39/60)</f>
        <v>0</v>
      </c>
      <c r="AK39" s="10">
        <f>IF('J-PJT VHD 2023 DIFF'!AK39&gt;0,'J-IAD-VHD OD ELASTIC-MODE SHIFT'!AK39*'J-PJT VHD 2023 DIFF'!AK39/60,-'J-IAD-VHD OD ELASTIC-MODE SHIFT'!AK39*'J-PJT VHD 2023 DIFF'!AK39/60)</f>
        <v>0</v>
      </c>
      <c r="AL39" s="10">
        <f>IF('J-PJT VHD 2023 DIFF'!AL39&gt;0,'J-IAD-VHD OD ELASTIC-MODE SHIFT'!AL39*'J-PJT VHD 2023 DIFF'!AL39/60,-'J-IAD-VHD OD ELASTIC-MODE SHIFT'!AL39*'J-PJT VHD 2023 DIFF'!AL39/60)</f>
        <v>0</v>
      </c>
      <c r="AM39" s="10">
        <f>IF('J-PJT VHD 2023 DIFF'!AM39&gt;0,'J-IAD-VHD OD ELASTIC-MODE SHIFT'!AM39*'J-PJT VHD 2023 DIFF'!AM39/60,-'J-IAD-VHD OD ELASTIC-MODE SHIFT'!AM39*'J-PJT VHD 2023 DIFF'!AM39/60)</f>
        <v>0</v>
      </c>
      <c r="AN39" s="10">
        <f>IF('J-PJT VHD 2023 DIFF'!AN39&gt;0,'J-IAD-VHD OD ELASTIC-MODE SHIFT'!AN39*'J-PJT VHD 2023 DIFF'!AN39/60,-'J-IAD-VHD OD ELASTIC-MODE SHIFT'!AN39*'J-PJT VHD 2023 DIFF'!AN39/60)</f>
        <v>0</v>
      </c>
      <c r="AO39" s="10">
        <f>IF('J-PJT VHD 2023 DIFF'!AO39&gt;0,'J-IAD-VHD OD ELASTIC-MODE SHIFT'!AO39*'J-PJT VHD 2023 DIFF'!AO39/60,-'J-IAD-VHD OD ELASTIC-MODE SHIFT'!AO39*'J-PJT VHD 2023 DIFF'!AO39/60)</f>
        <v>0</v>
      </c>
    </row>
    <row r="40" spans="1:41" x14ac:dyDescent="0.25">
      <c r="A40" s="5">
        <v>97</v>
      </c>
      <c r="B40" s="24" t="s">
        <v>34</v>
      </c>
      <c r="C40" s="20">
        <f t="shared" si="1"/>
        <v>0.25833562193650356</v>
      </c>
      <c r="D40" s="10">
        <f>IF('J-PJT VHD 2023 DIFF'!D40&gt;0,'J-IAD-VHD OD ELASTIC-MODE SHIFT'!D40*'J-PJT VHD 2023 DIFF'!D40/60,-'J-IAD-VHD OD ELASTIC-MODE SHIFT'!D40*'J-PJT VHD 2023 DIFF'!D40/60)</f>
        <v>0</v>
      </c>
      <c r="E40" s="10">
        <f>IF('J-PJT VHD 2023 DIFF'!E40&gt;0,'J-IAD-VHD OD ELASTIC-MODE SHIFT'!E40*'J-PJT VHD 2023 DIFF'!E40/60,-'J-IAD-VHD OD ELASTIC-MODE SHIFT'!E40*'J-PJT VHD 2023 DIFF'!E40/60)</f>
        <v>0</v>
      </c>
      <c r="F40" s="10">
        <f>IF('J-PJT VHD 2023 DIFF'!F40&gt;0,'J-IAD-VHD OD ELASTIC-MODE SHIFT'!F40*'J-PJT VHD 2023 DIFF'!F40/60,-'J-IAD-VHD OD ELASTIC-MODE SHIFT'!F40*'J-PJT VHD 2023 DIFF'!F40/60)</f>
        <v>0</v>
      </c>
      <c r="G40" s="10">
        <f>IF('J-PJT VHD 2023 DIFF'!G40&gt;0,'J-IAD-VHD OD ELASTIC-MODE SHIFT'!G40*'J-PJT VHD 2023 DIFF'!G40/60,-'J-IAD-VHD OD ELASTIC-MODE SHIFT'!G40*'J-PJT VHD 2023 DIFF'!G40/60)</f>
        <v>0</v>
      </c>
      <c r="H40" s="10">
        <f>IF('J-PJT VHD 2023 DIFF'!H40&gt;0,'J-IAD-VHD OD ELASTIC-MODE SHIFT'!H40*'J-PJT VHD 2023 DIFF'!H40/60,-'J-IAD-VHD OD ELASTIC-MODE SHIFT'!H40*'J-PJT VHD 2023 DIFF'!H40/60)</f>
        <v>0</v>
      </c>
      <c r="I40" s="10">
        <f>IF('J-PJT VHD 2023 DIFF'!I40&gt;0,'J-IAD-VHD OD ELASTIC-MODE SHIFT'!I40*'J-PJT VHD 2023 DIFF'!I40/60,-'J-IAD-VHD OD ELASTIC-MODE SHIFT'!I40*'J-PJT VHD 2023 DIFF'!I40/60)</f>
        <v>0</v>
      </c>
      <c r="J40" s="10">
        <f>IF('J-PJT VHD 2023 DIFF'!J40&gt;0,'J-IAD-VHD OD ELASTIC-MODE SHIFT'!J40*'J-PJT VHD 2023 DIFF'!J40/60,-'J-IAD-VHD OD ELASTIC-MODE SHIFT'!J40*'J-PJT VHD 2023 DIFF'!J40/60)</f>
        <v>0.10628797052927838</v>
      </c>
      <c r="K40" s="10">
        <f>IF('J-PJT VHD 2023 DIFF'!K40&gt;0,'J-IAD-VHD OD ELASTIC-MODE SHIFT'!K40*'J-PJT VHD 2023 DIFF'!K40/60,-'J-IAD-VHD OD ELASTIC-MODE SHIFT'!K40*'J-PJT VHD 2023 DIFF'!K40/60)</f>
        <v>0</v>
      </c>
      <c r="L40" s="10">
        <f>IF('J-PJT VHD 2023 DIFF'!L40&gt;0,'J-IAD-VHD OD ELASTIC-MODE SHIFT'!L40*'J-PJT VHD 2023 DIFF'!L40/60,-'J-IAD-VHD OD ELASTIC-MODE SHIFT'!L40*'J-PJT VHD 2023 DIFF'!L40/60)</f>
        <v>0</v>
      </c>
      <c r="M40" s="10">
        <f>IF('J-PJT VHD 2023 DIFF'!M40&gt;0,'J-IAD-VHD OD ELASTIC-MODE SHIFT'!M40*'J-PJT VHD 2023 DIFF'!M40/60,-'J-IAD-VHD OD ELASTIC-MODE SHIFT'!M40*'J-PJT VHD 2023 DIFF'!M40/60)</f>
        <v>0</v>
      </c>
      <c r="N40" s="10">
        <f>IF('J-PJT VHD 2023 DIFF'!N40&gt;0,'J-IAD-VHD OD ELASTIC-MODE SHIFT'!N40*'J-PJT VHD 2023 DIFF'!N40/60,-'J-IAD-VHD OD ELASTIC-MODE SHIFT'!N40*'J-PJT VHD 2023 DIFF'!N40/60)</f>
        <v>0</v>
      </c>
      <c r="O40" s="10">
        <f>IF('J-PJT VHD 2023 DIFF'!O40&gt;0,'J-IAD-VHD OD ELASTIC-MODE SHIFT'!O40*'J-PJT VHD 2023 DIFF'!O40/60,-'J-IAD-VHD OD ELASTIC-MODE SHIFT'!O40*'J-PJT VHD 2023 DIFF'!O40/60)</f>
        <v>0</v>
      </c>
      <c r="P40" s="10">
        <f>IF('J-PJT VHD 2023 DIFF'!P40&gt;0,'J-IAD-VHD OD ELASTIC-MODE SHIFT'!P40*'J-PJT VHD 2023 DIFF'!P40/60,-'J-IAD-VHD OD ELASTIC-MODE SHIFT'!P40*'J-PJT VHD 2023 DIFF'!P40/60)</f>
        <v>0</v>
      </c>
      <c r="Q40" s="10">
        <f>IF('J-PJT VHD 2023 DIFF'!Q40&gt;0,'J-IAD-VHD OD ELASTIC-MODE SHIFT'!Q40*'J-PJT VHD 2023 DIFF'!Q40/60,-'J-IAD-VHD OD ELASTIC-MODE SHIFT'!Q40*'J-PJT VHD 2023 DIFF'!Q40/60)</f>
        <v>0</v>
      </c>
      <c r="R40" s="10">
        <f>IF('J-PJT VHD 2023 DIFF'!R40&gt;0,'J-IAD-VHD OD ELASTIC-MODE SHIFT'!R40*'J-PJT VHD 2023 DIFF'!R40/60,-'J-IAD-VHD OD ELASTIC-MODE SHIFT'!R40*'J-PJT VHD 2023 DIFF'!R40/60)</f>
        <v>0</v>
      </c>
      <c r="S40" s="10">
        <f>IF('J-PJT VHD 2023 DIFF'!S40&gt;0,'J-IAD-VHD OD ELASTIC-MODE SHIFT'!S40*'J-PJT VHD 2023 DIFF'!S40/60,-'J-IAD-VHD OD ELASTIC-MODE SHIFT'!S40*'J-PJT VHD 2023 DIFF'!S40/60)</f>
        <v>0</v>
      </c>
      <c r="T40" s="10">
        <f>IF('J-PJT VHD 2023 DIFF'!T40&gt;0,'J-IAD-VHD OD ELASTIC-MODE SHIFT'!T40*'J-PJT VHD 2023 DIFF'!T40/60,-'J-IAD-VHD OD ELASTIC-MODE SHIFT'!T40*'J-PJT VHD 2023 DIFF'!T40/60)</f>
        <v>0</v>
      </c>
      <c r="U40" s="10">
        <f>IF('J-PJT VHD 2023 DIFF'!U40&gt;0,'J-IAD-VHD OD ELASTIC-MODE SHIFT'!U40*'J-PJT VHD 2023 DIFF'!U40/60,-'J-IAD-VHD OD ELASTIC-MODE SHIFT'!U40*'J-PJT VHD 2023 DIFF'!U40/60)</f>
        <v>0</v>
      </c>
      <c r="V40" s="10">
        <f>IF('J-PJT VHD 2023 DIFF'!V40&gt;0,'J-IAD-VHD OD ELASTIC-MODE SHIFT'!V40*'J-PJT VHD 2023 DIFF'!V40/60,-'J-IAD-VHD OD ELASTIC-MODE SHIFT'!V40*'J-PJT VHD 2023 DIFF'!V40/60)</f>
        <v>6.2892172984487349E-2</v>
      </c>
      <c r="W40" s="10">
        <f>IF('J-PJT VHD 2023 DIFF'!W40&gt;0,'J-IAD-VHD OD ELASTIC-MODE SHIFT'!W40*'J-PJT VHD 2023 DIFF'!W40/60,-'J-IAD-VHD OD ELASTIC-MODE SHIFT'!W40*'J-PJT VHD 2023 DIFF'!W40/60)</f>
        <v>3.5894460701406318E-2</v>
      </c>
      <c r="X40" s="10">
        <f>IF('J-PJT VHD 2023 DIFF'!X40&gt;0,'J-IAD-VHD OD ELASTIC-MODE SHIFT'!X40*'J-PJT VHD 2023 DIFF'!X40/60,-'J-IAD-VHD OD ELASTIC-MODE SHIFT'!X40*'J-PJT VHD 2023 DIFF'!X40/60)</f>
        <v>5.3261017721331537E-2</v>
      </c>
      <c r="Y40" s="10">
        <f>IF('J-PJT VHD 2023 DIFF'!Y40&gt;0,'J-IAD-VHD OD ELASTIC-MODE SHIFT'!Y40*'J-PJT VHD 2023 DIFF'!Y40/60,-'J-IAD-VHD OD ELASTIC-MODE SHIFT'!Y40*'J-PJT VHD 2023 DIFF'!Y40/60)</f>
        <v>0</v>
      </c>
      <c r="Z40" s="10">
        <f>IF('J-PJT VHD 2023 DIFF'!Z40&gt;0,'J-IAD-VHD OD ELASTIC-MODE SHIFT'!Z40*'J-PJT VHD 2023 DIFF'!Z40/60,-'J-IAD-VHD OD ELASTIC-MODE SHIFT'!Z40*'J-PJT VHD 2023 DIFF'!Z40/60)</f>
        <v>0</v>
      </c>
      <c r="AA40" s="10">
        <f>IF('J-PJT VHD 2023 DIFF'!AA40&gt;0,'J-IAD-VHD OD ELASTIC-MODE SHIFT'!AA40*'J-PJT VHD 2023 DIFF'!AA40/60,-'J-IAD-VHD OD ELASTIC-MODE SHIFT'!AA40*'J-PJT VHD 2023 DIFF'!AA40/60)</f>
        <v>0</v>
      </c>
      <c r="AB40" s="10">
        <f>IF('J-PJT VHD 2023 DIFF'!AB40&gt;0,'J-IAD-VHD OD ELASTIC-MODE SHIFT'!AB40*'J-PJT VHD 2023 DIFF'!AB40/60,-'J-IAD-VHD OD ELASTIC-MODE SHIFT'!AB40*'J-PJT VHD 2023 DIFF'!AB40/60)</f>
        <v>0</v>
      </c>
      <c r="AC40" s="10">
        <f>IF('J-PJT VHD 2023 DIFF'!AC40&gt;0,'J-IAD-VHD OD ELASTIC-MODE SHIFT'!AC40*'J-PJT VHD 2023 DIFF'!AC40/60,-'J-IAD-VHD OD ELASTIC-MODE SHIFT'!AC40*'J-PJT VHD 2023 DIFF'!AC40/60)</f>
        <v>0</v>
      </c>
      <c r="AD40" s="10">
        <f>IF('J-PJT VHD 2023 DIFF'!AD40&gt;0,'J-IAD-VHD OD ELASTIC-MODE SHIFT'!AD40*'J-PJT VHD 2023 DIFF'!AD40/60,-'J-IAD-VHD OD ELASTIC-MODE SHIFT'!AD40*'J-PJT VHD 2023 DIFF'!AD40/60)</f>
        <v>0</v>
      </c>
      <c r="AE40" s="10">
        <f>IF('J-PJT VHD 2023 DIFF'!AE40&gt;0,'J-IAD-VHD OD ELASTIC-MODE SHIFT'!AE40*'J-PJT VHD 2023 DIFF'!AE40/60,-'J-IAD-VHD OD ELASTIC-MODE SHIFT'!AE40*'J-PJT VHD 2023 DIFF'!AE40/60)</f>
        <v>0</v>
      </c>
      <c r="AF40" s="10">
        <f>IF('J-PJT VHD 2023 DIFF'!AF40&gt;0,'J-IAD-VHD OD ELASTIC-MODE SHIFT'!AF40*'J-PJT VHD 2023 DIFF'!AF40/60,-'J-IAD-VHD OD ELASTIC-MODE SHIFT'!AF40*'J-PJT VHD 2023 DIFF'!AF40/60)</f>
        <v>0</v>
      </c>
      <c r="AG40" s="10">
        <f>IF('J-PJT VHD 2023 DIFF'!AG40&gt;0,'J-IAD-VHD OD ELASTIC-MODE SHIFT'!AG40*'J-PJT VHD 2023 DIFF'!AG40/60,-'J-IAD-VHD OD ELASTIC-MODE SHIFT'!AG40*'J-PJT VHD 2023 DIFF'!AG40/60)</f>
        <v>0</v>
      </c>
      <c r="AH40" s="10">
        <f>IF('J-PJT VHD 2023 DIFF'!AH40&gt;0,'J-IAD-VHD OD ELASTIC-MODE SHIFT'!AH40*'J-PJT VHD 2023 DIFF'!AH40/60,-'J-IAD-VHD OD ELASTIC-MODE SHIFT'!AH40*'J-PJT VHD 2023 DIFF'!AH40/60)</f>
        <v>0</v>
      </c>
      <c r="AI40" s="10">
        <f>IF('J-PJT VHD 2023 DIFF'!AI40&gt;0,'J-IAD-VHD OD ELASTIC-MODE SHIFT'!AI40*'J-PJT VHD 2023 DIFF'!AI40/60,-'J-IAD-VHD OD ELASTIC-MODE SHIFT'!AI40*'J-PJT VHD 2023 DIFF'!AI40/60)</f>
        <v>0</v>
      </c>
      <c r="AJ40" s="10">
        <f>IF('J-PJT VHD 2023 DIFF'!AJ40&gt;0,'J-IAD-VHD OD ELASTIC-MODE SHIFT'!AJ40*'J-PJT VHD 2023 DIFF'!AJ40/60,-'J-IAD-VHD OD ELASTIC-MODE SHIFT'!AJ40*'J-PJT VHD 2023 DIFF'!AJ40/60)</f>
        <v>0</v>
      </c>
      <c r="AK40" s="10">
        <f>IF('J-PJT VHD 2023 DIFF'!AK40&gt;0,'J-IAD-VHD OD ELASTIC-MODE SHIFT'!AK40*'J-PJT VHD 2023 DIFF'!AK40/60,-'J-IAD-VHD OD ELASTIC-MODE SHIFT'!AK40*'J-PJT VHD 2023 DIFF'!AK40/60)</f>
        <v>0</v>
      </c>
      <c r="AL40" s="10">
        <f>IF('J-PJT VHD 2023 DIFF'!AL40&gt;0,'J-IAD-VHD OD ELASTIC-MODE SHIFT'!AL40*'J-PJT VHD 2023 DIFF'!AL40/60,-'J-IAD-VHD OD ELASTIC-MODE SHIFT'!AL40*'J-PJT VHD 2023 DIFF'!AL40/60)</f>
        <v>0</v>
      </c>
      <c r="AM40" s="10">
        <f>IF('J-PJT VHD 2023 DIFF'!AM40&gt;0,'J-IAD-VHD OD ELASTIC-MODE SHIFT'!AM40*'J-PJT VHD 2023 DIFF'!AM40/60,-'J-IAD-VHD OD ELASTIC-MODE SHIFT'!AM40*'J-PJT VHD 2023 DIFF'!AM40/60)</f>
        <v>0</v>
      </c>
      <c r="AN40" s="10">
        <f>IF('J-PJT VHD 2023 DIFF'!AN40&gt;0,'J-IAD-VHD OD ELASTIC-MODE SHIFT'!AN40*'J-PJT VHD 2023 DIFF'!AN40/60,-'J-IAD-VHD OD ELASTIC-MODE SHIFT'!AN40*'J-PJT VHD 2023 DIFF'!AN40/60)</f>
        <v>0</v>
      </c>
      <c r="AO40" s="10">
        <f>IF('J-PJT VHD 2023 DIFF'!AO40&gt;0,'J-IAD-VHD OD ELASTIC-MODE SHIFT'!AO40*'J-PJT VHD 2023 DIFF'!AO40/60,-'J-IAD-VHD OD ELASTIC-MODE SHIFT'!AO40*'J-PJT VHD 2023 DIFF'!AO40/60)</f>
        <v>0</v>
      </c>
    </row>
    <row r="41" spans="1:41" x14ac:dyDescent="0.25">
      <c r="A41" s="5">
        <v>98</v>
      </c>
      <c r="B41" s="25" t="s">
        <v>37</v>
      </c>
      <c r="C41" s="20">
        <f t="shared" si="1"/>
        <v>0.38620776258168937</v>
      </c>
      <c r="D41" s="10">
        <f>IF('J-PJT VHD 2023 DIFF'!D41&gt;0,'J-IAD-VHD OD ELASTIC-MODE SHIFT'!D41*'J-PJT VHD 2023 DIFF'!D41/60,-'J-IAD-VHD OD ELASTIC-MODE SHIFT'!D41*'J-PJT VHD 2023 DIFF'!D41/60)</f>
        <v>2.0655915173542934E-2</v>
      </c>
      <c r="E41" s="10">
        <f>IF('J-PJT VHD 2023 DIFF'!E41&gt;0,'J-IAD-VHD OD ELASTIC-MODE SHIFT'!E41*'J-PJT VHD 2023 DIFF'!E41/60,-'J-IAD-VHD OD ELASTIC-MODE SHIFT'!E41*'J-PJT VHD 2023 DIFF'!E41/60)</f>
        <v>6.9584831806787711E-3</v>
      </c>
      <c r="F41" s="10">
        <f>IF('J-PJT VHD 2023 DIFF'!F41&gt;0,'J-IAD-VHD OD ELASTIC-MODE SHIFT'!F41*'J-PJT VHD 2023 DIFF'!F41/60,-'J-IAD-VHD OD ELASTIC-MODE SHIFT'!F41*'J-PJT VHD 2023 DIFF'!F41/60)</f>
        <v>0</v>
      </c>
      <c r="G41" s="10">
        <f>IF('J-PJT VHD 2023 DIFF'!G41&gt;0,'J-IAD-VHD OD ELASTIC-MODE SHIFT'!G41*'J-PJT VHD 2023 DIFF'!G41/60,-'J-IAD-VHD OD ELASTIC-MODE SHIFT'!G41*'J-PJT VHD 2023 DIFF'!G41/60)</f>
        <v>0</v>
      </c>
      <c r="H41" s="10">
        <f>IF('J-PJT VHD 2023 DIFF'!H41&gt;0,'J-IAD-VHD OD ELASTIC-MODE SHIFT'!H41*'J-PJT VHD 2023 DIFF'!H41/60,-'J-IAD-VHD OD ELASTIC-MODE SHIFT'!H41*'J-PJT VHD 2023 DIFF'!H41/60)</f>
        <v>0</v>
      </c>
      <c r="I41" s="10">
        <f>IF('J-PJT VHD 2023 DIFF'!I41&gt;0,'J-IAD-VHD OD ELASTIC-MODE SHIFT'!I41*'J-PJT VHD 2023 DIFF'!I41/60,-'J-IAD-VHD OD ELASTIC-MODE SHIFT'!I41*'J-PJT VHD 2023 DIFF'!I41/60)</f>
        <v>1.6058966509570514E-3</v>
      </c>
      <c r="J41" s="10">
        <f>IF('J-PJT VHD 2023 DIFF'!J41&gt;0,'J-IAD-VHD OD ELASTIC-MODE SHIFT'!J41*'J-PJT VHD 2023 DIFF'!J41/60,-'J-IAD-VHD OD ELASTIC-MODE SHIFT'!J41*'J-PJT VHD 2023 DIFF'!J41/60)</f>
        <v>0</v>
      </c>
      <c r="K41" s="10">
        <f>IF('J-PJT VHD 2023 DIFF'!K41&gt;0,'J-IAD-VHD OD ELASTIC-MODE SHIFT'!K41*'J-PJT VHD 2023 DIFF'!K41/60,-'J-IAD-VHD OD ELASTIC-MODE SHIFT'!K41*'J-PJT VHD 2023 DIFF'!K41/60)</f>
        <v>0</v>
      </c>
      <c r="L41" s="10">
        <f>IF('J-PJT VHD 2023 DIFF'!L41&gt;0,'J-IAD-VHD OD ELASTIC-MODE SHIFT'!L41*'J-PJT VHD 2023 DIFF'!L41/60,-'J-IAD-VHD OD ELASTIC-MODE SHIFT'!L41*'J-PJT VHD 2023 DIFF'!L41/60)</f>
        <v>0</v>
      </c>
      <c r="M41" s="10">
        <f>IF('J-PJT VHD 2023 DIFF'!M41&gt;0,'J-IAD-VHD OD ELASTIC-MODE SHIFT'!M41*'J-PJT VHD 2023 DIFF'!M41/60,-'J-IAD-VHD OD ELASTIC-MODE SHIFT'!M41*'J-PJT VHD 2023 DIFF'!M41/60)</f>
        <v>-0.17468828090835858</v>
      </c>
      <c r="N41" s="10">
        <f>IF('J-PJT VHD 2023 DIFF'!N41&gt;0,'J-IAD-VHD OD ELASTIC-MODE SHIFT'!N41*'J-PJT VHD 2023 DIFF'!N41/60,-'J-IAD-VHD OD ELASTIC-MODE SHIFT'!N41*'J-PJT VHD 2023 DIFF'!N41/60)</f>
        <v>0</v>
      </c>
      <c r="O41" s="10">
        <f>IF('J-PJT VHD 2023 DIFF'!O41&gt;0,'J-IAD-VHD OD ELASTIC-MODE SHIFT'!O41*'J-PJT VHD 2023 DIFF'!O41/60,-'J-IAD-VHD OD ELASTIC-MODE SHIFT'!O41*'J-PJT VHD 2023 DIFF'!O41/60)</f>
        <v>0</v>
      </c>
      <c r="P41" s="10">
        <f>IF('J-PJT VHD 2023 DIFF'!P41&gt;0,'J-IAD-VHD OD ELASTIC-MODE SHIFT'!P41*'J-PJT VHD 2023 DIFF'!P41/60,-'J-IAD-VHD OD ELASTIC-MODE SHIFT'!P41*'J-PJT VHD 2023 DIFF'!P41/60)</f>
        <v>0</v>
      </c>
      <c r="Q41" s="10">
        <f>IF('J-PJT VHD 2023 DIFF'!Q41&gt;0,'J-IAD-VHD OD ELASTIC-MODE SHIFT'!Q41*'J-PJT VHD 2023 DIFF'!Q41/60,-'J-IAD-VHD OD ELASTIC-MODE SHIFT'!Q41*'J-PJT VHD 2023 DIFF'!Q41/60)</f>
        <v>0</v>
      </c>
      <c r="R41" s="10">
        <f>IF('J-PJT VHD 2023 DIFF'!R41&gt;0,'J-IAD-VHD OD ELASTIC-MODE SHIFT'!R41*'J-PJT VHD 2023 DIFF'!R41/60,-'J-IAD-VHD OD ELASTIC-MODE SHIFT'!R41*'J-PJT VHD 2023 DIFF'!R41/60)</f>
        <v>0</v>
      </c>
      <c r="S41" s="10">
        <f>IF('J-PJT VHD 2023 DIFF'!S41&gt;0,'J-IAD-VHD OD ELASTIC-MODE SHIFT'!S41*'J-PJT VHD 2023 DIFF'!S41/60,-'J-IAD-VHD OD ELASTIC-MODE SHIFT'!S41*'J-PJT VHD 2023 DIFF'!S41/60)</f>
        <v>0</v>
      </c>
      <c r="T41" s="10">
        <f>IF('J-PJT VHD 2023 DIFF'!T41&gt;0,'J-IAD-VHD OD ELASTIC-MODE SHIFT'!T41*'J-PJT VHD 2023 DIFF'!T41/60,-'J-IAD-VHD OD ELASTIC-MODE SHIFT'!T41*'J-PJT VHD 2023 DIFF'!T41/60)</f>
        <v>0.9104562913287535</v>
      </c>
      <c r="U41" s="10">
        <f>IF('J-PJT VHD 2023 DIFF'!U41&gt;0,'J-IAD-VHD OD ELASTIC-MODE SHIFT'!U41*'J-PJT VHD 2023 DIFF'!U41/60,-'J-IAD-VHD OD ELASTIC-MODE SHIFT'!U41*'J-PJT VHD 2023 DIFF'!U41/60)</f>
        <v>9.6504350965635463E-2</v>
      </c>
      <c r="V41" s="10">
        <f>IF('J-PJT VHD 2023 DIFF'!V41&gt;0,'J-IAD-VHD OD ELASTIC-MODE SHIFT'!V41*'J-PJT VHD 2023 DIFF'!V41/60,-'J-IAD-VHD OD ELASTIC-MODE SHIFT'!V41*'J-PJT VHD 2023 DIFF'!V41/60)</f>
        <v>0</v>
      </c>
      <c r="W41" s="10">
        <f>IF('J-PJT VHD 2023 DIFF'!W41&gt;0,'J-IAD-VHD OD ELASTIC-MODE SHIFT'!W41*'J-PJT VHD 2023 DIFF'!W41/60,-'J-IAD-VHD OD ELASTIC-MODE SHIFT'!W41*'J-PJT VHD 2023 DIFF'!W41/60)</f>
        <v>1.5826438840988197E-3</v>
      </c>
      <c r="X41" s="10">
        <f>IF('J-PJT VHD 2023 DIFF'!X41&gt;0,'J-IAD-VHD OD ELASTIC-MODE SHIFT'!X41*'J-PJT VHD 2023 DIFF'!X41/60,-'J-IAD-VHD OD ELASTIC-MODE SHIFT'!X41*'J-PJT VHD 2023 DIFF'!X41/60)</f>
        <v>0</v>
      </c>
      <c r="Y41" s="10">
        <f>IF('J-PJT VHD 2023 DIFF'!Y41&gt;0,'J-IAD-VHD OD ELASTIC-MODE SHIFT'!Y41*'J-PJT VHD 2023 DIFF'!Y41/60,-'J-IAD-VHD OD ELASTIC-MODE SHIFT'!Y41*'J-PJT VHD 2023 DIFF'!Y41/60)</f>
        <v>0</v>
      </c>
      <c r="Z41" s="10">
        <f>IF('J-PJT VHD 2023 DIFF'!Z41&gt;0,'J-IAD-VHD OD ELASTIC-MODE SHIFT'!Z41*'J-PJT VHD 2023 DIFF'!Z41/60,-'J-IAD-VHD OD ELASTIC-MODE SHIFT'!Z41*'J-PJT VHD 2023 DIFF'!Z41/60)</f>
        <v>0</v>
      </c>
      <c r="AA41" s="10">
        <f>IF('J-PJT VHD 2023 DIFF'!AA41&gt;0,'J-IAD-VHD OD ELASTIC-MODE SHIFT'!AA41*'J-PJT VHD 2023 DIFF'!AA41/60,-'J-IAD-VHD OD ELASTIC-MODE SHIFT'!AA41*'J-PJT VHD 2023 DIFF'!AA41/60)</f>
        <v>-7.6905579068192726E-5</v>
      </c>
      <c r="AB41" s="10">
        <f>IF('J-PJT VHD 2023 DIFF'!AB41&gt;0,'J-IAD-VHD OD ELASTIC-MODE SHIFT'!AB41*'J-PJT VHD 2023 DIFF'!AB41/60,-'J-IAD-VHD OD ELASTIC-MODE SHIFT'!AB41*'J-PJT VHD 2023 DIFF'!AB41/60)</f>
        <v>0</v>
      </c>
      <c r="AC41" s="10">
        <f>IF('J-PJT VHD 2023 DIFF'!AC41&gt;0,'J-IAD-VHD OD ELASTIC-MODE SHIFT'!AC41*'J-PJT VHD 2023 DIFF'!AC41/60,-'J-IAD-VHD OD ELASTIC-MODE SHIFT'!AC41*'J-PJT VHD 2023 DIFF'!AC41/60)</f>
        <v>0</v>
      </c>
      <c r="AD41" s="10">
        <f>IF('J-PJT VHD 2023 DIFF'!AD41&gt;0,'J-IAD-VHD OD ELASTIC-MODE SHIFT'!AD41*'J-PJT VHD 2023 DIFF'!AD41/60,-'J-IAD-VHD OD ELASTIC-MODE SHIFT'!AD41*'J-PJT VHD 2023 DIFF'!AD41/60)</f>
        <v>0</v>
      </c>
      <c r="AE41" s="10">
        <f>IF('J-PJT VHD 2023 DIFF'!AE41&gt;0,'J-IAD-VHD OD ELASTIC-MODE SHIFT'!AE41*'J-PJT VHD 2023 DIFF'!AE41/60,-'J-IAD-VHD OD ELASTIC-MODE SHIFT'!AE41*'J-PJT VHD 2023 DIFF'!AE41/60)</f>
        <v>0</v>
      </c>
      <c r="AF41" s="10">
        <f>IF('J-PJT VHD 2023 DIFF'!AF41&gt;0,'J-IAD-VHD OD ELASTIC-MODE SHIFT'!AF41*'J-PJT VHD 2023 DIFF'!AF41/60,-'J-IAD-VHD OD ELASTIC-MODE SHIFT'!AF41*'J-PJT VHD 2023 DIFF'!AF41/60)</f>
        <v>-0.47679063211455047</v>
      </c>
      <c r="AG41" s="10">
        <f>IF('J-PJT VHD 2023 DIFF'!AG41&gt;0,'J-IAD-VHD OD ELASTIC-MODE SHIFT'!AG41*'J-PJT VHD 2023 DIFF'!AG41/60,-'J-IAD-VHD OD ELASTIC-MODE SHIFT'!AG41*'J-PJT VHD 2023 DIFF'!AG41/60)</f>
        <v>0</v>
      </c>
      <c r="AH41" s="10">
        <f>IF('J-PJT VHD 2023 DIFF'!AH41&gt;0,'J-IAD-VHD OD ELASTIC-MODE SHIFT'!AH41*'J-PJT VHD 2023 DIFF'!AH41/60,-'J-IAD-VHD OD ELASTIC-MODE SHIFT'!AH41*'J-PJT VHD 2023 DIFF'!AH41/60)</f>
        <v>0</v>
      </c>
      <c r="AI41" s="10">
        <f>IF('J-PJT VHD 2023 DIFF'!AI41&gt;0,'J-IAD-VHD OD ELASTIC-MODE SHIFT'!AI41*'J-PJT VHD 2023 DIFF'!AI41/60,-'J-IAD-VHD OD ELASTIC-MODE SHIFT'!AI41*'J-PJT VHD 2023 DIFF'!AI41/60)</f>
        <v>0</v>
      </c>
      <c r="AJ41" s="10">
        <f>IF('J-PJT VHD 2023 DIFF'!AJ41&gt;0,'J-IAD-VHD OD ELASTIC-MODE SHIFT'!AJ41*'J-PJT VHD 2023 DIFF'!AJ41/60,-'J-IAD-VHD OD ELASTIC-MODE SHIFT'!AJ41*'J-PJT VHD 2023 DIFF'!AJ41/60)</f>
        <v>0</v>
      </c>
      <c r="AK41" s="10">
        <f>IF('J-PJT VHD 2023 DIFF'!AK41&gt;0,'J-IAD-VHD OD ELASTIC-MODE SHIFT'!AK41*'J-PJT VHD 2023 DIFF'!AK41/60,-'J-IAD-VHD OD ELASTIC-MODE SHIFT'!AK41*'J-PJT VHD 2023 DIFF'!AK41/60)</f>
        <v>0</v>
      </c>
      <c r="AL41" s="10">
        <f>IF('J-PJT VHD 2023 DIFF'!AL41&gt;0,'J-IAD-VHD OD ELASTIC-MODE SHIFT'!AL41*'J-PJT VHD 2023 DIFF'!AL41/60,-'J-IAD-VHD OD ELASTIC-MODE SHIFT'!AL41*'J-PJT VHD 2023 DIFF'!AL41/60)</f>
        <v>0</v>
      </c>
      <c r="AM41" s="10">
        <f>IF('J-PJT VHD 2023 DIFF'!AM41&gt;0,'J-IAD-VHD OD ELASTIC-MODE SHIFT'!AM41*'J-PJT VHD 2023 DIFF'!AM41/60,-'J-IAD-VHD OD ELASTIC-MODE SHIFT'!AM41*'J-PJT VHD 2023 DIFF'!AM41/60)</f>
        <v>0</v>
      </c>
      <c r="AN41" s="10">
        <f>IF('J-PJT VHD 2023 DIFF'!AN41&gt;0,'J-IAD-VHD OD ELASTIC-MODE SHIFT'!AN41*'J-PJT VHD 2023 DIFF'!AN41/60,-'J-IAD-VHD OD ELASTIC-MODE SHIFT'!AN41*'J-PJT VHD 2023 DIFF'!AN41/60)</f>
        <v>0</v>
      </c>
      <c r="AO41" s="10">
        <f>IF('J-PJT VHD 2023 DIFF'!AO41&gt;0,'J-IAD-VHD OD ELASTIC-MODE SHIFT'!AO41*'J-PJT VHD 2023 DIFF'!AO41/60,-'J-IAD-VHD OD ELASTIC-MODE SHIFT'!AO41*'J-PJT VHD 2023 DIFF'!AO41/60)</f>
        <v>0</v>
      </c>
    </row>
  </sheetData>
  <mergeCells count="2">
    <mergeCell ref="A1:B1"/>
    <mergeCell ref="A2:B2"/>
  </mergeCells>
  <conditionalFormatting sqref="D4:AO41">
    <cfRule type="cellIs" dxfId="15" priority="1" operator="greaterThan">
      <formula>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workbookViewId="0">
      <selection activeCell="D4" sqref="D4"/>
    </sheetView>
  </sheetViews>
  <sheetFormatPr defaultRowHeight="15" x14ac:dyDescent="0.25"/>
  <cols>
    <col min="1" max="1" width="3.140625" bestFit="1" customWidth="1"/>
    <col min="2" max="2" width="36.140625" bestFit="1" customWidth="1"/>
    <col min="3" max="3" width="8" bestFit="1" customWidth="1"/>
    <col min="4" max="4" width="6.42578125" bestFit="1" customWidth="1"/>
    <col min="5" max="5" width="5.7109375" bestFit="1" customWidth="1"/>
    <col min="6" max="21" width="5.28515625" bestFit="1" customWidth="1"/>
    <col min="22" max="22" width="4.42578125" bestFit="1" customWidth="1"/>
    <col min="23" max="30" width="5.28515625" bestFit="1" customWidth="1"/>
    <col min="31" max="32" width="5.7109375" bestFit="1" customWidth="1"/>
    <col min="33" max="33" width="5.28515625" bestFit="1" customWidth="1"/>
    <col min="34" max="34" width="4.42578125" bestFit="1" customWidth="1"/>
    <col min="35" max="36" width="5.28515625" bestFit="1" customWidth="1"/>
    <col min="37" max="38" width="4.42578125" bestFit="1" customWidth="1"/>
    <col min="39" max="39" width="6.28515625" customWidth="1"/>
    <col min="40" max="40" width="4.42578125" bestFit="1" customWidth="1"/>
    <col min="41" max="41" width="5.28515625" bestFit="1" customWidth="1"/>
  </cols>
  <sheetData>
    <row r="1" spans="1:41" x14ac:dyDescent="0.25">
      <c r="A1" s="65" t="s">
        <v>51</v>
      </c>
      <c r="B1" s="66"/>
      <c r="C1" s="18"/>
      <c r="D1" s="9">
        <v>11</v>
      </c>
      <c r="E1" s="5">
        <v>12</v>
      </c>
      <c r="F1" s="5">
        <v>21</v>
      </c>
      <c r="G1" s="5">
        <v>22</v>
      </c>
      <c r="H1" s="5">
        <v>23</v>
      </c>
      <c r="I1" s="5">
        <v>24</v>
      </c>
      <c r="J1" s="5">
        <v>25</v>
      </c>
      <c r="K1" s="5">
        <v>31</v>
      </c>
      <c r="L1" s="5">
        <v>32</v>
      </c>
      <c r="M1" s="5">
        <v>33</v>
      </c>
      <c r="N1" s="5">
        <v>40</v>
      </c>
      <c r="O1" s="5">
        <v>41</v>
      </c>
      <c r="P1" s="5">
        <v>50</v>
      </c>
      <c r="Q1" s="5">
        <v>51</v>
      </c>
      <c r="R1" s="5">
        <v>52</v>
      </c>
      <c r="S1" s="5">
        <v>53</v>
      </c>
      <c r="T1" s="5">
        <v>60</v>
      </c>
      <c r="U1" s="5">
        <v>61</v>
      </c>
      <c r="V1" s="5">
        <v>62</v>
      </c>
      <c r="W1" s="5">
        <v>63</v>
      </c>
      <c r="X1" s="5">
        <v>64</v>
      </c>
      <c r="Y1" s="5">
        <v>65</v>
      </c>
      <c r="Z1" s="5">
        <v>66</v>
      </c>
      <c r="AA1" s="5">
        <v>67</v>
      </c>
      <c r="AB1" s="5">
        <v>68</v>
      </c>
      <c r="AC1" s="5">
        <v>70</v>
      </c>
      <c r="AD1" s="5">
        <v>81</v>
      </c>
      <c r="AE1" s="5">
        <v>82</v>
      </c>
      <c r="AF1" s="5">
        <v>83</v>
      </c>
      <c r="AG1" s="5">
        <v>84</v>
      </c>
      <c r="AH1" s="5">
        <v>91</v>
      </c>
      <c r="AI1" s="5">
        <v>92</v>
      </c>
      <c r="AJ1" s="5">
        <v>93</v>
      </c>
      <c r="AK1" s="5">
        <v>94</v>
      </c>
      <c r="AL1" s="5">
        <v>95</v>
      </c>
      <c r="AM1" s="5">
        <v>96</v>
      </c>
      <c r="AN1" s="5">
        <v>97</v>
      </c>
      <c r="AO1" s="5">
        <v>98</v>
      </c>
    </row>
    <row r="2" spans="1:41" ht="185.25" thickBot="1" x14ac:dyDescent="0.3">
      <c r="A2" s="67" t="s">
        <v>53</v>
      </c>
      <c r="B2" s="68" t="s">
        <v>40</v>
      </c>
      <c r="C2" s="19">
        <f>SUMIF(D4:AO41,"&lt;0")</f>
        <v>-4067.9259946871898</v>
      </c>
      <c r="D2" s="15" t="s">
        <v>0</v>
      </c>
      <c r="E2" s="16" t="s">
        <v>1</v>
      </c>
      <c r="F2" s="16" t="s">
        <v>2</v>
      </c>
      <c r="G2" s="16" t="s">
        <v>22</v>
      </c>
      <c r="H2" s="16" t="s">
        <v>23</v>
      </c>
      <c r="I2" s="16" t="s">
        <v>24</v>
      </c>
      <c r="J2" s="16" t="s">
        <v>3</v>
      </c>
      <c r="K2" s="16" t="s">
        <v>14</v>
      </c>
      <c r="L2" s="16" t="s">
        <v>15</v>
      </c>
      <c r="M2" s="16" t="s">
        <v>17</v>
      </c>
      <c r="N2" s="16" t="s">
        <v>21</v>
      </c>
      <c r="O2" s="16" t="s">
        <v>38</v>
      </c>
      <c r="P2" s="16" t="s">
        <v>16</v>
      </c>
      <c r="Q2" s="16" t="s">
        <v>25</v>
      </c>
      <c r="R2" s="16" t="s">
        <v>4</v>
      </c>
      <c r="S2" s="16" t="s">
        <v>26</v>
      </c>
      <c r="T2" s="16" t="s">
        <v>5</v>
      </c>
      <c r="U2" s="16" t="s">
        <v>6</v>
      </c>
      <c r="V2" s="16" t="s">
        <v>7</v>
      </c>
      <c r="W2" s="16" t="s">
        <v>8</v>
      </c>
      <c r="X2" s="16" t="s">
        <v>9</v>
      </c>
      <c r="Y2" s="16" t="s">
        <v>10</v>
      </c>
      <c r="Z2" s="16" t="s">
        <v>13</v>
      </c>
      <c r="AA2" s="16" t="s">
        <v>27</v>
      </c>
      <c r="AB2" s="16" t="s">
        <v>28</v>
      </c>
      <c r="AC2" s="16" t="s">
        <v>12</v>
      </c>
      <c r="AD2" s="16" t="s">
        <v>18</v>
      </c>
      <c r="AE2" s="16" t="s">
        <v>19</v>
      </c>
      <c r="AF2" s="16" t="s">
        <v>20</v>
      </c>
      <c r="AG2" s="16" t="s">
        <v>11</v>
      </c>
      <c r="AH2" s="16" t="s">
        <v>30</v>
      </c>
      <c r="AI2" s="16" t="s">
        <v>39</v>
      </c>
      <c r="AJ2" s="16" t="s">
        <v>29</v>
      </c>
      <c r="AK2" s="16" t="s">
        <v>31</v>
      </c>
      <c r="AL2" s="16" t="s">
        <v>32</v>
      </c>
      <c r="AM2" s="16" t="s">
        <v>33</v>
      </c>
      <c r="AN2" s="16" t="s">
        <v>34</v>
      </c>
      <c r="AO2" s="17" t="s">
        <v>37</v>
      </c>
    </row>
    <row r="3" spans="1:41" ht="15.75" thickBot="1" x14ac:dyDescent="0.3">
      <c r="A3" s="12"/>
      <c r="B3" s="22"/>
      <c r="C3" s="26">
        <f>SUM(D4:AO41)</f>
        <v>3302.4078735666112</v>
      </c>
      <c r="D3" s="13">
        <f>SUM(D4:D41)</f>
        <v>-131.67329433539936</v>
      </c>
      <c r="E3" s="13">
        <f t="shared" ref="E3:AO3" si="0">SUM(E4:E41)</f>
        <v>1147.4116579502452</v>
      </c>
      <c r="F3" s="13">
        <f t="shared" si="0"/>
        <v>23.525860196195865</v>
      </c>
      <c r="G3" s="13">
        <f t="shared" si="0"/>
        <v>-199.45608517144657</v>
      </c>
      <c r="H3" s="13">
        <f t="shared" si="0"/>
        <v>48.643929713210042</v>
      </c>
      <c r="I3" s="13">
        <f t="shared" si="0"/>
        <v>232.58092219921298</v>
      </c>
      <c r="J3" s="13">
        <f t="shared" si="0"/>
        <v>-112.46866415092292</v>
      </c>
      <c r="K3" s="13">
        <f t="shared" si="0"/>
        <v>156.42922459844601</v>
      </c>
      <c r="L3" s="13">
        <f t="shared" si="0"/>
        <v>52.300856112741364</v>
      </c>
      <c r="M3" s="13">
        <f t="shared" si="0"/>
        <v>3.1562931871571731</v>
      </c>
      <c r="N3" s="13">
        <f t="shared" si="0"/>
        <v>68.74258331524166</v>
      </c>
      <c r="O3" s="13">
        <f t="shared" si="0"/>
        <v>0</v>
      </c>
      <c r="P3" s="13">
        <f t="shared" si="0"/>
        <v>50.940134720593896</v>
      </c>
      <c r="Q3" s="13">
        <f t="shared" si="0"/>
        <v>60.472912324480617</v>
      </c>
      <c r="R3" s="13">
        <f t="shared" si="0"/>
        <v>-115.72907804926277</v>
      </c>
      <c r="S3" s="13">
        <f t="shared" si="0"/>
        <v>-35.789654875134303</v>
      </c>
      <c r="T3" s="13">
        <f t="shared" si="0"/>
        <v>720.2568408621986</v>
      </c>
      <c r="U3" s="13">
        <f t="shared" si="0"/>
        <v>19.722839306935676</v>
      </c>
      <c r="V3" s="13">
        <f t="shared" si="0"/>
        <v>227.19572510861158</v>
      </c>
      <c r="W3" s="13">
        <f t="shared" si="0"/>
        <v>74.416209249738912</v>
      </c>
      <c r="X3" s="13">
        <f t="shared" si="0"/>
        <v>7.4943147371491561</v>
      </c>
      <c r="Y3" s="13">
        <f t="shared" si="0"/>
        <v>90.457590874367185</v>
      </c>
      <c r="Z3" s="13">
        <f t="shared" si="0"/>
        <v>-64.273036851674945</v>
      </c>
      <c r="AA3" s="13">
        <f t="shared" si="0"/>
        <v>-1.6371993683498187</v>
      </c>
      <c r="AB3" s="13">
        <f t="shared" si="0"/>
        <v>19.286565255389604</v>
      </c>
      <c r="AC3" s="13">
        <f t="shared" si="0"/>
        <v>254.21128089174681</v>
      </c>
      <c r="AD3" s="13">
        <f t="shared" si="0"/>
        <v>-0.26502606299277387</v>
      </c>
      <c r="AE3" s="13">
        <f t="shared" si="0"/>
        <v>-346.38423429366338</v>
      </c>
      <c r="AF3" s="13">
        <f t="shared" si="0"/>
        <v>96.297531566601464</v>
      </c>
      <c r="AG3" s="13">
        <f t="shared" si="0"/>
        <v>197.80364970046739</v>
      </c>
      <c r="AH3" s="13">
        <f t="shared" si="0"/>
        <v>41.394039520983412</v>
      </c>
      <c r="AI3" s="13">
        <f t="shared" si="0"/>
        <v>16.967158559976234</v>
      </c>
      <c r="AJ3" s="13">
        <f t="shared" si="0"/>
        <v>2.7952757240076518</v>
      </c>
      <c r="AK3" s="13">
        <f t="shared" si="0"/>
        <v>316.54263646372482</v>
      </c>
      <c r="AL3" s="13">
        <f t="shared" si="0"/>
        <v>203.93121888964791</v>
      </c>
      <c r="AM3" s="13">
        <f t="shared" si="0"/>
        <v>51.81652047105247</v>
      </c>
      <c r="AN3" s="13">
        <f t="shared" si="0"/>
        <v>1.5325358101113666</v>
      </c>
      <c r="AO3" s="13">
        <f t="shared" si="0"/>
        <v>123.75783941522539</v>
      </c>
    </row>
    <row r="4" spans="1:41" ht="15.75" thickTop="1" x14ac:dyDescent="0.25">
      <c r="A4" s="7">
        <v>11</v>
      </c>
      <c r="B4" s="23" t="s">
        <v>0</v>
      </c>
      <c r="C4" s="20">
        <f>SUM(D4:AO4)</f>
        <v>-31.817585801646903</v>
      </c>
      <c r="D4" s="10">
        <f>'J-PJT VHD 2023 DIFF'!D4*'AGR-OD-VHD-2023-bez'!D4/60</f>
        <v>-3.8072665354240125</v>
      </c>
      <c r="E4" s="10">
        <f>'J-PJT VHD 2023 DIFF'!E4*'AGR-OD-VHD-2023-bez'!E4/60</f>
        <v>-19.713406858029948</v>
      </c>
      <c r="F4" s="10">
        <f>'J-PJT VHD 2023 DIFF'!F4*'AGR-OD-VHD-2023-bez'!F4/60</f>
        <v>27.820847846633349</v>
      </c>
      <c r="G4" s="10">
        <f>'J-PJT VHD 2023 DIFF'!G4*'AGR-OD-VHD-2023-bez'!G4/60</f>
        <v>18.012306614390017</v>
      </c>
      <c r="H4" s="10">
        <f>'J-PJT VHD 2023 DIFF'!H4*'AGR-OD-VHD-2023-bez'!H4/60</f>
        <v>14.202134827286477</v>
      </c>
      <c r="I4" s="10">
        <f>'J-PJT VHD 2023 DIFF'!I4*'AGR-OD-VHD-2023-bez'!I4/60</f>
        <v>-0.47697055520324871</v>
      </c>
      <c r="J4" s="10">
        <f>'J-PJT VHD 2023 DIFF'!J4*'AGR-OD-VHD-2023-bez'!J4/60</f>
        <v>0.70497461014650342</v>
      </c>
      <c r="K4" s="10">
        <f>'J-PJT VHD 2023 DIFF'!K4*'AGR-OD-VHD-2023-bez'!K4/60</f>
        <v>6.763103005263317</v>
      </c>
      <c r="L4" s="10">
        <f>'J-PJT VHD 2023 DIFF'!L4*'AGR-OD-VHD-2023-bez'!L4/60</f>
        <v>-0.88252133467586691</v>
      </c>
      <c r="M4" s="10">
        <f>'J-PJT VHD 2023 DIFF'!M4*'AGR-OD-VHD-2023-bez'!M4/60</f>
        <v>-13.854806560621</v>
      </c>
      <c r="N4" s="10">
        <f>'J-PJT VHD 2023 DIFF'!N4*'AGR-OD-VHD-2023-bez'!N4/60</f>
        <v>-1.0686524313859214</v>
      </c>
      <c r="O4" s="10">
        <f>'J-PJT VHD 2023 DIFF'!O4*'AGR-OD-VHD-2023-bez'!O4/60</f>
        <v>0</v>
      </c>
      <c r="P4" s="10">
        <f>'J-PJT VHD 2023 DIFF'!P4*'AGR-OD-VHD-2023-bez'!P4/60</f>
        <v>1.1185804227332341</v>
      </c>
      <c r="Q4" s="10">
        <f>'J-PJT VHD 2023 DIFF'!Q4*'AGR-OD-VHD-2023-bez'!Q4/60</f>
        <v>18.66824401350733</v>
      </c>
      <c r="R4" s="10">
        <f>'J-PJT VHD 2023 DIFF'!R4*'AGR-OD-VHD-2023-bez'!R4/60</f>
        <v>9.7791317334666754</v>
      </c>
      <c r="S4" s="10">
        <f>'J-PJT VHD 2023 DIFF'!S4*'AGR-OD-VHD-2023-bez'!S4/60</f>
        <v>6.0872574125000174</v>
      </c>
      <c r="T4" s="10">
        <f>'J-PJT VHD 2023 DIFF'!T4*'AGR-OD-VHD-2023-bez'!T4/60</f>
        <v>-2.0019245538109836</v>
      </c>
      <c r="U4" s="10">
        <f>'J-PJT VHD 2023 DIFF'!U4*'AGR-OD-VHD-2023-bez'!U4/60</f>
        <v>8.7125064582489973</v>
      </c>
      <c r="V4" s="10">
        <f>'J-PJT VHD 2023 DIFF'!V4*'AGR-OD-VHD-2023-bez'!V4/60</f>
        <v>6.3331425986640006</v>
      </c>
      <c r="W4" s="10">
        <f>'J-PJT VHD 2023 DIFF'!W4*'AGR-OD-VHD-2023-bez'!W4/60</f>
        <v>0.91710876094667915</v>
      </c>
      <c r="X4" s="10">
        <f>'J-PJT VHD 2023 DIFF'!X4*'AGR-OD-VHD-2023-bez'!X4/60</f>
        <v>-2.7938405916666669E-2</v>
      </c>
      <c r="Y4" s="10">
        <f>'J-PJT VHD 2023 DIFF'!Y4*'AGR-OD-VHD-2023-bez'!Y4/60</f>
        <v>5.9377712753998807E-2</v>
      </c>
      <c r="Z4" s="10">
        <f>'J-PJT VHD 2023 DIFF'!Z4*'AGR-OD-VHD-2023-bez'!Z4/60</f>
        <v>1.6342797770040072</v>
      </c>
      <c r="AA4" s="10">
        <f>'J-PJT VHD 2023 DIFF'!AA4*'AGR-OD-VHD-2023-bez'!AA4/60</f>
        <v>-5.4954070922519973</v>
      </c>
      <c r="AB4" s="10">
        <f>'J-PJT VHD 2023 DIFF'!AB4*'AGR-OD-VHD-2023-bez'!AB4/60</f>
        <v>-4.7654947503756837</v>
      </c>
      <c r="AC4" s="10">
        <f>'J-PJT VHD 2023 DIFF'!AC4*'AGR-OD-VHD-2023-bez'!AC4/60</f>
        <v>30.016587574922198</v>
      </c>
      <c r="AD4" s="10">
        <f>'J-PJT VHD 2023 DIFF'!AD4*'AGR-OD-VHD-2023-bez'!AD4/60</f>
        <v>-11.228127472213117</v>
      </c>
      <c r="AE4" s="10">
        <f>'J-PJT VHD 2023 DIFF'!AE4*'AGR-OD-VHD-2023-bez'!AE4/60</f>
        <v>-112.159319013727</v>
      </c>
      <c r="AF4" s="10">
        <f>'J-PJT VHD 2023 DIFF'!AF4*'AGR-OD-VHD-2023-bez'!AF4/60</f>
        <v>-46.655270553420024</v>
      </c>
      <c r="AG4" s="10">
        <f>'J-PJT VHD 2023 DIFF'!AG4*'AGR-OD-VHD-2023-bez'!AG4/60</f>
        <v>16.769187743565034</v>
      </c>
      <c r="AH4" s="10">
        <f>'J-PJT VHD 2023 DIFF'!AH4*'AGR-OD-VHD-2023-bez'!AH4/60</f>
        <v>4.1029914518570836</v>
      </c>
      <c r="AI4" s="10">
        <f>'J-PJT VHD 2023 DIFF'!AI4*'AGR-OD-VHD-2023-bez'!AI4/60</f>
        <v>2.5864097288725008</v>
      </c>
      <c r="AJ4" s="10">
        <f>'J-PJT VHD 2023 DIFF'!AJ4*'AGR-OD-VHD-2023-bez'!AJ4/60</f>
        <v>1.3676737496624003</v>
      </c>
      <c r="AK4" s="10">
        <f>'J-PJT VHD 2023 DIFF'!AK4*'AGR-OD-VHD-2023-bez'!AK4/60</f>
        <v>2.1116208158914671</v>
      </c>
      <c r="AL4" s="10">
        <f>'J-PJT VHD 2023 DIFF'!AL4*'AGR-OD-VHD-2023-bez'!AL4/60</f>
        <v>11.732506031144149</v>
      </c>
      <c r="AM4" s="10">
        <f>'J-PJT VHD 2023 DIFF'!AM4*'AGR-OD-VHD-2023-bez'!AM4/60</f>
        <v>0</v>
      </c>
      <c r="AN4" s="10">
        <f>'J-PJT VHD 2023 DIFF'!AN4*'AGR-OD-VHD-2023-bez'!AN4/60</f>
        <v>0.58189980198675006</v>
      </c>
      <c r="AO4" s="10">
        <f>'J-PJT VHD 2023 DIFF'!AO4*'AGR-OD-VHD-2023-bez'!AO4/60</f>
        <v>0.23764762396238528</v>
      </c>
    </row>
    <row r="5" spans="1:41" x14ac:dyDescent="0.25">
      <c r="A5" s="5">
        <v>12</v>
      </c>
      <c r="B5" s="24" t="s">
        <v>1</v>
      </c>
      <c r="C5" s="20">
        <f>SUM(D5:AO5)</f>
        <v>1002.8412851831332</v>
      </c>
      <c r="D5" s="10">
        <f>'J-PJT VHD 2023 DIFF'!D5*'AGR-OD-VHD-2023-bez'!D5/60</f>
        <v>6.8415186942065311</v>
      </c>
      <c r="E5" s="10">
        <f>'J-PJT VHD 2023 DIFF'!E5*'AGR-OD-VHD-2023-bez'!E5/60</f>
        <v>34.074143528325841</v>
      </c>
      <c r="F5" s="10">
        <f>'J-PJT VHD 2023 DIFF'!F5*'AGR-OD-VHD-2023-bez'!F5/60</f>
        <v>31.467391859702172</v>
      </c>
      <c r="G5" s="10">
        <f>'J-PJT VHD 2023 DIFF'!G5*'AGR-OD-VHD-2023-bez'!G5/60</f>
        <v>8.6156276020649969</v>
      </c>
      <c r="H5" s="10">
        <f>'J-PJT VHD 2023 DIFF'!H5*'AGR-OD-VHD-2023-bez'!H5/60</f>
        <v>4.7177004258283119</v>
      </c>
      <c r="I5" s="10">
        <f>'J-PJT VHD 2023 DIFF'!I5*'AGR-OD-VHD-2023-bez'!I5/60</f>
        <v>-2.4728894609924934</v>
      </c>
      <c r="J5" s="10">
        <f>'J-PJT VHD 2023 DIFF'!J5*'AGR-OD-VHD-2023-bez'!J5/60</f>
        <v>6.2247250726429977</v>
      </c>
      <c r="K5" s="10">
        <f>'J-PJT VHD 2023 DIFF'!K5*'AGR-OD-VHD-2023-bez'!K5/60</f>
        <v>37.368843881419977</v>
      </c>
      <c r="L5" s="10">
        <f>'J-PJT VHD 2023 DIFF'!L5*'AGR-OD-VHD-2023-bez'!L5/60</f>
        <v>9.7793357198709696</v>
      </c>
      <c r="M5" s="10">
        <f>'J-PJT VHD 2023 DIFF'!M5*'AGR-OD-VHD-2023-bez'!M5/60</f>
        <v>36.43206395682671</v>
      </c>
      <c r="N5" s="10">
        <f>'J-PJT VHD 2023 DIFF'!N5*'AGR-OD-VHD-2023-bez'!N5/60</f>
        <v>53.899517222766463</v>
      </c>
      <c r="O5" s="10">
        <f>'J-PJT VHD 2023 DIFF'!O5*'AGR-OD-VHD-2023-bez'!O5/60</f>
        <v>0</v>
      </c>
      <c r="P5" s="10">
        <f>'J-PJT VHD 2023 DIFF'!P5*'AGR-OD-VHD-2023-bez'!P5/60</f>
        <v>32.489368686362013</v>
      </c>
      <c r="Q5" s="10">
        <f>'J-PJT VHD 2023 DIFF'!Q5*'AGR-OD-VHD-2023-bez'!Q5/60</f>
        <v>15.823098748433301</v>
      </c>
      <c r="R5" s="10">
        <f>'J-PJT VHD 2023 DIFF'!R5*'AGR-OD-VHD-2023-bez'!R5/60</f>
        <v>21.646997449552519</v>
      </c>
      <c r="S5" s="10">
        <f>'J-PJT VHD 2023 DIFF'!S5*'AGR-OD-VHD-2023-bez'!S5/60</f>
        <v>26.370907149480839</v>
      </c>
      <c r="T5" s="10">
        <f>'J-PJT VHD 2023 DIFF'!T5*'AGR-OD-VHD-2023-bez'!T5/60</f>
        <v>9.3565927317953594</v>
      </c>
      <c r="U5" s="10">
        <f>'J-PJT VHD 2023 DIFF'!U5*'AGR-OD-VHD-2023-bez'!U5/60</f>
        <v>7.9597493473574987</v>
      </c>
      <c r="V5" s="10">
        <f>'J-PJT VHD 2023 DIFF'!V5*'AGR-OD-VHD-2023-bez'!V5/60</f>
        <v>10.790264168349344</v>
      </c>
      <c r="W5" s="10">
        <f>'J-PJT VHD 2023 DIFF'!W5*'AGR-OD-VHD-2023-bez'!W5/60</f>
        <v>-19.670419408978344</v>
      </c>
      <c r="X5" s="10">
        <f>'J-PJT VHD 2023 DIFF'!X5*'AGR-OD-VHD-2023-bez'!X5/60</f>
        <v>6.9248084085254652E-2</v>
      </c>
      <c r="Y5" s="10">
        <f>'J-PJT VHD 2023 DIFF'!Y5*'AGR-OD-VHD-2023-bez'!Y5/60</f>
        <v>40.877443590060011</v>
      </c>
      <c r="Z5" s="10">
        <f>'J-PJT VHD 2023 DIFF'!Z5*'AGR-OD-VHD-2023-bez'!Z5/60</f>
        <v>47.561436873969484</v>
      </c>
      <c r="AA5" s="10">
        <f>'J-PJT VHD 2023 DIFF'!AA5*'AGR-OD-VHD-2023-bez'!AA5/60</f>
        <v>3.290568495734866</v>
      </c>
      <c r="AB5" s="10">
        <f>'J-PJT VHD 2023 DIFF'!AB5*'AGR-OD-VHD-2023-bez'!AB5/60</f>
        <v>3.5277597548553277</v>
      </c>
      <c r="AC5" s="10">
        <f>'J-PJT VHD 2023 DIFF'!AC5*'AGR-OD-VHD-2023-bez'!AC5/60</f>
        <v>137.16015603913735</v>
      </c>
      <c r="AD5" s="10">
        <f>'J-PJT VHD 2023 DIFF'!AD5*'AGR-OD-VHD-2023-bez'!AD5/60</f>
        <v>53.035753194742824</v>
      </c>
      <c r="AE5" s="10">
        <f>'J-PJT VHD 2023 DIFF'!AE5*'AGR-OD-VHD-2023-bez'!AE5/60</f>
        <v>98.03347744236342</v>
      </c>
      <c r="AF5" s="10">
        <f>'J-PJT VHD 2023 DIFF'!AF5*'AGR-OD-VHD-2023-bez'!AF5/60</f>
        <v>186.12344671915506</v>
      </c>
      <c r="AG5" s="10">
        <f>'J-PJT VHD 2023 DIFF'!AG5*'AGR-OD-VHD-2023-bez'!AG5/60</f>
        <v>75.704832460620011</v>
      </c>
      <c r="AH5" s="10">
        <f>'J-PJT VHD 2023 DIFF'!AH5*'AGR-OD-VHD-2023-bez'!AH5/60</f>
        <v>5.8999173579399981E-2</v>
      </c>
      <c r="AI5" s="10">
        <f>'J-PJT VHD 2023 DIFF'!AI5*'AGR-OD-VHD-2023-bez'!AI5/60</f>
        <v>-3.2992434704676645</v>
      </c>
      <c r="AJ5" s="10">
        <f>'J-PJT VHD 2023 DIFF'!AJ5*'AGR-OD-VHD-2023-bez'!AJ5/60</f>
        <v>0.30536872289189732</v>
      </c>
      <c r="AK5" s="10">
        <f>'J-PJT VHD 2023 DIFF'!AK5*'AGR-OD-VHD-2023-bez'!AK5/60</f>
        <v>22.501124667625252</v>
      </c>
      <c r="AL5" s="10">
        <f>'J-PJT VHD 2023 DIFF'!AL5*'AGR-OD-VHD-2023-bez'!AL5/60</f>
        <v>5.1859153842839998</v>
      </c>
      <c r="AM5" s="10">
        <f>'J-PJT VHD 2023 DIFF'!AM5*'AGR-OD-VHD-2023-bez'!AM5/60</f>
        <v>0</v>
      </c>
      <c r="AN5" s="10">
        <f>'J-PJT VHD 2023 DIFF'!AN5*'AGR-OD-VHD-2023-bez'!AN5/60</f>
        <v>0.59874917823709983</v>
      </c>
      <c r="AO5" s="10">
        <f>'J-PJT VHD 2023 DIFF'!AO5*'AGR-OD-VHD-2023-bez'!AO5/60</f>
        <v>0.39171149724461168</v>
      </c>
    </row>
    <row r="6" spans="1:41" x14ac:dyDescent="0.25">
      <c r="A6" s="5">
        <v>21</v>
      </c>
      <c r="B6" s="24" t="s">
        <v>2</v>
      </c>
      <c r="C6" s="20">
        <f t="shared" ref="C6:C41" si="1">SUM(D6:AO6)</f>
        <v>155.15509850483298</v>
      </c>
      <c r="D6" s="10">
        <f>'J-PJT VHD 2023 DIFF'!D6*'AGR-OD-VHD-2023-bez'!D6/60</f>
        <v>36.763628898204033</v>
      </c>
      <c r="E6" s="10">
        <f>'J-PJT VHD 2023 DIFF'!E6*'AGR-OD-VHD-2023-bez'!E6/60</f>
        <v>62.145508971095033</v>
      </c>
      <c r="F6" s="10">
        <f>'J-PJT VHD 2023 DIFF'!F6*'AGR-OD-VHD-2023-bez'!F6/60</f>
        <v>0</v>
      </c>
      <c r="G6" s="10">
        <f>'J-PJT VHD 2023 DIFF'!G6*'AGR-OD-VHD-2023-bez'!G6/60</f>
        <v>7.5535613179191463</v>
      </c>
      <c r="H6" s="10">
        <f>'J-PJT VHD 2023 DIFF'!H6*'AGR-OD-VHD-2023-bez'!H6/60</f>
        <v>-0.28186219950000502</v>
      </c>
      <c r="I6" s="10">
        <f>'J-PJT VHD 2023 DIFF'!I6*'AGR-OD-VHD-2023-bez'!I6/60</f>
        <v>0</v>
      </c>
      <c r="J6" s="10">
        <f>'J-PJT VHD 2023 DIFF'!J6*'AGR-OD-VHD-2023-bez'!J6/60</f>
        <v>4.663746945852167</v>
      </c>
      <c r="K6" s="10">
        <f>'J-PJT VHD 2023 DIFF'!K6*'AGR-OD-VHD-2023-bez'!K6/60</f>
        <v>11.116104275980836</v>
      </c>
      <c r="L6" s="10">
        <f>'J-PJT VHD 2023 DIFF'!L6*'AGR-OD-VHD-2023-bez'!L6/60</f>
        <v>3.1834730283748329</v>
      </c>
      <c r="M6" s="10">
        <f>'J-PJT VHD 2023 DIFF'!M6*'AGR-OD-VHD-2023-bez'!M6/60</f>
        <v>3.2810899485173279</v>
      </c>
      <c r="N6" s="10">
        <f>'J-PJT VHD 2023 DIFF'!N6*'AGR-OD-VHD-2023-bez'!N6/60</f>
        <v>-6.9790864941251503</v>
      </c>
      <c r="O6" s="10">
        <f>'J-PJT VHD 2023 DIFF'!O6*'AGR-OD-VHD-2023-bez'!O6/60</f>
        <v>0</v>
      </c>
      <c r="P6" s="10">
        <f>'J-PJT VHD 2023 DIFF'!P6*'AGR-OD-VHD-2023-bez'!P6/60</f>
        <v>6.6864035736879979</v>
      </c>
      <c r="Q6" s="10">
        <f>'J-PJT VHD 2023 DIFF'!Q6*'AGR-OD-VHD-2023-bez'!Q6/60</f>
        <v>-2.6529986300603055</v>
      </c>
      <c r="R6" s="10">
        <f>'J-PJT VHD 2023 DIFF'!R6*'AGR-OD-VHD-2023-bez'!R6/60</f>
        <v>-10.185454093833364</v>
      </c>
      <c r="S6" s="10">
        <f>'J-PJT VHD 2023 DIFF'!S6*'AGR-OD-VHD-2023-bez'!S6/60</f>
        <v>1.6152470197429167</v>
      </c>
      <c r="T6" s="10">
        <f>'J-PJT VHD 2023 DIFF'!T6*'AGR-OD-VHD-2023-bez'!T6/60</f>
        <v>1.8189068048293329</v>
      </c>
      <c r="U6" s="10">
        <f>'J-PJT VHD 2023 DIFF'!U6*'AGR-OD-VHD-2023-bez'!U6/60</f>
        <v>2.845119422732</v>
      </c>
      <c r="V6" s="10">
        <f>'J-PJT VHD 2023 DIFF'!V6*'AGR-OD-VHD-2023-bez'!V6/60</f>
        <v>2.2497613230225366</v>
      </c>
      <c r="W6" s="10">
        <f>'J-PJT VHD 2023 DIFF'!W6*'AGR-OD-VHD-2023-bez'!W6/60</f>
        <v>-6.9849888077064346</v>
      </c>
      <c r="X6" s="10">
        <f>'J-PJT VHD 2023 DIFF'!X6*'AGR-OD-VHD-2023-bez'!X6/60</f>
        <v>-7.5349590455531992E-3</v>
      </c>
      <c r="Y6" s="10">
        <f>'J-PJT VHD 2023 DIFF'!Y6*'AGR-OD-VHD-2023-bez'!Y6/60</f>
        <v>-3.4768787392733387</v>
      </c>
      <c r="Z6" s="10">
        <f>'J-PJT VHD 2023 DIFF'!Z6*'AGR-OD-VHD-2023-bez'!Z6/60</f>
        <v>13.36719037966199</v>
      </c>
      <c r="AA6" s="10">
        <f>'J-PJT VHD 2023 DIFF'!AA6*'AGR-OD-VHD-2023-bez'!AA6/60</f>
        <v>2.1322878233830003</v>
      </c>
      <c r="AB6" s="10">
        <f>'J-PJT VHD 2023 DIFF'!AB6*'AGR-OD-VHD-2023-bez'!AB6/60</f>
        <v>-0.36604035635790283</v>
      </c>
      <c r="AC6" s="10">
        <f>'J-PJT VHD 2023 DIFF'!AC6*'AGR-OD-VHD-2023-bez'!AC6/60</f>
        <v>78.62381907197333</v>
      </c>
      <c r="AD6" s="10">
        <f>'J-PJT VHD 2023 DIFF'!AD6*'AGR-OD-VHD-2023-bez'!AD6/60</f>
        <v>-28.518485603698096</v>
      </c>
      <c r="AE6" s="10">
        <f>'J-PJT VHD 2023 DIFF'!AE6*'AGR-OD-VHD-2023-bez'!AE6/60</f>
        <v>-10.079275190021338</v>
      </c>
      <c r="AF6" s="10">
        <f>'J-PJT VHD 2023 DIFF'!AF6*'AGR-OD-VHD-2023-bez'!AF6/60</f>
        <v>-20.78762907853017</v>
      </c>
      <c r="AG6" s="10">
        <f>'J-PJT VHD 2023 DIFF'!AG6*'AGR-OD-VHD-2023-bez'!AG6/60</f>
        <v>7.4294838520081656</v>
      </c>
      <c r="AH6" s="10">
        <f>'J-PJT VHD 2023 DIFF'!AH6*'AGR-OD-VHD-2023-bez'!AH6/60</f>
        <v>0</v>
      </c>
      <c r="AI6" s="10">
        <f>'J-PJT VHD 2023 DIFF'!AI6*'AGR-OD-VHD-2023-bez'!AI6/60</f>
        <v>0</v>
      </c>
      <c r="AJ6" s="10">
        <f>'J-PJT VHD 2023 DIFF'!AJ6*'AGR-OD-VHD-2023-bez'!AJ6/60</f>
        <v>0</v>
      </c>
      <c r="AK6" s="10">
        <f>'J-PJT VHD 2023 DIFF'!AK6*'AGR-OD-VHD-2023-bez'!AK6/60</f>
        <v>0</v>
      </c>
      <c r="AL6" s="10">
        <f>'J-PJT VHD 2023 DIFF'!AL6*'AGR-OD-VHD-2023-bez'!AL6/60</f>
        <v>0</v>
      </c>
      <c r="AM6" s="10">
        <f>'J-PJT VHD 2023 DIFF'!AM6*'AGR-OD-VHD-2023-bez'!AM6/60</f>
        <v>0</v>
      </c>
      <c r="AN6" s="10">
        <f>'J-PJT VHD 2023 DIFF'!AN6*'AGR-OD-VHD-2023-bez'!AN6/60</f>
        <v>0</v>
      </c>
      <c r="AO6" s="10">
        <f>'J-PJT VHD 2023 DIFF'!AO6*'AGR-OD-VHD-2023-bez'!AO6/60</f>
        <v>0</v>
      </c>
    </row>
    <row r="7" spans="1:41" x14ac:dyDescent="0.25">
      <c r="A7" s="5">
        <v>22</v>
      </c>
      <c r="B7" s="24" t="s">
        <v>22</v>
      </c>
      <c r="C7" s="20">
        <f t="shared" si="1"/>
        <v>-469.53949630768784</v>
      </c>
      <c r="D7" s="10">
        <f>'J-PJT VHD 2023 DIFF'!D7*'AGR-OD-VHD-2023-bez'!D7/60</f>
        <v>13.591800034020022</v>
      </c>
      <c r="E7" s="10">
        <f>'J-PJT VHD 2023 DIFF'!E7*'AGR-OD-VHD-2023-bez'!E7/60</f>
        <v>2.4218953190250621</v>
      </c>
      <c r="F7" s="10">
        <f>'J-PJT VHD 2023 DIFF'!F7*'AGR-OD-VHD-2023-bez'!F7/60</f>
        <v>2.1192749281275844</v>
      </c>
      <c r="G7" s="10">
        <f>'J-PJT VHD 2023 DIFF'!G7*'AGR-OD-VHD-2023-bez'!G7/60</f>
        <v>0</v>
      </c>
      <c r="H7" s="10">
        <f>'J-PJT VHD 2023 DIFF'!H7*'AGR-OD-VHD-2023-bez'!H7/60</f>
        <v>-7.0400908489925821E-4</v>
      </c>
      <c r="I7" s="10">
        <f>'J-PJT VHD 2023 DIFF'!I7*'AGR-OD-VHD-2023-bez'!I7/60</f>
        <v>4.8511272378169972</v>
      </c>
      <c r="J7" s="10">
        <f>'J-PJT VHD 2023 DIFF'!J7*'AGR-OD-VHD-2023-bez'!J7/60</f>
        <v>0.3199675699872036</v>
      </c>
      <c r="K7" s="10">
        <f>'J-PJT VHD 2023 DIFF'!K7*'AGR-OD-VHD-2023-bez'!K7/60</f>
        <v>-2.8570641082266675</v>
      </c>
      <c r="L7" s="10">
        <f>'J-PJT VHD 2023 DIFF'!L7*'AGR-OD-VHD-2023-bez'!L7/60</f>
        <v>3.1021787490903985</v>
      </c>
      <c r="M7" s="10">
        <f>'J-PJT VHD 2023 DIFF'!M7*'AGR-OD-VHD-2023-bez'!M7/60</f>
        <v>-45.278790540918962</v>
      </c>
      <c r="N7" s="10">
        <f>'J-PJT VHD 2023 DIFF'!N7*'AGR-OD-VHD-2023-bez'!N7/60</f>
        <v>-16.033855176639985</v>
      </c>
      <c r="O7" s="10">
        <f>'J-PJT VHD 2023 DIFF'!O7*'AGR-OD-VHD-2023-bez'!O7/60</f>
        <v>0</v>
      </c>
      <c r="P7" s="10">
        <f>'J-PJT VHD 2023 DIFF'!P7*'AGR-OD-VHD-2023-bez'!P7/60</f>
        <v>5.8955695403293253</v>
      </c>
      <c r="Q7" s="10">
        <f>'J-PJT VHD 2023 DIFF'!Q7*'AGR-OD-VHD-2023-bez'!Q7/60</f>
        <v>-11.52340787135998</v>
      </c>
      <c r="R7" s="10">
        <f>'J-PJT VHD 2023 DIFF'!R7*'AGR-OD-VHD-2023-bez'!R7/60</f>
        <v>-15.80467778628341</v>
      </c>
      <c r="S7" s="10">
        <f>'J-PJT VHD 2023 DIFF'!S7*'AGR-OD-VHD-2023-bez'!S7/60</f>
        <v>-4.3162738110041499</v>
      </c>
      <c r="T7" s="10">
        <f>'J-PJT VHD 2023 DIFF'!T7*'AGR-OD-VHD-2023-bez'!T7/60</f>
        <v>-0.46977794662699712</v>
      </c>
      <c r="U7" s="10">
        <f>'J-PJT VHD 2023 DIFF'!U7*'AGR-OD-VHD-2023-bez'!U7/60</f>
        <v>4.0872210201666688</v>
      </c>
      <c r="V7" s="10">
        <f>'J-PJT VHD 2023 DIFF'!V7*'AGR-OD-VHD-2023-bez'!V7/60</f>
        <v>-10.652562725649508</v>
      </c>
      <c r="W7" s="10">
        <f>'J-PJT VHD 2023 DIFF'!W7*'AGR-OD-VHD-2023-bez'!W7/60</f>
        <v>-6.4901832192972524</v>
      </c>
      <c r="X7" s="10">
        <f>'J-PJT VHD 2023 DIFF'!X7*'AGR-OD-VHD-2023-bez'!X7/60</f>
        <v>-1.1491585796144196E-2</v>
      </c>
      <c r="Y7" s="10">
        <f>'J-PJT VHD 2023 DIFF'!Y7*'AGR-OD-VHD-2023-bez'!Y7/60</f>
        <v>5.453584755215851</v>
      </c>
      <c r="Z7" s="10">
        <f>'J-PJT VHD 2023 DIFF'!Z7*'AGR-OD-VHD-2023-bez'!Z7/60</f>
        <v>-13.137745666874999</v>
      </c>
      <c r="AA7" s="10">
        <f>'J-PJT VHD 2023 DIFF'!AA7*'AGR-OD-VHD-2023-bez'!AA7/60</f>
        <v>-2.8946309962499988</v>
      </c>
      <c r="AB7" s="10">
        <f>'J-PJT VHD 2023 DIFF'!AB7*'AGR-OD-VHD-2023-bez'!AB7/60</f>
        <v>-3.5222945687084999</v>
      </c>
      <c r="AC7" s="10">
        <f>'J-PJT VHD 2023 DIFF'!AC7*'AGR-OD-VHD-2023-bez'!AC7/60</f>
        <v>37.71556375863468</v>
      </c>
      <c r="AD7" s="10">
        <f>'J-PJT VHD 2023 DIFF'!AD7*'AGR-OD-VHD-2023-bez'!AD7/60</f>
        <v>-36.596383772828318</v>
      </c>
      <c r="AE7" s="10">
        <f>'J-PJT VHD 2023 DIFF'!AE7*'AGR-OD-VHD-2023-bez'!AE7/60</f>
        <v>-236.226211013615</v>
      </c>
      <c r="AF7" s="10">
        <f>'J-PJT VHD 2023 DIFF'!AF7*'AGR-OD-VHD-2023-bez'!AF7/60</f>
        <v>-132.50913642587497</v>
      </c>
      <c r="AG7" s="10">
        <f>'J-PJT VHD 2023 DIFF'!AG7*'AGR-OD-VHD-2023-bez'!AG7/60</f>
        <v>-10.213377127650107</v>
      </c>
      <c r="AH7" s="10">
        <f>'J-PJT VHD 2023 DIFF'!AH7*'AGR-OD-VHD-2023-bez'!AH7/60</f>
        <v>-0.13345294999999993</v>
      </c>
      <c r="AI7" s="10">
        <f>'J-PJT VHD 2023 DIFF'!AI7*'AGR-OD-VHD-2023-bez'!AI7/60</f>
        <v>-0.34460147764179516</v>
      </c>
      <c r="AJ7" s="10">
        <f>'J-PJT VHD 2023 DIFF'!AJ7*'AGR-OD-VHD-2023-bez'!AJ7/60</f>
        <v>7.7204688860168787E-4</v>
      </c>
      <c r="AK7" s="10">
        <f>'J-PJT VHD 2023 DIFF'!AK7*'AGR-OD-VHD-2023-bez'!AK7/60</f>
        <v>0.23027802000810607</v>
      </c>
      <c r="AL7" s="10">
        <f>'J-PJT VHD 2023 DIFF'!AL7*'AGR-OD-VHD-2023-bez'!AL7/60</f>
        <v>-0.31210650666664669</v>
      </c>
      <c r="AM7" s="10">
        <f>'J-PJT VHD 2023 DIFF'!AM7*'AGR-OD-VHD-2023-bez'!AM7/60</f>
        <v>0</v>
      </c>
      <c r="AN7" s="10">
        <f>'J-PJT VHD 2023 DIFF'!AN7*'AGR-OD-VHD-2023-bez'!AN7/60</f>
        <v>0</v>
      </c>
      <c r="AO7" s="10">
        <f>'J-PJT VHD 2023 DIFF'!AO7*'AGR-OD-VHD-2023-bez'!AO7/60</f>
        <v>0</v>
      </c>
    </row>
    <row r="8" spans="1:41" x14ac:dyDescent="0.25">
      <c r="A8" s="5">
        <v>23</v>
      </c>
      <c r="B8" s="24" t="s">
        <v>23</v>
      </c>
      <c r="C8" s="20">
        <f t="shared" si="1"/>
        <v>58.567509992237937</v>
      </c>
      <c r="D8" s="10">
        <f>'J-PJT VHD 2023 DIFF'!D8*'AGR-OD-VHD-2023-bez'!D8/60</f>
        <v>3.7934593390946882</v>
      </c>
      <c r="E8" s="10">
        <f>'J-PJT VHD 2023 DIFF'!E8*'AGR-OD-VHD-2023-bez'!E8/60</f>
        <v>3.3753429810000584</v>
      </c>
      <c r="F8" s="10">
        <f>'J-PJT VHD 2023 DIFF'!F8*'AGR-OD-VHD-2023-bez'!F8/60</f>
        <v>0.72358704190899681</v>
      </c>
      <c r="G8" s="10">
        <f>'J-PJT VHD 2023 DIFF'!G8*'AGR-OD-VHD-2023-bez'!G8/60</f>
        <v>2.0123865249047176E-2</v>
      </c>
      <c r="H8" s="10">
        <f>'J-PJT VHD 2023 DIFF'!H8*'AGR-OD-VHD-2023-bez'!H8/60</f>
        <v>0</v>
      </c>
      <c r="I8" s="10">
        <f>'J-PJT VHD 2023 DIFF'!I8*'AGR-OD-VHD-2023-bez'!I8/60</f>
        <v>-6.5852745000145943E-2</v>
      </c>
      <c r="J8" s="10">
        <f>'J-PJT VHD 2023 DIFF'!J8*'AGR-OD-VHD-2023-bez'!J8/60</f>
        <v>2.9408495742002768E-2</v>
      </c>
      <c r="K8" s="10">
        <f>'J-PJT VHD 2023 DIFF'!K8*'AGR-OD-VHD-2023-bez'!K8/60</f>
        <v>-1.2162757394666448</v>
      </c>
      <c r="L8" s="10">
        <f>'J-PJT VHD 2023 DIFF'!L8*'AGR-OD-VHD-2023-bez'!L8/60</f>
        <v>5.492304368978451E-3</v>
      </c>
      <c r="M8" s="10">
        <f>'J-PJT VHD 2023 DIFF'!M8*'AGR-OD-VHD-2023-bez'!M8/60</f>
        <v>-1.026764129834017E-2</v>
      </c>
      <c r="N8" s="10">
        <f>'J-PJT VHD 2023 DIFF'!N8*'AGR-OD-VHD-2023-bez'!N8/60</f>
        <v>0.17763278789462777</v>
      </c>
      <c r="O8" s="10">
        <f>'J-PJT VHD 2023 DIFF'!O8*'AGR-OD-VHD-2023-bez'!O8/60</f>
        <v>0</v>
      </c>
      <c r="P8" s="10">
        <f>'J-PJT VHD 2023 DIFF'!P8*'AGR-OD-VHD-2023-bez'!P8/60</f>
        <v>-2.7382900000560539E-4</v>
      </c>
      <c r="Q8" s="10">
        <f>'J-PJT VHD 2023 DIFF'!Q8*'AGR-OD-VHD-2023-bez'!Q8/60</f>
        <v>-0.87741805016712704</v>
      </c>
      <c r="R8" s="10">
        <f>'J-PJT VHD 2023 DIFF'!R8*'AGR-OD-VHD-2023-bez'!R8/60</f>
        <v>0.22415731536745237</v>
      </c>
      <c r="S8" s="10">
        <f>'J-PJT VHD 2023 DIFF'!S8*'AGR-OD-VHD-2023-bez'!S8/60</f>
        <v>-0.7464143723159784</v>
      </c>
      <c r="T8" s="10">
        <f>'J-PJT VHD 2023 DIFF'!T8*'AGR-OD-VHD-2023-bez'!T8/60</f>
        <v>0.1147822616666678</v>
      </c>
      <c r="U8" s="10">
        <f>'J-PJT VHD 2023 DIFF'!U8*'AGR-OD-VHD-2023-bez'!U8/60</f>
        <v>0.21799360301846779</v>
      </c>
      <c r="V8" s="10">
        <f>'J-PJT VHD 2023 DIFF'!V8*'AGR-OD-VHD-2023-bez'!V8/60</f>
        <v>-0.99221510848533578</v>
      </c>
      <c r="W8" s="10">
        <f>'J-PJT VHD 2023 DIFF'!W8*'AGR-OD-VHD-2023-bez'!W8/60</f>
        <v>5.0186846582754869</v>
      </c>
      <c r="X8" s="10">
        <f>'J-PJT VHD 2023 DIFF'!X8*'AGR-OD-VHD-2023-bez'!X8/60</f>
        <v>-1.2771089999999957E-3</v>
      </c>
      <c r="Y8" s="10">
        <f>'J-PJT VHD 2023 DIFF'!Y8*'AGR-OD-VHD-2023-bez'!Y8/60</f>
        <v>0.23196626462149442</v>
      </c>
      <c r="Z8" s="10">
        <f>'J-PJT VHD 2023 DIFF'!Z8*'AGR-OD-VHD-2023-bez'!Z8/60</f>
        <v>2.4978017000866979</v>
      </c>
      <c r="AA8" s="10">
        <f>'J-PJT VHD 2023 DIFF'!AA8*'AGR-OD-VHD-2023-bez'!AA8/60</f>
        <v>0.40091038508366511</v>
      </c>
      <c r="AB8" s="10">
        <f>'J-PJT VHD 2023 DIFF'!AB8*'AGR-OD-VHD-2023-bez'!AB8/60</f>
        <v>3.37090437114492</v>
      </c>
      <c r="AC8" s="10">
        <f>'J-PJT VHD 2023 DIFF'!AC8*'AGR-OD-VHD-2023-bez'!AC8/60</f>
        <v>46.449405974408094</v>
      </c>
      <c r="AD8" s="10">
        <f>'J-PJT VHD 2023 DIFF'!AD8*'AGR-OD-VHD-2023-bez'!AD8/60</f>
        <v>-6.5018935167289918E-2</v>
      </c>
      <c r="AE8" s="10">
        <f>'J-PJT VHD 2023 DIFF'!AE8*'AGR-OD-VHD-2023-bez'!AE8/60</f>
        <v>-8.7761163111783365</v>
      </c>
      <c r="AF8" s="10">
        <f>'J-PJT VHD 2023 DIFF'!AF8*'AGR-OD-VHD-2023-bez'!AF8/60</f>
        <v>0.88269794325040707</v>
      </c>
      <c r="AG8" s="10">
        <f>'J-PJT VHD 2023 DIFF'!AG8*'AGR-OD-VHD-2023-bez'!AG8/60</f>
        <v>3.3779258689679947</v>
      </c>
      <c r="AH8" s="10">
        <f>'J-PJT VHD 2023 DIFF'!AH8*'AGR-OD-VHD-2023-bez'!AH8/60</f>
        <v>0</v>
      </c>
      <c r="AI8" s="10">
        <f>'J-PJT VHD 2023 DIFF'!AI8*'AGR-OD-VHD-2023-bez'!AI8/60</f>
        <v>0.28272230611562665</v>
      </c>
      <c r="AJ8" s="10">
        <f>'J-PJT VHD 2023 DIFF'!AJ8*'AGR-OD-VHD-2023-bez'!AJ8/60</f>
        <v>0</v>
      </c>
      <c r="AK8" s="10">
        <f>'J-PJT VHD 2023 DIFF'!AK8*'AGR-OD-VHD-2023-bez'!AK8/60</f>
        <v>0.12364036605176691</v>
      </c>
      <c r="AL8" s="10">
        <f>'J-PJT VHD 2023 DIFF'!AL8*'AGR-OD-VHD-2023-bez'!AL8/60</f>
        <v>0</v>
      </c>
      <c r="AM8" s="10">
        <f>'J-PJT VHD 2023 DIFF'!AM8*'AGR-OD-VHD-2023-bez'!AM8/60</f>
        <v>0</v>
      </c>
      <c r="AN8" s="10">
        <f>'J-PJT VHD 2023 DIFF'!AN8*'AGR-OD-VHD-2023-bez'!AN8/60</f>
        <v>0</v>
      </c>
      <c r="AO8" s="10">
        <f>'J-PJT VHD 2023 DIFF'!AO8*'AGR-OD-VHD-2023-bez'!AO8/60</f>
        <v>0</v>
      </c>
    </row>
    <row r="9" spans="1:41" x14ac:dyDescent="0.25">
      <c r="A9" s="5">
        <v>24</v>
      </c>
      <c r="B9" s="24" t="s">
        <v>24</v>
      </c>
      <c r="C9" s="20">
        <f t="shared" si="1"/>
        <v>225.83644905131558</v>
      </c>
      <c r="D9" s="10">
        <f>'J-PJT VHD 2023 DIFF'!D9*'AGR-OD-VHD-2023-bez'!D9/60</f>
        <v>-2.3600862152529709</v>
      </c>
      <c r="E9" s="10">
        <f>'J-PJT VHD 2023 DIFF'!E9*'AGR-OD-VHD-2023-bez'!E9/60</f>
        <v>-1.7589772568396593</v>
      </c>
      <c r="F9" s="10">
        <f>'J-PJT VHD 2023 DIFF'!F9*'AGR-OD-VHD-2023-bez'!F9/60</f>
        <v>0</v>
      </c>
      <c r="G9" s="10">
        <f>'J-PJT VHD 2023 DIFF'!G9*'AGR-OD-VHD-2023-bez'!G9/60</f>
        <v>0.46398575496067596</v>
      </c>
      <c r="H9" s="10">
        <f>'J-PJT VHD 2023 DIFF'!H9*'AGR-OD-VHD-2023-bez'!H9/60</f>
        <v>5.830207867339892E-2</v>
      </c>
      <c r="I9" s="10">
        <f>'J-PJT VHD 2023 DIFF'!I9*'AGR-OD-VHD-2023-bez'!I9/60</f>
        <v>0</v>
      </c>
      <c r="J9" s="10">
        <f>'J-PJT VHD 2023 DIFF'!J9*'AGR-OD-VHD-2023-bez'!J9/60</f>
        <v>-2.4457124482233323E-2</v>
      </c>
      <c r="K9" s="10">
        <f>'J-PJT VHD 2023 DIFF'!K9*'AGR-OD-VHD-2023-bez'!K9/60</f>
        <v>-0.33093310425068179</v>
      </c>
      <c r="L9" s="10">
        <f>'J-PJT VHD 2023 DIFF'!L9*'AGR-OD-VHD-2023-bez'!L9/60</f>
        <v>-2.8510178547063735E-2</v>
      </c>
      <c r="M9" s="10">
        <f>'J-PJT VHD 2023 DIFF'!M9*'AGR-OD-VHD-2023-bez'!M9/60</f>
        <v>2.244575592411687</v>
      </c>
      <c r="N9" s="10">
        <f>'J-PJT VHD 2023 DIFF'!N9*'AGR-OD-VHD-2023-bez'!N9/60</f>
        <v>1.9170583080503616</v>
      </c>
      <c r="O9" s="10">
        <f>'J-PJT VHD 2023 DIFF'!O9*'AGR-OD-VHD-2023-bez'!O9/60</f>
        <v>0</v>
      </c>
      <c r="P9" s="10">
        <f>'J-PJT VHD 2023 DIFF'!P9*'AGR-OD-VHD-2023-bez'!P9/60</f>
        <v>-4.3339028993003299E-2</v>
      </c>
      <c r="Q9" s="10">
        <f>'J-PJT VHD 2023 DIFF'!Q9*'AGR-OD-VHD-2023-bez'!Q9/60</f>
        <v>-3.397088865753028</v>
      </c>
      <c r="R9" s="10">
        <f>'J-PJT VHD 2023 DIFF'!R9*'AGR-OD-VHD-2023-bez'!R9/60</f>
        <v>-1.5501277285047748</v>
      </c>
      <c r="S9" s="10">
        <f>'J-PJT VHD 2023 DIFF'!S9*'AGR-OD-VHD-2023-bez'!S9/60</f>
        <v>-5.1479233092539811</v>
      </c>
      <c r="T9" s="10">
        <f>'J-PJT VHD 2023 DIFF'!T9*'AGR-OD-VHD-2023-bez'!T9/60</f>
        <v>-3.8235920767770017</v>
      </c>
      <c r="U9" s="10">
        <f>'J-PJT VHD 2023 DIFF'!U9*'AGR-OD-VHD-2023-bez'!U9/60</f>
        <v>7.1517084999999231E-2</v>
      </c>
      <c r="V9" s="10">
        <f>'J-PJT VHD 2023 DIFF'!V9*'AGR-OD-VHD-2023-bez'!V9/60</f>
        <v>0.83782812467273571</v>
      </c>
      <c r="W9" s="10">
        <f>'J-PJT VHD 2023 DIFF'!W9*'AGR-OD-VHD-2023-bez'!W9/60</f>
        <v>3.5841409579252339</v>
      </c>
      <c r="X9" s="10">
        <f>'J-PJT VHD 2023 DIFF'!X9*'AGR-OD-VHD-2023-bez'!X9/60</f>
        <v>8.3472529779966571E-3</v>
      </c>
      <c r="Y9" s="10">
        <f>'J-PJT VHD 2023 DIFF'!Y9*'AGR-OD-VHD-2023-bez'!Y9/60</f>
        <v>0.16949368728835312</v>
      </c>
      <c r="Z9" s="10">
        <f>'J-PJT VHD 2023 DIFF'!Z9*'AGR-OD-VHD-2023-bez'!Z9/60</f>
        <v>-3.2326004415094975</v>
      </c>
      <c r="AA9" s="10">
        <f>'J-PJT VHD 2023 DIFF'!AA9*'AGR-OD-VHD-2023-bez'!AA9/60</f>
        <v>-3.2798686806007034E-3</v>
      </c>
      <c r="AB9" s="10">
        <f>'J-PJT VHD 2023 DIFF'!AB9*'AGR-OD-VHD-2023-bez'!AB9/60</f>
        <v>0</v>
      </c>
      <c r="AC9" s="10">
        <f>'J-PJT VHD 2023 DIFF'!AC9*'AGR-OD-VHD-2023-bez'!AC9/60</f>
        <v>44.953938544252516</v>
      </c>
      <c r="AD9" s="10">
        <f>'J-PJT VHD 2023 DIFF'!AD9*'AGR-OD-VHD-2023-bez'!AD9/60</f>
        <v>11.072271445386567</v>
      </c>
      <c r="AE9" s="10">
        <f>'J-PJT VHD 2023 DIFF'!AE9*'AGR-OD-VHD-2023-bez'!AE9/60</f>
        <v>0.75671083659991545</v>
      </c>
      <c r="AF9" s="10">
        <f>'J-PJT VHD 2023 DIFF'!AF9*'AGR-OD-VHD-2023-bez'!AF9/60</f>
        <v>119.6616640379651</v>
      </c>
      <c r="AG9" s="10">
        <f>'J-PJT VHD 2023 DIFF'!AG9*'AGR-OD-VHD-2023-bez'!AG9/60</f>
        <v>47.890146029946699</v>
      </c>
      <c r="AH9" s="10">
        <f>'J-PJT VHD 2023 DIFF'!AH9*'AGR-OD-VHD-2023-bez'!AH9/60</f>
        <v>5.7684182155536548E-3</v>
      </c>
      <c r="AI9" s="10">
        <f>'J-PJT VHD 2023 DIFF'!AI9*'AGR-OD-VHD-2023-bez'!AI9/60</f>
        <v>15.404512845833331</v>
      </c>
      <c r="AJ9" s="10">
        <f>'J-PJT VHD 2023 DIFF'!AJ9*'AGR-OD-VHD-2023-bez'!AJ9/60</f>
        <v>0</v>
      </c>
      <c r="AK9" s="10">
        <f>'J-PJT VHD 2023 DIFF'!AK9*'AGR-OD-VHD-2023-bez'!AK9/60</f>
        <v>0</v>
      </c>
      <c r="AL9" s="10">
        <f>'J-PJT VHD 2023 DIFF'!AL9*'AGR-OD-VHD-2023-bez'!AL9/60</f>
        <v>-1.56202175</v>
      </c>
      <c r="AM9" s="10">
        <f>'J-PJT VHD 2023 DIFF'!AM9*'AGR-OD-VHD-2023-bez'!AM9/60</f>
        <v>0</v>
      </c>
      <c r="AN9" s="10">
        <f>'J-PJT VHD 2023 DIFF'!AN9*'AGR-OD-VHD-2023-bez'!AN9/60</f>
        <v>0</v>
      </c>
      <c r="AO9" s="10">
        <f>'J-PJT VHD 2023 DIFF'!AO9*'AGR-OD-VHD-2023-bez'!AO9/60</f>
        <v>-8.7500000000000002E-4</v>
      </c>
    </row>
    <row r="10" spans="1:41" x14ac:dyDescent="0.25">
      <c r="A10" s="5">
        <v>25</v>
      </c>
      <c r="B10" s="24" t="s">
        <v>3</v>
      </c>
      <c r="C10" s="20">
        <f t="shared" si="1"/>
        <v>47.892331001730284</v>
      </c>
      <c r="D10" s="10">
        <f>'J-PJT VHD 2023 DIFF'!D10*'AGR-OD-VHD-2023-bez'!D10/60</f>
        <v>-0.70074571254897389</v>
      </c>
      <c r="E10" s="10">
        <f>'J-PJT VHD 2023 DIFF'!E10*'AGR-OD-VHD-2023-bez'!E10/60</f>
        <v>10.252322856175665</v>
      </c>
      <c r="F10" s="10">
        <f>'J-PJT VHD 2023 DIFF'!F10*'AGR-OD-VHD-2023-bez'!F10/60</f>
        <v>0.1646208880499985</v>
      </c>
      <c r="G10" s="10">
        <f>'J-PJT VHD 2023 DIFF'!G10*'AGR-OD-VHD-2023-bez'!G10/60</f>
        <v>-5.3415185404014224E-3</v>
      </c>
      <c r="H10" s="10">
        <f>'J-PJT VHD 2023 DIFF'!H10*'AGR-OD-VHD-2023-bez'!H10/60</f>
        <v>-5.5591763333330772E-3</v>
      </c>
      <c r="I10" s="10">
        <f>'J-PJT VHD 2023 DIFF'!I10*'AGR-OD-VHD-2023-bez'!I10/60</f>
        <v>-0.18100415353704882</v>
      </c>
      <c r="J10" s="10">
        <f>'J-PJT VHD 2023 DIFF'!J10*'AGR-OD-VHD-2023-bez'!J10/60</f>
        <v>0.4598457451209873</v>
      </c>
      <c r="K10" s="10">
        <f>'J-PJT VHD 2023 DIFF'!K10*'AGR-OD-VHD-2023-bez'!K10/60</f>
        <v>9.382647081390008</v>
      </c>
      <c r="L10" s="10">
        <f>'J-PJT VHD 2023 DIFF'!L10*'AGR-OD-VHD-2023-bez'!L10/60</f>
        <v>3.7609102100980829</v>
      </c>
      <c r="M10" s="10">
        <f>'J-PJT VHD 2023 DIFF'!M10*'AGR-OD-VHD-2023-bez'!M10/60</f>
        <v>7.7756633315853385</v>
      </c>
      <c r="N10" s="10">
        <f>'J-PJT VHD 2023 DIFF'!N10*'AGR-OD-VHD-2023-bez'!N10/60</f>
        <v>7.7230584002308662</v>
      </c>
      <c r="O10" s="10">
        <f>'J-PJT VHD 2023 DIFF'!O10*'AGR-OD-VHD-2023-bez'!O10/60</f>
        <v>0</v>
      </c>
      <c r="P10" s="10">
        <f>'J-PJT VHD 2023 DIFF'!P10*'AGR-OD-VHD-2023-bez'!P10/60</f>
        <v>7.0714622402562712</v>
      </c>
      <c r="Q10" s="10">
        <f>'J-PJT VHD 2023 DIFF'!Q10*'AGR-OD-VHD-2023-bez'!Q10/60</f>
        <v>-5.7618865922108267</v>
      </c>
      <c r="R10" s="10">
        <f>'J-PJT VHD 2023 DIFF'!R10*'AGR-OD-VHD-2023-bez'!R10/60</f>
        <v>2.5070594878400017</v>
      </c>
      <c r="S10" s="10">
        <f>'J-PJT VHD 2023 DIFF'!S10*'AGR-OD-VHD-2023-bez'!S10/60</f>
        <v>11.808515457725008</v>
      </c>
      <c r="T10" s="10">
        <f>'J-PJT VHD 2023 DIFF'!T10*'AGR-OD-VHD-2023-bez'!T10/60</f>
        <v>7.1007386949948055</v>
      </c>
      <c r="U10" s="10">
        <f>'J-PJT VHD 2023 DIFF'!U10*'AGR-OD-VHD-2023-bez'!U10/60</f>
        <v>3.5170096026155999</v>
      </c>
      <c r="V10" s="10">
        <f>'J-PJT VHD 2023 DIFF'!V10*'AGR-OD-VHD-2023-bez'!V10/60</f>
        <v>2.2440990286260023</v>
      </c>
      <c r="W10" s="10">
        <f>'J-PJT VHD 2023 DIFF'!W10*'AGR-OD-VHD-2023-bez'!W10/60</f>
        <v>-0.95463681238840026</v>
      </c>
      <c r="X10" s="10">
        <f>'J-PJT VHD 2023 DIFF'!X10*'AGR-OD-VHD-2023-bez'!X10/60</f>
        <v>-0.24082246049324996</v>
      </c>
      <c r="Y10" s="10">
        <f>'J-PJT VHD 2023 DIFF'!Y10*'AGR-OD-VHD-2023-bez'!Y10/60</f>
        <v>8.2287755972604923</v>
      </c>
      <c r="Z10" s="10">
        <f>'J-PJT VHD 2023 DIFF'!Z10*'AGR-OD-VHD-2023-bez'!Z10/60</f>
        <v>6.1797924981954626</v>
      </c>
      <c r="AA10" s="10">
        <f>'J-PJT VHD 2023 DIFF'!AA10*'AGR-OD-VHD-2023-bez'!AA10/60</f>
        <v>-2.7838593093333315</v>
      </c>
      <c r="AB10" s="10">
        <f>'J-PJT VHD 2023 DIFF'!AB10*'AGR-OD-VHD-2023-bez'!AB10/60</f>
        <v>-6.3245301722494235E-2</v>
      </c>
      <c r="AC10" s="10">
        <f>'J-PJT VHD 2023 DIFF'!AC10*'AGR-OD-VHD-2023-bez'!AC10/60</f>
        <v>28.799135318392985</v>
      </c>
      <c r="AD10" s="10">
        <f>'J-PJT VHD 2023 DIFF'!AD10*'AGR-OD-VHD-2023-bez'!AD10/60</f>
        <v>15.900719967246674</v>
      </c>
      <c r="AE10" s="10">
        <f>'J-PJT VHD 2023 DIFF'!AE10*'AGR-OD-VHD-2023-bez'!AE10/60</f>
        <v>-57.326967531090041</v>
      </c>
      <c r="AF10" s="10">
        <f>'J-PJT VHD 2023 DIFF'!AF10*'AGR-OD-VHD-2023-bez'!AF10/60</f>
        <v>-27.37474249575725</v>
      </c>
      <c r="AG10" s="10">
        <f>'J-PJT VHD 2023 DIFF'!AG10*'AGR-OD-VHD-2023-bez'!AG10/60</f>
        <v>8.1191165341851033</v>
      </c>
      <c r="AH10" s="10">
        <f>'J-PJT VHD 2023 DIFF'!AH10*'AGR-OD-VHD-2023-bez'!AH10/60</f>
        <v>6.5867139336959993E-2</v>
      </c>
      <c r="AI10" s="10">
        <f>'J-PJT VHD 2023 DIFF'!AI10*'AGR-OD-VHD-2023-bez'!AI10/60</f>
        <v>0.49958346654664976</v>
      </c>
      <c r="AJ10" s="10">
        <f>'J-PJT VHD 2023 DIFF'!AJ10*'AGR-OD-VHD-2023-bez'!AJ10/60</f>
        <v>9.0842844380463177E-3</v>
      </c>
      <c r="AK10" s="10">
        <f>'J-PJT VHD 2023 DIFF'!AK10*'AGR-OD-VHD-2023-bez'!AK10/60</f>
        <v>0.73220498885456586</v>
      </c>
      <c r="AL10" s="10">
        <f>'J-PJT VHD 2023 DIFF'!AL10*'AGR-OD-VHD-2023-bez'!AL10/60</f>
        <v>0.98432064250000006</v>
      </c>
      <c r="AM10" s="10">
        <f>'J-PJT VHD 2023 DIFF'!AM10*'AGR-OD-VHD-2023-bez'!AM10/60</f>
        <v>0</v>
      </c>
      <c r="AN10" s="10">
        <f>'J-PJT VHD 2023 DIFF'!AN10*'AGR-OD-VHD-2023-bez'!AN10/60</f>
        <v>4.9907778668280009E-3</v>
      </c>
      <c r="AO10" s="10">
        <f>'J-PJT VHD 2023 DIFF'!AO10*'AGR-OD-VHD-2023-bez'!AO10/60</f>
        <v>-4.0217384676699937E-4</v>
      </c>
    </row>
    <row r="11" spans="1:41" x14ac:dyDescent="0.25">
      <c r="A11" s="5">
        <v>31</v>
      </c>
      <c r="B11" s="24" t="s">
        <v>14</v>
      </c>
      <c r="C11" s="20">
        <f t="shared" si="1"/>
        <v>135.51257615369843</v>
      </c>
      <c r="D11" s="10">
        <f>'J-PJT VHD 2023 DIFF'!D11*'AGR-OD-VHD-2023-bez'!D11/60</f>
        <v>4.6661979957708981</v>
      </c>
      <c r="E11" s="10">
        <f>'J-PJT VHD 2023 DIFF'!E11*'AGR-OD-VHD-2023-bez'!E11/60</f>
        <v>38.220096923787679</v>
      </c>
      <c r="F11" s="10">
        <f>'J-PJT VHD 2023 DIFF'!F11*'AGR-OD-VHD-2023-bez'!F11/60</f>
        <v>14.794555912389002</v>
      </c>
      <c r="G11" s="10">
        <f>'J-PJT VHD 2023 DIFF'!G11*'AGR-OD-VHD-2023-bez'!G11/60</f>
        <v>0.14687112887417919</v>
      </c>
      <c r="H11" s="10">
        <f>'J-PJT VHD 2023 DIFF'!H11*'AGR-OD-VHD-2023-bez'!H11/60</f>
        <v>-2.3835556356966743</v>
      </c>
      <c r="I11" s="10">
        <f>'J-PJT VHD 2023 DIFF'!I11*'AGR-OD-VHD-2023-bez'!I11/60</f>
        <v>1.2759244329120278</v>
      </c>
      <c r="J11" s="10">
        <f>'J-PJT VHD 2023 DIFF'!J11*'AGR-OD-VHD-2023-bez'!J11/60</f>
        <v>-3.5175414040835</v>
      </c>
      <c r="K11" s="10">
        <f>'J-PJT VHD 2023 DIFF'!K11*'AGR-OD-VHD-2023-bez'!K11/60</f>
        <v>-0.33862581225915617</v>
      </c>
      <c r="L11" s="10">
        <f>'J-PJT VHD 2023 DIFF'!L11*'AGR-OD-VHD-2023-bez'!L11/60</f>
        <v>-0.13300811344667104</v>
      </c>
      <c r="M11" s="10">
        <f>'J-PJT VHD 2023 DIFF'!M11*'AGR-OD-VHD-2023-bez'!M11/60</f>
        <v>-0.22088387777170679</v>
      </c>
      <c r="N11" s="10">
        <f>'J-PJT VHD 2023 DIFF'!N11*'AGR-OD-VHD-2023-bez'!N11/60</f>
        <v>-8.953535182135095</v>
      </c>
      <c r="O11" s="10">
        <f>'J-PJT VHD 2023 DIFF'!O11*'AGR-OD-VHD-2023-bez'!O11/60</f>
        <v>0</v>
      </c>
      <c r="P11" s="10">
        <f>'J-PJT VHD 2023 DIFF'!P11*'AGR-OD-VHD-2023-bez'!P11/60</f>
        <v>-0.27508581952508582</v>
      </c>
      <c r="Q11" s="10">
        <f>'J-PJT VHD 2023 DIFF'!Q11*'AGR-OD-VHD-2023-bez'!Q11/60</f>
        <v>-3.3654738649983895</v>
      </c>
      <c r="R11" s="10">
        <f>'J-PJT VHD 2023 DIFF'!R11*'AGR-OD-VHD-2023-bez'!R11/60</f>
        <v>0.99486854861827523</v>
      </c>
      <c r="S11" s="10">
        <f>'J-PJT VHD 2023 DIFF'!S11*'AGR-OD-VHD-2023-bez'!S11/60</f>
        <v>-4.8704734453859366E-2</v>
      </c>
      <c r="T11" s="10">
        <f>'J-PJT VHD 2023 DIFF'!T11*'AGR-OD-VHD-2023-bez'!T11/60</f>
        <v>114.43050760085157</v>
      </c>
      <c r="U11" s="10">
        <f>'J-PJT VHD 2023 DIFF'!U11*'AGR-OD-VHD-2023-bez'!U11/60</f>
        <v>3.7772205865168322</v>
      </c>
      <c r="V11" s="10">
        <f>'J-PJT VHD 2023 DIFF'!V11*'AGR-OD-VHD-2023-bez'!V11/60</f>
        <v>8.0488085430075031</v>
      </c>
      <c r="W11" s="10">
        <f>'J-PJT VHD 2023 DIFF'!W11*'AGR-OD-VHD-2023-bez'!W11/60</f>
        <v>4.7204052180447169</v>
      </c>
      <c r="X11" s="10">
        <f>'J-PJT VHD 2023 DIFF'!X11*'AGR-OD-VHD-2023-bez'!X11/60</f>
        <v>0.37221064596799647</v>
      </c>
      <c r="Y11" s="10">
        <f>'J-PJT VHD 2023 DIFF'!Y11*'AGR-OD-VHD-2023-bez'!Y11/60</f>
        <v>4.7714151858425113</v>
      </c>
      <c r="Z11" s="10">
        <f>'J-PJT VHD 2023 DIFF'!Z11*'AGR-OD-VHD-2023-bez'!Z11/60</f>
        <v>11.978218237510104</v>
      </c>
      <c r="AA11" s="10">
        <f>'J-PJT VHD 2023 DIFF'!AA11*'AGR-OD-VHD-2023-bez'!AA11/60</f>
        <v>3.4837499188399801</v>
      </c>
      <c r="AB11" s="10">
        <f>'J-PJT VHD 2023 DIFF'!AB11*'AGR-OD-VHD-2023-bez'!AB11/60</f>
        <v>-1.6446924497313191</v>
      </c>
      <c r="AC11" s="10">
        <f>'J-PJT VHD 2023 DIFF'!AC11*'AGR-OD-VHD-2023-bez'!AC11/60</f>
        <v>-21.348972975007264</v>
      </c>
      <c r="AD11" s="10">
        <f>'J-PJT VHD 2023 DIFF'!AD11*'AGR-OD-VHD-2023-bez'!AD11/60</f>
        <v>1.5967900076365678</v>
      </c>
      <c r="AE11" s="10">
        <f>'J-PJT VHD 2023 DIFF'!AE11*'AGR-OD-VHD-2023-bez'!AE11/60</f>
        <v>-0.28372011563658095</v>
      </c>
      <c r="AF11" s="10">
        <f>'J-PJT VHD 2023 DIFF'!AF11*'AGR-OD-VHD-2023-bez'!AF11/60</f>
        <v>1.6924196337001223</v>
      </c>
      <c r="AG11" s="10">
        <f>'J-PJT VHD 2023 DIFF'!AG11*'AGR-OD-VHD-2023-bez'!AG11/60</f>
        <v>-3.9925306812933155</v>
      </c>
      <c r="AH11" s="10">
        <f>'J-PJT VHD 2023 DIFF'!AH11*'AGR-OD-VHD-2023-bez'!AH11/60</f>
        <v>0.1467985571618651</v>
      </c>
      <c r="AI11" s="10">
        <f>'J-PJT VHD 2023 DIFF'!AI11*'AGR-OD-VHD-2023-bez'!AI11/60</f>
        <v>-1.1875601610696676</v>
      </c>
      <c r="AJ11" s="10">
        <f>'J-PJT VHD 2023 DIFF'!AJ11*'AGR-OD-VHD-2023-bez'!AJ11/60</f>
        <v>-0.27210754537400189</v>
      </c>
      <c r="AK11" s="10">
        <f>'J-PJT VHD 2023 DIFF'!AK11*'AGR-OD-VHD-2023-bez'!AK11/60</f>
        <v>-1.0449169150000188</v>
      </c>
      <c r="AL11" s="10">
        <f>'J-PJT VHD 2023 DIFF'!AL11*'AGR-OD-VHD-2023-bez'!AL11/60</f>
        <v>-17.315946150938316</v>
      </c>
      <c r="AM11" s="10">
        <f>'J-PJT VHD 2023 DIFF'!AM11*'AGR-OD-VHD-2023-bez'!AM11/60</f>
        <v>-3.7254895734533346</v>
      </c>
      <c r="AN11" s="10">
        <f>'J-PJT VHD 2023 DIFF'!AN11*'AGR-OD-VHD-2023-bez'!AN11/60</f>
        <v>0.46991312714220029</v>
      </c>
      <c r="AO11" s="10">
        <f>'J-PJT VHD 2023 DIFF'!AO11*'AGR-OD-VHD-2023-bez'!AO11/60</f>
        <v>-10.022045039001672</v>
      </c>
    </row>
    <row r="12" spans="1:41" x14ac:dyDescent="0.25">
      <c r="A12" s="5">
        <v>32</v>
      </c>
      <c r="B12" s="24" t="s">
        <v>15</v>
      </c>
      <c r="C12" s="20">
        <f t="shared" si="1"/>
        <v>45.255909163318542</v>
      </c>
      <c r="D12" s="10">
        <f>'J-PJT VHD 2023 DIFF'!D12*'AGR-OD-VHD-2023-bez'!D12/60</f>
        <v>-0.76716907508745047</v>
      </c>
      <c r="E12" s="10">
        <f>'J-PJT VHD 2023 DIFF'!E12*'AGR-OD-VHD-2023-bez'!E12/60</f>
        <v>7.5431919721772003</v>
      </c>
      <c r="F12" s="10">
        <f>'J-PJT VHD 2023 DIFF'!F12*'AGR-OD-VHD-2023-bez'!F12/60</f>
        <v>2.5124477754604015</v>
      </c>
      <c r="G12" s="10">
        <f>'J-PJT VHD 2023 DIFF'!G12*'AGR-OD-VHD-2023-bez'!G12/60</f>
        <v>3.6882546522698316</v>
      </c>
      <c r="H12" s="10">
        <f>'J-PJT VHD 2023 DIFF'!H12*'AGR-OD-VHD-2023-bez'!H12/60</f>
        <v>-0.18417292609949718</v>
      </c>
      <c r="I12" s="10">
        <f>'J-PJT VHD 2023 DIFF'!I12*'AGR-OD-VHD-2023-bez'!I12/60</f>
        <v>3.7439383424675143</v>
      </c>
      <c r="J12" s="10">
        <f>'J-PJT VHD 2023 DIFF'!J12*'AGR-OD-VHD-2023-bez'!J12/60</f>
        <v>3.4720767773142009</v>
      </c>
      <c r="K12" s="10">
        <f>'J-PJT VHD 2023 DIFF'!K12*'AGR-OD-VHD-2023-bez'!K12/60</f>
        <v>-0.17271252733337977</v>
      </c>
      <c r="L12" s="10">
        <f>'J-PJT VHD 2023 DIFF'!L12*'AGR-OD-VHD-2023-bez'!L12/60</f>
        <v>0</v>
      </c>
      <c r="M12" s="10">
        <f>'J-PJT VHD 2023 DIFF'!M12*'AGR-OD-VHD-2023-bez'!M12/60</f>
        <v>0</v>
      </c>
      <c r="N12" s="10">
        <f>'J-PJT VHD 2023 DIFF'!N12*'AGR-OD-VHD-2023-bez'!N12/60</f>
        <v>0</v>
      </c>
      <c r="O12" s="10">
        <f>'J-PJT VHD 2023 DIFF'!O12*'AGR-OD-VHD-2023-bez'!O12/60</f>
        <v>0</v>
      </c>
      <c r="P12" s="10">
        <f>'J-PJT VHD 2023 DIFF'!P12*'AGR-OD-VHD-2023-bez'!P12/60</f>
        <v>0</v>
      </c>
      <c r="Q12" s="10">
        <f>'J-PJT VHD 2023 DIFF'!Q12*'AGR-OD-VHD-2023-bez'!Q12/60</f>
        <v>-0.59207804616802306</v>
      </c>
      <c r="R12" s="10">
        <f>'J-PJT VHD 2023 DIFF'!R12*'AGR-OD-VHD-2023-bez'!R12/60</f>
        <v>2.6188631348037512E-2</v>
      </c>
      <c r="S12" s="10">
        <f>'J-PJT VHD 2023 DIFF'!S12*'AGR-OD-VHD-2023-bez'!S12/60</f>
        <v>-4.3690868691656686E-3</v>
      </c>
      <c r="T12" s="10">
        <f>'J-PJT VHD 2023 DIFF'!T12*'AGR-OD-VHD-2023-bez'!T12/60</f>
        <v>24.52688561543799</v>
      </c>
      <c r="U12" s="10">
        <f>'J-PJT VHD 2023 DIFF'!U12*'AGR-OD-VHD-2023-bez'!U12/60</f>
        <v>0.3973329162767249</v>
      </c>
      <c r="V12" s="10">
        <f>'J-PJT VHD 2023 DIFF'!V12*'AGR-OD-VHD-2023-bez'!V12/60</f>
        <v>0.21701397625979926</v>
      </c>
      <c r="W12" s="10">
        <f>'J-PJT VHD 2023 DIFF'!W12*'AGR-OD-VHD-2023-bez'!W12/60</f>
        <v>0.28616667041820076</v>
      </c>
      <c r="X12" s="10">
        <f>'J-PJT VHD 2023 DIFF'!X12*'AGR-OD-VHD-2023-bez'!X12/60</f>
        <v>0.2366539995105012</v>
      </c>
      <c r="Y12" s="10">
        <f>'J-PJT VHD 2023 DIFF'!Y12*'AGR-OD-VHD-2023-bez'!Y12/60</f>
        <v>0</v>
      </c>
      <c r="Z12" s="10">
        <f>'J-PJT VHD 2023 DIFF'!Z12*'AGR-OD-VHD-2023-bez'!Z12/60</f>
        <v>-0.87094557866729871</v>
      </c>
      <c r="AA12" s="10">
        <f>'J-PJT VHD 2023 DIFF'!AA12*'AGR-OD-VHD-2023-bez'!AA12/60</f>
        <v>0</v>
      </c>
      <c r="AB12" s="10">
        <f>'J-PJT VHD 2023 DIFF'!AB12*'AGR-OD-VHD-2023-bez'!AB12/60</f>
        <v>0</v>
      </c>
      <c r="AC12" s="10">
        <f>'J-PJT VHD 2023 DIFF'!AC12*'AGR-OD-VHD-2023-bez'!AC12/60</f>
        <v>-0.2688701542250021</v>
      </c>
      <c r="AD12" s="10">
        <f>'J-PJT VHD 2023 DIFF'!AD12*'AGR-OD-VHD-2023-bez'!AD12/60</f>
        <v>-1.2413486626133772</v>
      </c>
      <c r="AE12" s="10">
        <f>'J-PJT VHD 2023 DIFF'!AE12*'AGR-OD-VHD-2023-bez'!AE12/60</f>
        <v>0</v>
      </c>
      <c r="AF12" s="10">
        <f>'J-PJT VHD 2023 DIFF'!AF12*'AGR-OD-VHD-2023-bez'!AF12/60</f>
        <v>0</v>
      </c>
      <c r="AG12" s="10">
        <f>'J-PJT VHD 2023 DIFF'!AG12*'AGR-OD-VHD-2023-bez'!AG12/60</f>
        <v>-4.0679347918017084E-5</v>
      </c>
      <c r="AH12" s="10">
        <f>'J-PJT VHD 2023 DIFF'!AH12*'AGR-OD-VHD-2023-bez'!AH12/60</f>
        <v>0</v>
      </c>
      <c r="AI12" s="10">
        <f>'J-PJT VHD 2023 DIFF'!AI12*'AGR-OD-VHD-2023-bez'!AI12/60</f>
        <v>0.50289832674490043</v>
      </c>
      <c r="AJ12" s="10">
        <f>'J-PJT VHD 2023 DIFF'!AJ12*'AGR-OD-VHD-2023-bez'!AJ12/60</f>
        <v>0</v>
      </c>
      <c r="AK12" s="10">
        <f>'J-PJT VHD 2023 DIFF'!AK12*'AGR-OD-VHD-2023-bez'!AK12/60</f>
        <v>2.2957130707163329</v>
      </c>
      <c r="AL12" s="10">
        <f>'J-PJT VHD 2023 DIFF'!AL12*'AGR-OD-VHD-2023-bez'!AL12/60</f>
        <v>4.9823317799950674E-2</v>
      </c>
      <c r="AM12" s="10">
        <f>'J-PJT VHD 2023 DIFF'!AM12*'AGR-OD-VHD-2023-bez'!AM12/60</f>
        <v>-0.12575638210858167</v>
      </c>
      <c r="AN12" s="10">
        <f>'J-PJT VHD 2023 DIFF'!AN12*'AGR-OD-VHD-2023-bez'!AN12/60</f>
        <v>0</v>
      </c>
      <c r="AO12" s="10">
        <f>'J-PJT VHD 2023 DIFF'!AO12*'AGR-OD-VHD-2023-bez'!AO12/60</f>
        <v>-1.5213762363350019E-2</v>
      </c>
    </row>
    <row r="13" spans="1:41" x14ac:dyDescent="0.25">
      <c r="A13" s="5">
        <v>33</v>
      </c>
      <c r="B13" s="24" t="s">
        <v>17</v>
      </c>
      <c r="C13" s="20">
        <f t="shared" si="1"/>
        <v>30.316727209806341</v>
      </c>
      <c r="D13" s="10">
        <f>'J-PJT VHD 2023 DIFF'!D13*'AGR-OD-VHD-2023-bez'!D13/60</f>
        <v>-5.994168699500027</v>
      </c>
      <c r="E13" s="10">
        <f>'J-PJT VHD 2023 DIFF'!E13*'AGR-OD-VHD-2023-bez'!E13/60</f>
        <v>29.103594542454037</v>
      </c>
      <c r="F13" s="10">
        <f>'J-PJT VHD 2023 DIFF'!F13*'AGR-OD-VHD-2023-bez'!F13/60</f>
        <v>-0.33567220829220068</v>
      </c>
      <c r="G13" s="10">
        <f>'J-PJT VHD 2023 DIFF'!G13*'AGR-OD-VHD-2023-bez'!G13/60</f>
        <v>-22.395373854645001</v>
      </c>
      <c r="H13" s="10">
        <f>'J-PJT VHD 2023 DIFF'!H13*'AGR-OD-VHD-2023-bez'!H13/60</f>
        <v>3.0107043604208304E-4</v>
      </c>
      <c r="I13" s="10">
        <f>'J-PJT VHD 2023 DIFF'!I13*'AGR-OD-VHD-2023-bez'!I13/60</f>
        <v>1.4430952888770316</v>
      </c>
      <c r="J13" s="10">
        <f>'J-PJT VHD 2023 DIFF'!J13*'AGR-OD-VHD-2023-bez'!J13/60</f>
        <v>-4.9801616663528199</v>
      </c>
      <c r="K13" s="10">
        <f>'J-PJT VHD 2023 DIFF'!K13*'AGR-OD-VHD-2023-bez'!K13/60</f>
        <v>-1.2398283541466966</v>
      </c>
      <c r="L13" s="10">
        <f>'J-PJT VHD 2023 DIFF'!L13*'AGR-OD-VHD-2023-bez'!L13/60</f>
        <v>0</v>
      </c>
      <c r="M13" s="10">
        <f>'J-PJT VHD 2023 DIFF'!M13*'AGR-OD-VHD-2023-bez'!M13/60</f>
        <v>0</v>
      </c>
      <c r="N13" s="10">
        <f>'J-PJT VHD 2023 DIFF'!N13*'AGR-OD-VHD-2023-bez'!N13/60</f>
        <v>0</v>
      </c>
      <c r="O13" s="10">
        <f>'J-PJT VHD 2023 DIFF'!O13*'AGR-OD-VHD-2023-bez'!O13/60</f>
        <v>0</v>
      </c>
      <c r="P13" s="10">
        <f>'J-PJT VHD 2023 DIFF'!P13*'AGR-OD-VHD-2023-bez'!P13/60</f>
        <v>0</v>
      </c>
      <c r="Q13" s="10">
        <f>'J-PJT VHD 2023 DIFF'!Q13*'AGR-OD-VHD-2023-bez'!Q13/60</f>
        <v>1.0140372910983497</v>
      </c>
      <c r="R13" s="10">
        <f>'J-PJT VHD 2023 DIFF'!R13*'AGR-OD-VHD-2023-bez'!R13/60</f>
        <v>-5.5164531481500054</v>
      </c>
      <c r="S13" s="10">
        <f>'J-PJT VHD 2023 DIFF'!S13*'AGR-OD-VHD-2023-bez'!S13/60</f>
        <v>0</v>
      </c>
      <c r="T13" s="10">
        <f>'J-PJT VHD 2023 DIFF'!T13*'AGR-OD-VHD-2023-bez'!T13/60</f>
        <v>34.971381886694004</v>
      </c>
      <c r="U13" s="10">
        <f>'J-PJT VHD 2023 DIFF'!U13*'AGR-OD-VHD-2023-bez'!U13/60</f>
        <v>1.4513058670794661</v>
      </c>
      <c r="V13" s="10">
        <f>'J-PJT VHD 2023 DIFF'!V13*'AGR-OD-VHD-2023-bez'!V13/60</f>
        <v>0.82550136776093508</v>
      </c>
      <c r="W13" s="10">
        <f>'J-PJT VHD 2023 DIFF'!W13*'AGR-OD-VHD-2023-bez'!W13/60</f>
        <v>1.2030433214864664</v>
      </c>
      <c r="X13" s="10">
        <f>'J-PJT VHD 2023 DIFF'!X13*'AGR-OD-VHD-2023-bez'!X13/60</f>
        <v>0.31926635582400037</v>
      </c>
      <c r="Y13" s="10">
        <f>'J-PJT VHD 2023 DIFF'!Y13*'AGR-OD-VHD-2023-bez'!Y13/60</f>
        <v>-4.3522842133469783E-2</v>
      </c>
      <c r="Z13" s="10">
        <f>'J-PJT VHD 2023 DIFF'!Z13*'AGR-OD-VHD-2023-bez'!Z13/60</f>
        <v>-3.6333598913299312</v>
      </c>
      <c r="AA13" s="10">
        <f>'J-PJT VHD 2023 DIFF'!AA13*'AGR-OD-VHD-2023-bez'!AA13/60</f>
        <v>0</v>
      </c>
      <c r="AB13" s="10">
        <f>'J-PJT VHD 2023 DIFF'!AB13*'AGR-OD-VHD-2023-bez'!AB13/60</f>
        <v>3.8334530800297143E-3</v>
      </c>
      <c r="AC13" s="10">
        <f>'J-PJT VHD 2023 DIFF'!AC13*'AGR-OD-VHD-2023-bez'!AC13/60</f>
        <v>-0.85256411148003142</v>
      </c>
      <c r="AD13" s="10">
        <f>'J-PJT VHD 2023 DIFF'!AD13*'AGR-OD-VHD-2023-bez'!AD13/60</f>
        <v>-9.4426647434978708E-2</v>
      </c>
      <c r="AE13" s="10">
        <f>'J-PJT VHD 2023 DIFF'!AE13*'AGR-OD-VHD-2023-bez'!AE13/60</f>
        <v>0</v>
      </c>
      <c r="AF13" s="10">
        <f>'J-PJT VHD 2023 DIFF'!AF13*'AGR-OD-VHD-2023-bez'!AF13/60</f>
        <v>0</v>
      </c>
      <c r="AG13" s="10">
        <f>'J-PJT VHD 2023 DIFF'!AG13*'AGR-OD-VHD-2023-bez'!AG13/60</f>
        <v>-0.56193967837331682</v>
      </c>
      <c r="AH13" s="10">
        <f>'J-PJT VHD 2023 DIFF'!AH13*'AGR-OD-VHD-2023-bez'!AH13/60</f>
        <v>2.6107153541790443E-2</v>
      </c>
      <c r="AI13" s="10">
        <f>'J-PJT VHD 2023 DIFF'!AI13*'AGR-OD-VHD-2023-bez'!AI13/60</f>
        <v>-0.21684381793538307</v>
      </c>
      <c r="AJ13" s="10">
        <f>'J-PJT VHD 2023 DIFF'!AJ13*'AGR-OD-VHD-2023-bez'!AJ13/60</f>
        <v>0</v>
      </c>
      <c r="AK13" s="10">
        <f>'J-PJT VHD 2023 DIFF'!AK13*'AGR-OD-VHD-2023-bez'!AK13/60</f>
        <v>0.42017291125899536</v>
      </c>
      <c r="AL13" s="10">
        <f>'J-PJT VHD 2023 DIFF'!AL13*'AGR-OD-VHD-2023-bez'!AL13/60</f>
        <v>6.8337029074458711</v>
      </c>
      <c r="AM13" s="10">
        <f>'J-PJT VHD 2023 DIFF'!AM13*'AGR-OD-VHD-2023-bez'!AM13/60</f>
        <v>-0.10573969076148661</v>
      </c>
      <c r="AN13" s="10">
        <f>'J-PJT VHD 2023 DIFF'!AN13*'AGR-OD-VHD-2023-bez'!AN13/60</f>
        <v>0</v>
      </c>
      <c r="AO13" s="10">
        <f>'J-PJT VHD 2023 DIFF'!AO13*'AGR-OD-VHD-2023-bez'!AO13/60</f>
        <v>-1.3285615966953304</v>
      </c>
    </row>
    <row r="14" spans="1:41" x14ac:dyDescent="0.25">
      <c r="A14" s="5">
        <v>40</v>
      </c>
      <c r="B14" s="24" t="s">
        <v>21</v>
      </c>
      <c r="C14" s="20">
        <f t="shared" si="1"/>
        <v>71.758723978851648</v>
      </c>
      <c r="D14" s="10">
        <f>'J-PJT VHD 2023 DIFF'!D14*'AGR-OD-VHD-2023-bez'!D14/60</f>
        <v>-3.8968337328057574</v>
      </c>
      <c r="E14" s="10">
        <f>'J-PJT VHD 2023 DIFF'!E14*'AGR-OD-VHD-2023-bez'!E14/60</f>
        <v>62.573991238836008</v>
      </c>
      <c r="F14" s="10">
        <f>'J-PJT VHD 2023 DIFF'!F14*'AGR-OD-VHD-2023-bez'!F14/60</f>
        <v>-2.9560399177681536</v>
      </c>
      <c r="G14" s="10">
        <f>'J-PJT VHD 2023 DIFF'!G14*'AGR-OD-VHD-2023-bez'!G14/60</f>
        <v>-8.0768539847426961</v>
      </c>
      <c r="H14" s="10">
        <f>'J-PJT VHD 2023 DIFF'!H14*'AGR-OD-VHD-2023-bez'!H14/60</f>
        <v>7.6921622677418597E-5</v>
      </c>
      <c r="I14" s="10">
        <f>'J-PJT VHD 2023 DIFF'!I14*'AGR-OD-VHD-2023-bez'!I14/60</f>
        <v>1.377573056210379</v>
      </c>
      <c r="J14" s="10">
        <f>'J-PJT VHD 2023 DIFF'!J14*'AGR-OD-VHD-2023-bez'!J14/60</f>
        <v>11.499447947232021</v>
      </c>
      <c r="K14" s="10">
        <f>'J-PJT VHD 2023 DIFF'!K14*'AGR-OD-VHD-2023-bez'!K14/60</f>
        <v>0.28630128671994581</v>
      </c>
      <c r="L14" s="10">
        <f>'J-PJT VHD 2023 DIFF'!L14*'AGR-OD-VHD-2023-bez'!L14/60</f>
        <v>0</v>
      </c>
      <c r="M14" s="10">
        <f>'J-PJT VHD 2023 DIFF'!M14*'AGR-OD-VHD-2023-bez'!M14/60</f>
        <v>0</v>
      </c>
      <c r="N14" s="10">
        <f>'J-PJT VHD 2023 DIFF'!N14*'AGR-OD-VHD-2023-bez'!N14/60</f>
        <v>0</v>
      </c>
      <c r="O14" s="10">
        <f>'J-PJT VHD 2023 DIFF'!O14*'AGR-OD-VHD-2023-bez'!O14/60</f>
        <v>0</v>
      </c>
      <c r="P14" s="10">
        <f>'J-PJT VHD 2023 DIFF'!P14*'AGR-OD-VHD-2023-bez'!P14/60</f>
        <v>0</v>
      </c>
      <c r="Q14" s="10">
        <f>'J-PJT VHD 2023 DIFF'!Q14*'AGR-OD-VHD-2023-bez'!Q14/60</f>
        <v>-0.30326464533328346</v>
      </c>
      <c r="R14" s="10">
        <f>'J-PJT VHD 2023 DIFF'!R14*'AGR-OD-VHD-2023-bez'!R14/60</f>
        <v>-0.23051624988496389</v>
      </c>
      <c r="S14" s="10">
        <f>'J-PJT VHD 2023 DIFF'!S14*'AGR-OD-VHD-2023-bez'!S14/60</f>
        <v>7.5309256028939217E-2</v>
      </c>
      <c r="T14" s="10">
        <f>'J-PJT VHD 2023 DIFF'!T14*'AGR-OD-VHD-2023-bez'!T14/60</f>
        <v>31.078223620037996</v>
      </c>
      <c r="U14" s="10">
        <f>'J-PJT VHD 2023 DIFF'!U14*'AGR-OD-VHD-2023-bez'!U14/60</f>
        <v>2.9872473834076727</v>
      </c>
      <c r="V14" s="10">
        <f>'J-PJT VHD 2023 DIFF'!V14*'AGR-OD-VHD-2023-bez'!V14/60</f>
        <v>0.55515060380401671</v>
      </c>
      <c r="W14" s="10">
        <f>'J-PJT VHD 2023 DIFF'!W14*'AGR-OD-VHD-2023-bez'!W14/60</f>
        <v>2.8767805453315529</v>
      </c>
      <c r="X14" s="10">
        <f>'J-PJT VHD 2023 DIFF'!X14*'AGR-OD-VHD-2023-bez'!X14/60</f>
        <v>0.11239020742226506</v>
      </c>
      <c r="Y14" s="10">
        <f>'J-PJT VHD 2023 DIFF'!Y14*'AGR-OD-VHD-2023-bez'!Y14/60</f>
        <v>-3.4485188546719524E-2</v>
      </c>
      <c r="Z14" s="10">
        <f>'J-PJT VHD 2023 DIFF'!Z14*'AGR-OD-VHD-2023-bez'!Z14/60</f>
        <v>-0.11804976089992071</v>
      </c>
      <c r="AA14" s="10">
        <f>'J-PJT VHD 2023 DIFF'!AA14*'AGR-OD-VHD-2023-bez'!AA14/60</f>
        <v>0</v>
      </c>
      <c r="AB14" s="10">
        <f>'J-PJT VHD 2023 DIFF'!AB14*'AGR-OD-VHD-2023-bez'!AB14/60</f>
        <v>1.3887493640044928E-2</v>
      </c>
      <c r="AC14" s="10">
        <f>'J-PJT VHD 2023 DIFF'!AC14*'AGR-OD-VHD-2023-bez'!AC14/60</f>
        <v>-1.6991295266183475</v>
      </c>
      <c r="AD14" s="10">
        <f>'J-PJT VHD 2023 DIFF'!AD14*'AGR-OD-VHD-2023-bez'!AD14/60</f>
        <v>-5.6335784147472294</v>
      </c>
      <c r="AE14" s="10">
        <f>'J-PJT VHD 2023 DIFF'!AE14*'AGR-OD-VHD-2023-bez'!AE14/60</f>
        <v>0</v>
      </c>
      <c r="AF14" s="10">
        <f>'J-PJT VHD 2023 DIFF'!AF14*'AGR-OD-VHD-2023-bez'!AF14/60</f>
        <v>0</v>
      </c>
      <c r="AG14" s="10">
        <f>'J-PJT VHD 2023 DIFF'!AG14*'AGR-OD-VHD-2023-bez'!AG14/60</f>
        <v>-7.6775269667656715E-4</v>
      </c>
      <c r="AH14" s="10">
        <f>'J-PJT VHD 2023 DIFF'!AH14*'AGR-OD-VHD-2023-bez'!AH14/60</f>
        <v>-1.1787202941498954E-2</v>
      </c>
      <c r="AI14" s="10">
        <f>'J-PJT VHD 2023 DIFF'!AI14*'AGR-OD-VHD-2023-bez'!AI14/60</f>
        <v>1.2646468198366523</v>
      </c>
      <c r="AJ14" s="10">
        <f>'J-PJT VHD 2023 DIFF'!AJ14*'AGR-OD-VHD-2023-bez'!AJ14/60</f>
        <v>0</v>
      </c>
      <c r="AK14" s="10">
        <f>'J-PJT VHD 2023 DIFF'!AK14*'AGR-OD-VHD-2023-bez'!AK14/60</f>
        <v>-6.4407527441832553</v>
      </c>
      <c r="AL14" s="10">
        <f>'J-PJT VHD 2023 DIFF'!AL14*'AGR-OD-VHD-2023-bez'!AL14/60</f>
        <v>-2.5395842800049704</v>
      </c>
      <c r="AM14" s="10">
        <f>'J-PJT VHD 2023 DIFF'!AM14*'AGR-OD-VHD-2023-bez'!AM14/60</f>
        <v>-3.1119491605582632E-2</v>
      </c>
      <c r="AN14" s="10">
        <f>'J-PJT VHD 2023 DIFF'!AN14*'AGR-OD-VHD-2023-bez'!AN14/60</f>
        <v>-9.3181078684065277E-2</v>
      </c>
      <c r="AO14" s="10">
        <f>'J-PJT VHD 2023 DIFF'!AO14*'AGR-OD-VHD-2023-bez'!AO14/60</f>
        <v>-10.876358429815378</v>
      </c>
    </row>
    <row r="15" spans="1:41" x14ac:dyDescent="0.25">
      <c r="A15" s="5">
        <v>41</v>
      </c>
      <c r="B15" s="24" t="s">
        <v>38</v>
      </c>
      <c r="C15" s="20">
        <f t="shared" si="1"/>
        <v>0</v>
      </c>
      <c r="D15" s="10">
        <f>'J-PJT VHD 2023 DIFF'!D15*'AGR-OD-VHD-2023-bez'!D15/60</f>
        <v>0</v>
      </c>
      <c r="E15" s="10">
        <f>'J-PJT VHD 2023 DIFF'!E15*'AGR-OD-VHD-2023-bez'!E15/60</f>
        <v>0</v>
      </c>
      <c r="F15" s="10">
        <f>'J-PJT VHD 2023 DIFF'!F15*'AGR-OD-VHD-2023-bez'!F15/60</f>
        <v>0</v>
      </c>
      <c r="G15" s="10">
        <f>'J-PJT VHD 2023 DIFF'!G15*'AGR-OD-VHD-2023-bez'!G15/60</f>
        <v>0</v>
      </c>
      <c r="H15" s="10">
        <f>'J-PJT VHD 2023 DIFF'!H15*'AGR-OD-VHD-2023-bez'!H15/60</f>
        <v>0</v>
      </c>
      <c r="I15" s="10">
        <f>'J-PJT VHD 2023 DIFF'!I15*'AGR-OD-VHD-2023-bez'!I15/60</f>
        <v>0</v>
      </c>
      <c r="J15" s="10">
        <f>'J-PJT VHD 2023 DIFF'!J15*'AGR-OD-VHD-2023-bez'!J15/60</f>
        <v>0</v>
      </c>
      <c r="K15" s="10">
        <f>'J-PJT VHD 2023 DIFF'!K15*'AGR-OD-VHD-2023-bez'!K15/60</f>
        <v>0</v>
      </c>
      <c r="L15" s="10">
        <f>'J-PJT VHD 2023 DIFF'!L15*'AGR-OD-VHD-2023-bez'!L15/60</f>
        <v>0</v>
      </c>
      <c r="M15" s="10">
        <f>'J-PJT VHD 2023 DIFF'!M15*'AGR-OD-VHD-2023-bez'!M15/60</f>
        <v>0</v>
      </c>
      <c r="N15" s="10">
        <f>'J-PJT VHD 2023 DIFF'!N15*'AGR-OD-VHD-2023-bez'!N15/60</f>
        <v>0</v>
      </c>
      <c r="O15" s="10">
        <f>'J-PJT VHD 2023 DIFF'!O15*'AGR-OD-VHD-2023-bez'!O15/60</f>
        <v>0</v>
      </c>
      <c r="P15" s="10">
        <f>'J-PJT VHD 2023 DIFF'!P15*'AGR-OD-VHD-2023-bez'!P15/60</f>
        <v>0</v>
      </c>
      <c r="Q15" s="10">
        <f>'J-PJT VHD 2023 DIFF'!Q15*'AGR-OD-VHD-2023-bez'!Q15/60</f>
        <v>0</v>
      </c>
      <c r="R15" s="10">
        <f>'J-PJT VHD 2023 DIFF'!R15*'AGR-OD-VHD-2023-bez'!R15/60</f>
        <v>0</v>
      </c>
      <c r="S15" s="10">
        <f>'J-PJT VHD 2023 DIFF'!S15*'AGR-OD-VHD-2023-bez'!S15/60</f>
        <v>0</v>
      </c>
      <c r="T15" s="10">
        <f>'J-PJT VHD 2023 DIFF'!T15*'AGR-OD-VHD-2023-bez'!T15/60</f>
        <v>0</v>
      </c>
      <c r="U15" s="10">
        <f>'J-PJT VHD 2023 DIFF'!U15*'AGR-OD-VHD-2023-bez'!U15/60</f>
        <v>0</v>
      </c>
      <c r="V15" s="10">
        <f>'J-PJT VHD 2023 DIFF'!V15*'AGR-OD-VHD-2023-bez'!V15/60</f>
        <v>0</v>
      </c>
      <c r="W15" s="10">
        <f>'J-PJT VHD 2023 DIFF'!W15*'AGR-OD-VHD-2023-bez'!W15/60</f>
        <v>0</v>
      </c>
      <c r="X15" s="10">
        <f>'J-PJT VHD 2023 DIFF'!X15*'AGR-OD-VHD-2023-bez'!X15/60</f>
        <v>0</v>
      </c>
      <c r="Y15" s="10">
        <f>'J-PJT VHD 2023 DIFF'!Y15*'AGR-OD-VHD-2023-bez'!Y15/60</f>
        <v>0</v>
      </c>
      <c r="Z15" s="10">
        <f>'J-PJT VHD 2023 DIFF'!Z15*'AGR-OD-VHD-2023-bez'!Z15/60</f>
        <v>0</v>
      </c>
      <c r="AA15" s="10">
        <f>'J-PJT VHD 2023 DIFF'!AA15*'AGR-OD-VHD-2023-bez'!AA15/60</f>
        <v>0</v>
      </c>
      <c r="AB15" s="10">
        <f>'J-PJT VHD 2023 DIFF'!AB15*'AGR-OD-VHD-2023-bez'!AB15/60</f>
        <v>0</v>
      </c>
      <c r="AC15" s="10">
        <f>'J-PJT VHD 2023 DIFF'!AC15*'AGR-OD-VHD-2023-bez'!AC15/60</f>
        <v>0</v>
      </c>
      <c r="AD15" s="10">
        <f>'J-PJT VHD 2023 DIFF'!AD15*'AGR-OD-VHD-2023-bez'!AD15/60</f>
        <v>0</v>
      </c>
      <c r="AE15" s="10">
        <f>'J-PJT VHD 2023 DIFF'!AE15*'AGR-OD-VHD-2023-bez'!AE15/60</f>
        <v>0</v>
      </c>
      <c r="AF15" s="10">
        <f>'J-PJT VHD 2023 DIFF'!AF15*'AGR-OD-VHD-2023-bez'!AF15/60</f>
        <v>0</v>
      </c>
      <c r="AG15" s="10">
        <f>'J-PJT VHD 2023 DIFF'!AG15*'AGR-OD-VHD-2023-bez'!AG15/60</f>
        <v>0</v>
      </c>
      <c r="AH15" s="10">
        <f>'J-PJT VHD 2023 DIFF'!AH15*'AGR-OD-VHD-2023-bez'!AH15/60</f>
        <v>0</v>
      </c>
      <c r="AI15" s="10">
        <f>'J-PJT VHD 2023 DIFF'!AI15*'AGR-OD-VHD-2023-bez'!AI15/60</f>
        <v>0</v>
      </c>
      <c r="AJ15" s="10">
        <f>'J-PJT VHD 2023 DIFF'!AJ15*'AGR-OD-VHD-2023-bez'!AJ15/60</f>
        <v>0</v>
      </c>
      <c r="AK15" s="10">
        <f>'J-PJT VHD 2023 DIFF'!AK15*'AGR-OD-VHD-2023-bez'!AK15/60</f>
        <v>0</v>
      </c>
      <c r="AL15" s="10">
        <f>'J-PJT VHD 2023 DIFF'!AL15*'AGR-OD-VHD-2023-bez'!AL15/60</f>
        <v>0</v>
      </c>
      <c r="AM15" s="10">
        <f>'J-PJT VHD 2023 DIFF'!AM15*'AGR-OD-VHD-2023-bez'!AM15/60</f>
        <v>0</v>
      </c>
      <c r="AN15" s="10">
        <f>'J-PJT VHD 2023 DIFF'!AN15*'AGR-OD-VHD-2023-bez'!AN15/60</f>
        <v>0</v>
      </c>
      <c r="AO15" s="10">
        <f>'J-PJT VHD 2023 DIFF'!AO15*'AGR-OD-VHD-2023-bez'!AO15/60</f>
        <v>0</v>
      </c>
    </row>
    <row r="16" spans="1:41" x14ac:dyDescent="0.25">
      <c r="A16" s="5">
        <v>50</v>
      </c>
      <c r="B16" s="24" t="s">
        <v>16</v>
      </c>
      <c r="C16" s="20">
        <f t="shared" si="1"/>
        <v>26.864094318547998</v>
      </c>
      <c r="D16" s="10">
        <f>'J-PJT VHD 2023 DIFF'!D16*'AGR-OD-VHD-2023-bez'!D16/60</f>
        <v>-2.0513071801171372</v>
      </c>
      <c r="E16" s="10">
        <f>'J-PJT VHD 2023 DIFF'!E16*'AGR-OD-VHD-2023-bez'!E16/60</f>
        <v>21.752063116502985</v>
      </c>
      <c r="F16" s="10">
        <f>'J-PJT VHD 2023 DIFF'!F16*'AGR-OD-VHD-2023-bez'!F16/60</f>
        <v>3.2993402840705994</v>
      </c>
      <c r="G16" s="10">
        <f>'J-PJT VHD 2023 DIFF'!G16*'AGR-OD-VHD-2023-bez'!G16/60</f>
        <v>3.8260357129300098</v>
      </c>
      <c r="H16" s="10">
        <f>'J-PJT VHD 2023 DIFF'!H16*'AGR-OD-VHD-2023-bez'!H16/60</f>
        <v>1.3325527756666426E-2</v>
      </c>
      <c r="I16" s="10">
        <f>'J-PJT VHD 2023 DIFF'!I16*'AGR-OD-VHD-2023-bez'!I16/60</f>
        <v>1.0086498745227017</v>
      </c>
      <c r="J16" s="10">
        <f>'J-PJT VHD 2023 DIFF'!J16*'AGR-OD-VHD-2023-bez'!J16/60</f>
        <v>7.5787469074712863</v>
      </c>
      <c r="K16" s="10">
        <f>'J-PJT VHD 2023 DIFF'!K16*'AGR-OD-VHD-2023-bez'!K16/60</f>
        <v>2.3264693300400365</v>
      </c>
      <c r="L16" s="10">
        <f>'J-PJT VHD 2023 DIFF'!L16*'AGR-OD-VHD-2023-bez'!L16/60</f>
        <v>0</v>
      </c>
      <c r="M16" s="10">
        <f>'J-PJT VHD 2023 DIFF'!M16*'AGR-OD-VHD-2023-bez'!M16/60</f>
        <v>0</v>
      </c>
      <c r="N16" s="10">
        <f>'J-PJT VHD 2023 DIFF'!N16*'AGR-OD-VHD-2023-bez'!N16/60</f>
        <v>0</v>
      </c>
      <c r="O16" s="10">
        <f>'J-PJT VHD 2023 DIFF'!O16*'AGR-OD-VHD-2023-bez'!O16/60</f>
        <v>0</v>
      </c>
      <c r="P16" s="10">
        <f>'J-PJT VHD 2023 DIFF'!P16*'AGR-OD-VHD-2023-bez'!P16/60</f>
        <v>0</v>
      </c>
      <c r="Q16" s="10">
        <f>'J-PJT VHD 2023 DIFF'!Q16*'AGR-OD-VHD-2023-bez'!Q16/60</f>
        <v>-0.49456087011337424</v>
      </c>
      <c r="R16" s="10">
        <f>'J-PJT VHD 2023 DIFF'!R16*'AGR-OD-VHD-2023-bez'!R16/60</f>
        <v>-8.4635262599998082</v>
      </c>
      <c r="S16" s="10">
        <f>'J-PJT VHD 2023 DIFF'!S16*'AGR-OD-VHD-2023-bez'!S16/60</f>
        <v>-1.1385557350390496</v>
      </c>
      <c r="T16" s="10">
        <f>'J-PJT VHD 2023 DIFF'!T16*'AGR-OD-VHD-2023-bez'!T16/60</f>
        <v>6.4926848701330053</v>
      </c>
      <c r="U16" s="10">
        <f>'J-PJT VHD 2023 DIFF'!U16*'AGR-OD-VHD-2023-bez'!U16/60</f>
        <v>-0.11814509935333298</v>
      </c>
      <c r="V16" s="10">
        <f>'J-PJT VHD 2023 DIFF'!V16*'AGR-OD-VHD-2023-bez'!V16/60</f>
        <v>-0.31104330147567089</v>
      </c>
      <c r="W16" s="10">
        <f>'J-PJT VHD 2023 DIFF'!W16*'AGR-OD-VHD-2023-bez'!W16/60</f>
        <v>1.3020533106030068</v>
      </c>
      <c r="X16" s="10">
        <f>'J-PJT VHD 2023 DIFF'!X16*'AGR-OD-VHD-2023-bez'!X16/60</f>
        <v>0.44082029866666605</v>
      </c>
      <c r="Y16" s="10">
        <f>'J-PJT VHD 2023 DIFF'!Y16*'AGR-OD-VHD-2023-bez'!Y16/60</f>
        <v>-0.47389821970165463</v>
      </c>
      <c r="Z16" s="10">
        <f>'J-PJT VHD 2023 DIFF'!Z16*'AGR-OD-VHD-2023-bez'!Z16/60</f>
        <v>-0.61400338740001126</v>
      </c>
      <c r="AA16" s="10">
        <f>'J-PJT VHD 2023 DIFF'!AA16*'AGR-OD-VHD-2023-bez'!AA16/60</f>
        <v>0</v>
      </c>
      <c r="AB16" s="10">
        <f>'J-PJT VHD 2023 DIFF'!AB16*'AGR-OD-VHD-2023-bez'!AB16/60</f>
        <v>0</v>
      </c>
      <c r="AC16" s="10">
        <f>'J-PJT VHD 2023 DIFF'!AC16*'AGR-OD-VHD-2023-bez'!AC16/60</f>
        <v>-1.4317563980049863</v>
      </c>
      <c r="AD16" s="10">
        <f>'J-PJT VHD 2023 DIFF'!AD16*'AGR-OD-VHD-2023-bez'!AD16/60</f>
        <v>0</v>
      </c>
      <c r="AE16" s="10">
        <f>'J-PJT VHD 2023 DIFF'!AE16*'AGR-OD-VHD-2023-bez'!AE16/60</f>
        <v>0</v>
      </c>
      <c r="AF16" s="10">
        <f>'J-PJT VHD 2023 DIFF'!AF16*'AGR-OD-VHD-2023-bez'!AF16/60</f>
        <v>0</v>
      </c>
      <c r="AG16" s="10">
        <f>'J-PJT VHD 2023 DIFF'!AG16*'AGR-OD-VHD-2023-bez'!AG16/60</f>
        <v>0</v>
      </c>
      <c r="AH16" s="10">
        <f>'J-PJT VHD 2023 DIFF'!AH16*'AGR-OD-VHD-2023-bez'!AH16/60</f>
        <v>0.15989890691833714</v>
      </c>
      <c r="AI16" s="10">
        <f>'J-PJT VHD 2023 DIFF'!AI16*'AGR-OD-VHD-2023-bez'!AI16/60</f>
        <v>0.63672902525836739</v>
      </c>
      <c r="AJ16" s="10">
        <f>'J-PJT VHD 2023 DIFF'!AJ16*'AGR-OD-VHD-2023-bez'!AJ16/60</f>
        <v>0</v>
      </c>
      <c r="AK16" s="10">
        <f>'J-PJT VHD 2023 DIFF'!AK16*'AGR-OD-VHD-2023-bez'!AK16/60</f>
        <v>-1.3792888342799414</v>
      </c>
      <c r="AL16" s="10">
        <f>'J-PJT VHD 2023 DIFF'!AL16*'AGR-OD-VHD-2023-bez'!AL16/60</f>
        <v>0</v>
      </c>
      <c r="AM16" s="10">
        <f>'J-PJT VHD 2023 DIFF'!AM16*'AGR-OD-VHD-2023-bez'!AM16/60</f>
        <v>-8.4855040422700201E-2</v>
      </c>
      <c r="AN16" s="10">
        <f>'J-PJT VHD 2023 DIFF'!AN16*'AGR-OD-VHD-2023-bez'!AN16/60</f>
        <v>0</v>
      </c>
      <c r="AO16" s="10">
        <f>'J-PJT VHD 2023 DIFF'!AO16*'AGR-OD-VHD-2023-bez'!AO16/60</f>
        <v>-5.4117825204180017</v>
      </c>
    </row>
    <row r="17" spans="1:41" x14ac:dyDescent="0.25">
      <c r="A17" s="5">
        <v>51</v>
      </c>
      <c r="B17" s="24" t="s">
        <v>25</v>
      </c>
      <c r="C17" s="20">
        <f t="shared" si="1"/>
        <v>147.65370362608618</v>
      </c>
      <c r="D17" s="10">
        <f>'J-PJT VHD 2023 DIFF'!D17*'AGR-OD-VHD-2023-bez'!D17/60</f>
        <v>4.7285553570000056</v>
      </c>
      <c r="E17" s="10">
        <f>'J-PJT VHD 2023 DIFF'!E17*'AGR-OD-VHD-2023-bez'!E17/60</f>
        <v>38.361023647227007</v>
      </c>
      <c r="F17" s="10">
        <f>'J-PJT VHD 2023 DIFF'!F17*'AGR-OD-VHD-2023-bez'!F17/60</f>
        <v>28.527457372293032</v>
      </c>
      <c r="G17" s="10">
        <f>'J-PJT VHD 2023 DIFF'!G17*'AGR-OD-VHD-2023-bez'!G17/60</f>
        <v>-3.9616706036296288</v>
      </c>
      <c r="H17" s="10">
        <f>'J-PJT VHD 2023 DIFF'!H17*'AGR-OD-VHD-2023-bez'!H17/60</f>
        <v>0.57429802094328308</v>
      </c>
      <c r="I17" s="10">
        <f>'J-PJT VHD 2023 DIFF'!I17*'AGR-OD-VHD-2023-bez'!I17/60</f>
        <v>4.9541991532466723</v>
      </c>
      <c r="J17" s="10">
        <f>'J-PJT VHD 2023 DIFF'!J17*'AGR-OD-VHD-2023-bez'!J17/60</f>
        <v>20.183759056369976</v>
      </c>
      <c r="K17" s="10">
        <f>'J-PJT VHD 2023 DIFF'!K17*'AGR-OD-VHD-2023-bez'!K17/60</f>
        <v>-2.4607538104783249</v>
      </c>
      <c r="L17" s="10">
        <f>'J-PJT VHD 2023 DIFF'!L17*'AGR-OD-VHD-2023-bez'!L17/60</f>
        <v>-1.0474225741484988E-2</v>
      </c>
      <c r="M17" s="10">
        <f>'J-PJT VHD 2023 DIFF'!M17*'AGR-OD-VHD-2023-bez'!M17/60</f>
        <v>-0.25072296763500851</v>
      </c>
      <c r="N17" s="10">
        <f>'J-PJT VHD 2023 DIFF'!N17*'AGR-OD-VHD-2023-bez'!N17/60</f>
        <v>-3.6456555891166924</v>
      </c>
      <c r="O17" s="10">
        <f>'J-PJT VHD 2023 DIFF'!O17*'AGR-OD-VHD-2023-bez'!O17/60</f>
        <v>0</v>
      </c>
      <c r="P17" s="10">
        <f>'J-PJT VHD 2023 DIFF'!P17*'AGR-OD-VHD-2023-bez'!P17/60</f>
        <v>-0.32784852744000587</v>
      </c>
      <c r="Q17" s="10">
        <f>'J-PJT VHD 2023 DIFF'!Q17*'AGR-OD-VHD-2023-bez'!Q17/60</f>
        <v>1.3936829965500328</v>
      </c>
      <c r="R17" s="10">
        <f>'J-PJT VHD 2023 DIFF'!R17*'AGR-OD-VHD-2023-bez'!R17/60</f>
        <v>9.3980717960334381</v>
      </c>
      <c r="S17" s="10">
        <f>'J-PJT VHD 2023 DIFF'!S17*'AGR-OD-VHD-2023-bez'!S17/60</f>
        <v>1.4658206476196378</v>
      </c>
      <c r="T17" s="10">
        <f>'J-PJT VHD 2023 DIFF'!T17*'AGR-OD-VHD-2023-bez'!T17/60</f>
        <v>46.728929870568471</v>
      </c>
      <c r="U17" s="10">
        <f>'J-PJT VHD 2023 DIFF'!U17*'AGR-OD-VHD-2023-bez'!U17/60</f>
        <v>5.5437858079999947</v>
      </c>
      <c r="V17" s="10">
        <f>'J-PJT VHD 2023 DIFF'!V17*'AGR-OD-VHD-2023-bez'!V17/60</f>
        <v>6.4360208824171741</v>
      </c>
      <c r="W17" s="10">
        <f>'J-PJT VHD 2023 DIFF'!W17*'AGR-OD-VHD-2023-bez'!W17/60</f>
        <v>1.2478354114158015</v>
      </c>
      <c r="X17" s="10">
        <f>'J-PJT VHD 2023 DIFF'!X17*'AGR-OD-VHD-2023-bez'!X17/60</f>
        <v>0.96662643571349993</v>
      </c>
      <c r="Y17" s="10">
        <f>'J-PJT VHD 2023 DIFF'!Y17*'AGR-OD-VHD-2023-bez'!Y17/60</f>
        <v>0.1501861864066836</v>
      </c>
      <c r="Z17" s="10">
        <f>'J-PJT VHD 2023 DIFF'!Z17*'AGR-OD-VHD-2023-bez'!Z17/60</f>
        <v>1.7365382606215352</v>
      </c>
      <c r="AA17" s="10">
        <f>'J-PJT VHD 2023 DIFF'!AA17*'AGR-OD-VHD-2023-bez'!AA17/60</f>
        <v>0.58785495841164481</v>
      </c>
      <c r="AB17" s="10">
        <f>'J-PJT VHD 2023 DIFF'!AB17*'AGR-OD-VHD-2023-bez'!AB17/60</f>
        <v>3.0721942355143864E-2</v>
      </c>
      <c r="AC17" s="10">
        <f>'J-PJT VHD 2023 DIFF'!AC17*'AGR-OD-VHD-2023-bez'!AC17/60</f>
        <v>-0.68503852952658473</v>
      </c>
      <c r="AD17" s="10">
        <f>'J-PJT VHD 2023 DIFF'!AD17*'AGR-OD-VHD-2023-bez'!AD17/60</f>
        <v>1.9249378853833539</v>
      </c>
      <c r="AE17" s="10">
        <f>'J-PJT VHD 2023 DIFF'!AE17*'AGR-OD-VHD-2023-bez'!AE17/60</f>
        <v>1.0566156632848751</v>
      </c>
      <c r="AF17" s="10">
        <f>'J-PJT VHD 2023 DIFF'!AF17*'AGR-OD-VHD-2023-bez'!AF17/60</f>
        <v>-2.9747067087000025</v>
      </c>
      <c r="AG17" s="10">
        <f>'J-PJT VHD 2023 DIFF'!AG17*'AGR-OD-VHD-2023-bez'!AG17/60</f>
        <v>0.14470302201152932</v>
      </c>
      <c r="AH17" s="10">
        <f>'J-PJT VHD 2023 DIFF'!AH17*'AGR-OD-VHD-2023-bez'!AH17/60</f>
        <v>8.6434055806499224E-2</v>
      </c>
      <c r="AI17" s="10">
        <f>'J-PJT VHD 2023 DIFF'!AI17*'AGR-OD-VHD-2023-bez'!AI17/60</f>
        <v>-3.256062422005638</v>
      </c>
      <c r="AJ17" s="10">
        <f>'J-PJT VHD 2023 DIFF'!AJ17*'AGR-OD-VHD-2023-bez'!AJ17/60</f>
        <v>1.4629457963924585E-4</v>
      </c>
      <c r="AK17" s="10">
        <f>'J-PJT VHD 2023 DIFF'!AK17*'AGR-OD-VHD-2023-bez'!AK17/60</f>
        <v>-0.6698328766083369</v>
      </c>
      <c r="AL17" s="10">
        <f>'J-PJT VHD 2023 DIFF'!AL17*'AGR-OD-VHD-2023-bez'!AL17/60</f>
        <v>-2.764840427374899</v>
      </c>
      <c r="AM17" s="10">
        <f>'J-PJT VHD 2023 DIFF'!AM17*'AGR-OD-VHD-2023-bez'!AM17/60</f>
        <v>-0.25282239478799268</v>
      </c>
      <c r="AN17" s="10">
        <f>'J-PJT VHD 2023 DIFF'!AN17*'AGR-OD-VHD-2023-bez'!AN17/60</f>
        <v>-3.2967343827601428E-2</v>
      </c>
      <c r="AO17" s="10">
        <f>'J-PJT VHD 2023 DIFF'!AO17*'AGR-OD-VHD-2023-bez'!AO17/60</f>
        <v>-7.2811046713005094</v>
      </c>
    </row>
    <row r="18" spans="1:41" x14ac:dyDescent="0.25">
      <c r="A18" s="5">
        <v>52</v>
      </c>
      <c r="B18" s="24" t="s">
        <v>4</v>
      </c>
      <c r="C18" s="20">
        <f t="shared" si="1"/>
        <v>154.28855291789452</v>
      </c>
      <c r="D18" s="10">
        <f>'J-PJT VHD 2023 DIFF'!D18*'AGR-OD-VHD-2023-bez'!D18/60</f>
        <v>-18.916662072380014</v>
      </c>
      <c r="E18" s="10">
        <f>'J-PJT VHD 2023 DIFF'!E18*'AGR-OD-VHD-2023-bez'!E18/60</f>
        <v>14.480628450272679</v>
      </c>
      <c r="F18" s="10">
        <f>'J-PJT VHD 2023 DIFF'!F18*'AGR-OD-VHD-2023-bez'!F18/60</f>
        <v>-6.0597328500709988</v>
      </c>
      <c r="G18" s="10">
        <f>'J-PJT VHD 2023 DIFF'!G18*'AGR-OD-VHD-2023-bez'!G18/60</f>
        <v>-4.5395164179733163</v>
      </c>
      <c r="H18" s="10">
        <f>'J-PJT VHD 2023 DIFF'!H18*'AGR-OD-VHD-2023-bez'!H18/60</f>
        <v>-3.4696981850092868E-3</v>
      </c>
      <c r="I18" s="10">
        <f>'J-PJT VHD 2023 DIFF'!I18*'AGR-OD-VHD-2023-bez'!I18/60</f>
        <v>-0.64349186798340585</v>
      </c>
      <c r="J18" s="10">
        <f>'J-PJT VHD 2023 DIFF'!J18*'AGR-OD-VHD-2023-bez'!J18/60</f>
        <v>-3.6723806035403284</v>
      </c>
      <c r="K18" s="10">
        <f>'J-PJT VHD 2023 DIFF'!K18*'AGR-OD-VHD-2023-bez'!K18/60</f>
        <v>-3.4760571621599157</v>
      </c>
      <c r="L18" s="10">
        <f>'J-PJT VHD 2023 DIFF'!L18*'AGR-OD-VHD-2023-bez'!L18/60</f>
        <v>-0.40235537891851741</v>
      </c>
      <c r="M18" s="10">
        <f>'J-PJT VHD 2023 DIFF'!M18*'AGR-OD-VHD-2023-bez'!M18/60</f>
        <v>-2.5166234550499111</v>
      </c>
      <c r="N18" s="10">
        <f>'J-PJT VHD 2023 DIFF'!N18*'AGR-OD-VHD-2023-bez'!N18/60</f>
        <v>-0.13158159099979269</v>
      </c>
      <c r="O18" s="10">
        <f>'J-PJT VHD 2023 DIFF'!O18*'AGR-OD-VHD-2023-bez'!O18/60</f>
        <v>0</v>
      </c>
      <c r="P18" s="10">
        <f>'J-PJT VHD 2023 DIFF'!P18*'AGR-OD-VHD-2023-bez'!P18/60</f>
        <v>-4.5821943878749618</v>
      </c>
      <c r="Q18" s="10">
        <f>'J-PJT VHD 2023 DIFF'!Q18*'AGR-OD-VHD-2023-bez'!Q18/60</f>
        <v>2.8312664155534386</v>
      </c>
      <c r="R18" s="10">
        <f>'J-PJT VHD 2023 DIFF'!R18*'AGR-OD-VHD-2023-bez'!R18/60</f>
        <v>-52.018040376820146</v>
      </c>
      <c r="S18" s="10">
        <f>'J-PJT VHD 2023 DIFF'!S18*'AGR-OD-VHD-2023-bez'!S18/60</f>
        <v>-2.7950764874866296</v>
      </c>
      <c r="T18" s="10">
        <f>'J-PJT VHD 2023 DIFF'!T18*'AGR-OD-VHD-2023-bez'!T18/60</f>
        <v>-0.43299528342031302</v>
      </c>
      <c r="U18" s="10">
        <f>'J-PJT VHD 2023 DIFF'!U18*'AGR-OD-VHD-2023-bez'!U18/60</f>
        <v>-18.048160992025164</v>
      </c>
      <c r="V18" s="10">
        <f>'J-PJT VHD 2023 DIFF'!V18*'AGR-OD-VHD-2023-bez'!V18/60</f>
        <v>-3.935979153925004</v>
      </c>
      <c r="W18" s="10">
        <f>'J-PJT VHD 2023 DIFF'!W18*'AGR-OD-VHD-2023-bez'!W18/60</f>
        <v>0.10683726029967271</v>
      </c>
      <c r="X18" s="10">
        <f>'J-PJT VHD 2023 DIFF'!X18*'AGR-OD-VHD-2023-bez'!X18/60</f>
        <v>-2.170203793784331</v>
      </c>
      <c r="Y18" s="10">
        <f>'J-PJT VHD 2023 DIFF'!Y18*'AGR-OD-VHD-2023-bez'!Y18/60</f>
        <v>-13.199875311441765</v>
      </c>
      <c r="Z18" s="10">
        <f>'J-PJT VHD 2023 DIFF'!Z18*'AGR-OD-VHD-2023-bez'!Z18/60</f>
        <v>-2.0927967909065401</v>
      </c>
      <c r="AA18" s="10">
        <f>'J-PJT VHD 2023 DIFF'!AA18*'AGR-OD-VHD-2023-bez'!AA18/60</f>
        <v>-0.88861063653000727</v>
      </c>
      <c r="AB18" s="10">
        <f>'J-PJT VHD 2023 DIFF'!AB18*'AGR-OD-VHD-2023-bez'!AB18/60</f>
        <v>-0.16506187716660606</v>
      </c>
      <c r="AC18" s="10">
        <f>'J-PJT VHD 2023 DIFF'!AC18*'AGR-OD-VHD-2023-bez'!AC18/60</f>
        <v>-0.65036683966662567</v>
      </c>
      <c r="AD18" s="10">
        <f>'J-PJT VHD 2023 DIFF'!AD18*'AGR-OD-VHD-2023-bez'!AD18/60</f>
        <v>-0.10911682693335592</v>
      </c>
      <c r="AE18" s="10">
        <f>'J-PJT VHD 2023 DIFF'!AE18*'AGR-OD-VHD-2023-bez'!AE18/60</f>
        <v>-0.72160118333362366</v>
      </c>
      <c r="AF18" s="10">
        <f>'J-PJT VHD 2023 DIFF'!AF18*'AGR-OD-VHD-2023-bez'!AF18/60</f>
        <v>-1.4243273289496829</v>
      </c>
      <c r="AG18" s="10">
        <f>'J-PJT VHD 2023 DIFF'!AG18*'AGR-OD-VHD-2023-bez'!AG18/60</f>
        <v>-1.6431015450600228</v>
      </c>
      <c r="AH18" s="10">
        <f>'J-PJT VHD 2023 DIFF'!AH18*'AGR-OD-VHD-2023-bez'!AH18/60</f>
        <v>16.528824711846664</v>
      </c>
      <c r="AI18" s="10">
        <f>'J-PJT VHD 2023 DIFF'!AI18*'AGR-OD-VHD-2023-bez'!AI18/60</f>
        <v>0.52821761412174395</v>
      </c>
      <c r="AJ18" s="10">
        <f>'J-PJT VHD 2023 DIFF'!AJ18*'AGR-OD-VHD-2023-bez'!AJ18/60</f>
        <v>0</v>
      </c>
      <c r="AK18" s="10">
        <f>'J-PJT VHD 2023 DIFF'!AK18*'AGR-OD-VHD-2023-bez'!AK18/60</f>
        <v>-11.178501002560136</v>
      </c>
      <c r="AL18" s="10">
        <f>'J-PJT VHD 2023 DIFF'!AL18*'AGR-OD-VHD-2023-bez'!AL18/60</f>
        <v>97.926020180880101</v>
      </c>
      <c r="AM18" s="10">
        <f>'J-PJT VHD 2023 DIFF'!AM18*'AGR-OD-VHD-2023-bez'!AM18/60</f>
        <v>-0.13018793267855522</v>
      </c>
      <c r="AN18" s="10">
        <f>'J-PJT VHD 2023 DIFF'!AN18*'AGR-OD-VHD-2023-bez'!AN18/60</f>
        <v>1.0145313357147889</v>
      </c>
      <c r="AO18" s="10">
        <f>'J-PJT VHD 2023 DIFF'!AO18*'AGR-OD-VHD-2023-bez'!AO18/60</f>
        <v>177.42029579703009</v>
      </c>
    </row>
    <row r="19" spans="1:41" x14ac:dyDescent="0.25">
      <c r="A19" s="5">
        <v>53</v>
      </c>
      <c r="B19" s="24" t="s">
        <v>26</v>
      </c>
      <c r="C19" s="20">
        <f t="shared" si="1"/>
        <v>19.088768425453583</v>
      </c>
      <c r="D19" s="10">
        <f>'J-PJT VHD 2023 DIFF'!D19*'AGR-OD-VHD-2023-bez'!D19/60</f>
        <v>23.714447048987505</v>
      </c>
      <c r="E19" s="10">
        <f>'J-PJT VHD 2023 DIFF'!E19*'AGR-OD-VHD-2023-bez'!E19/60</f>
        <v>23.219258247499955</v>
      </c>
      <c r="F19" s="10">
        <f>'J-PJT VHD 2023 DIFF'!F19*'AGR-OD-VHD-2023-bez'!F19/60</f>
        <v>2.5312190491764155</v>
      </c>
      <c r="G19" s="10">
        <f>'J-PJT VHD 2023 DIFF'!G19*'AGR-OD-VHD-2023-bez'!G19/60</f>
        <v>-17.518716928830273</v>
      </c>
      <c r="H19" s="10">
        <f>'J-PJT VHD 2023 DIFF'!H19*'AGR-OD-VHD-2023-bez'!H19/60</f>
        <v>2.3243693894799864</v>
      </c>
      <c r="I19" s="10">
        <f>'J-PJT VHD 2023 DIFF'!I19*'AGR-OD-VHD-2023-bez'!I19/60</f>
        <v>-5.0728390514800337</v>
      </c>
      <c r="J19" s="10">
        <f>'J-PJT VHD 2023 DIFF'!J19*'AGR-OD-VHD-2023-bez'!J19/60</f>
        <v>14.891202372696158</v>
      </c>
      <c r="K19" s="10">
        <f>'J-PJT VHD 2023 DIFF'!K19*'AGR-OD-VHD-2023-bez'!K19/60</f>
        <v>-0.60544545901866031</v>
      </c>
      <c r="L19" s="10">
        <f>'J-PJT VHD 2023 DIFF'!L19*'AGR-OD-VHD-2023-bez'!L19/60</f>
        <v>0</v>
      </c>
      <c r="M19" s="10">
        <f>'J-PJT VHD 2023 DIFF'!M19*'AGR-OD-VHD-2023-bez'!M19/60</f>
        <v>0</v>
      </c>
      <c r="N19" s="10">
        <f>'J-PJT VHD 2023 DIFF'!N19*'AGR-OD-VHD-2023-bez'!N19/60</f>
        <v>8.8721960929791607E-2</v>
      </c>
      <c r="O19" s="10">
        <f>'J-PJT VHD 2023 DIFF'!O19*'AGR-OD-VHD-2023-bez'!O19/60</f>
        <v>0</v>
      </c>
      <c r="P19" s="10">
        <f>'J-PJT VHD 2023 DIFF'!P19*'AGR-OD-VHD-2023-bez'!P19/60</f>
        <v>-9.6113624789799879</v>
      </c>
      <c r="Q19" s="10">
        <f>'J-PJT VHD 2023 DIFF'!Q19*'AGR-OD-VHD-2023-bez'!Q19/60</f>
        <v>-4.6474547914779496</v>
      </c>
      <c r="R19" s="10">
        <f>'J-PJT VHD 2023 DIFF'!R19*'AGR-OD-VHD-2023-bez'!R19/60</f>
        <v>-3.3611303951866356</v>
      </c>
      <c r="S19" s="10">
        <f>'J-PJT VHD 2023 DIFF'!S19*'AGR-OD-VHD-2023-bez'!S19/60</f>
        <v>0</v>
      </c>
      <c r="T19" s="10">
        <f>'J-PJT VHD 2023 DIFF'!T19*'AGR-OD-VHD-2023-bez'!T19/60</f>
        <v>-1.3982629447080006</v>
      </c>
      <c r="U19" s="10">
        <f>'J-PJT VHD 2023 DIFF'!U19*'AGR-OD-VHD-2023-bez'!U19/60</f>
        <v>-0.46934074046730007</v>
      </c>
      <c r="V19" s="10">
        <f>'J-PJT VHD 2023 DIFF'!V19*'AGR-OD-VHD-2023-bez'!V19/60</f>
        <v>0.32667903413250893</v>
      </c>
      <c r="W19" s="10">
        <f>'J-PJT VHD 2023 DIFF'!W19*'AGR-OD-VHD-2023-bez'!W19/60</f>
        <v>-0.17387784523900143</v>
      </c>
      <c r="X19" s="10">
        <f>'J-PJT VHD 2023 DIFF'!X19*'AGR-OD-VHD-2023-bez'!X19/60</f>
        <v>-0.96578724244500258</v>
      </c>
      <c r="Y19" s="10">
        <f>'J-PJT VHD 2023 DIFF'!Y19*'AGR-OD-VHD-2023-bez'!Y19/60</f>
        <v>-0.35911908859200498</v>
      </c>
      <c r="Z19" s="10">
        <f>'J-PJT VHD 2023 DIFF'!Z19*'AGR-OD-VHD-2023-bez'!Z19/60</f>
        <v>-0.75184412799169076</v>
      </c>
      <c r="AA19" s="10">
        <f>'J-PJT VHD 2023 DIFF'!AA19*'AGR-OD-VHD-2023-bez'!AA19/60</f>
        <v>0</v>
      </c>
      <c r="AB19" s="10">
        <f>'J-PJT VHD 2023 DIFF'!AB19*'AGR-OD-VHD-2023-bez'!AB19/60</f>
        <v>-9.3356446722995312E-2</v>
      </c>
      <c r="AC19" s="10">
        <f>'J-PJT VHD 2023 DIFF'!AC19*'AGR-OD-VHD-2023-bez'!AC19/60</f>
        <v>-1.6488549744449932</v>
      </c>
      <c r="AD19" s="10">
        <f>'J-PJT VHD 2023 DIFF'!AD19*'AGR-OD-VHD-2023-bez'!AD19/60</f>
        <v>-2.7393554858601825</v>
      </c>
      <c r="AE19" s="10">
        <f>'J-PJT VHD 2023 DIFF'!AE19*'AGR-OD-VHD-2023-bez'!AE19/60</f>
        <v>0</v>
      </c>
      <c r="AF19" s="10">
        <f>'J-PJT VHD 2023 DIFF'!AF19*'AGR-OD-VHD-2023-bez'!AF19/60</f>
        <v>0</v>
      </c>
      <c r="AG19" s="10">
        <f>'J-PJT VHD 2023 DIFF'!AG19*'AGR-OD-VHD-2023-bez'!AG19/60</f>
        <v>-0.16673185813654659</v>
      </c>
      <c r="AH19" s="10">
        <f>'J-PJT VHD 2023 DIFF'!AH19*'AGR-OD-VHD-2023-bez'!AH19/60</f>
        <v>0.95980839557331465</v>
      </c>
      <c r="AI19" s="10">
        <f>'J-PJT VHD 2023 DIFF'!AI19*'AGR-OD-VHD-2023-bez'!AI19/60</f>
        <v>3.745285670774483</v>
      </c>
      <c r="AJ19" s="10">
        <f>'J-PJT VHD 2023 DIFF'!AJ19*'AGR-OD-VHD-2023-bez'!AJ19/60</f>
        <v>-2.4427023492725655E-2</v>
      </c>
      <c r="AK19" s="10">
        <f>'J-PJT VHD 2023 DIFF'!AK19*'AGR-OD-VHD-2023-bez'!AK19/60</f>
        <v>-4.7407747000666927</v>
      </c>
      <c r="AL19" s="10">
        <f>'J-PJT VHD 2023 DIFF'!AL19*'AGR-OD-VHD-2023-bez'!AL19/60</f>
        <v>1.3513173819598996</v>
      </c>
      <c r="AM19" s="10">
        <f>'J-PJT VHD 2023 DIFF'!AM19*'AGR-OD-VHD-2023-bez'!AM19/60</f>
        <v>0.23112105231669355</v>
      </c>
      <c r="AN19" s="10">
        <f>'J-PJT VHD 2023 DIFF'!AN19*'AGR-OD-VHD-2023-bez'!AN19/60</f>
        <v>1.6354987736269335E-2</v>
      </c>
      <c r="AO19" s="10">
        <f>'J-PJT VHD 2023 DIFF'!AO19*'AGR-OD-VHD-2023-bez'!AO19/60</f>
        <v>3.766541733129334E-2</v>
      </c>
    </row>
    <row r="20" spans="1:41" x14ac:dyDescent="0.25">
      <c r="A20" s="5">
        <v>60</v>
      </c>
      <c r="B20" s="24" t="s">
        <v>5</v>
      </c>
      <c r="C20" s="20">
        <f t="shared" si="1"/>
        <v>734.47181816150146</v>
      </c>
      <c r="D20" s="10">
        <f>'J-PJT VHD 2023 DIFF'!D20*'AGR-OD-VHD-2023-bez'!D20/60</f>
        <v>4.1253562125880068</v>
      </c>
      <c r="E20" s="10">
        <f>'J-PJT VHD 2023 DIFF'!E20*'AGR-OD-VHD-2023-bez'!E20/60</f>
        <v>7.3903662791979823</v>
      </c>
      <c r="F20" s="10">
        <f>'J-PJT VHD 2023 DIFF'!F20*'AGR-OD-VHD-2023-bez'!F20/60</f>
        <v>0.64036299405933284</v>
      </c>
      <c r="G20" s="10">
        <f>'J-PJT VHD 2023 DIFF'!G20*'AGR-OD-VHD-2023-bez'!G20/60</f>
        <v>2.0752348472921671</v>
      </c>
      <c r="H20" s="10">
        <f>'J-PJT VHD 2023 DIFF'!H20*'AGR-OD-VHD-2023-bez'!H20/60</f>
        <v>-0.26046981462125551</v>
      </c>
      <c r="I20" s="10">
        <f>'J-PJT VHD 2023 DIFF'!I20*'AGR-OD-VHD-2023-bez'!I20/60</f>
        <v>5.6498860411765026</v>
      </c>
      <c r="J20" s="10">
        <f>'J-PJT VHD 2023 DIFF'!J20*'AGR-OD-VHD-2023-bez'!J20/60</f>
        <v>0.97616930256789503</v>
      </c>
      <c r="K20" s="10">
        <f>'J-PJT VHD 2023 DIFF'!K20*'AGR-OD-VHD-2023-bez'!K20/60</f>
        <v>75.791035493210103</v>
      </c>
      <c r="L20" s="10">
        <f>'J-PJT VHD 2023 DIFF'!L20*'AGR-OD-VHD-2023-bez'!L20/60</f>
        <v>35.184215995826008</v>
      </c>
      <c r="M20" s="10">
        <f>'J-PJT VHD 2023 DIFF'!M20*'AGR-OD-VHD-2023-bez'!M20/60</f>
        <v>22.358290706666697</v>
      </c>
      <c r="N20" s="10">
        <f>'J-PJT VHD 2023 DIFF'!N20*'AGR-OD-VHD-2023-bez'!N20/60</f>
        <v>31.983173724812954</v>
      </c>
      <c r="O20" s="10">
        <f>'J-PJT VHD 2023 DIFF'!O20*'AGR-OD-VHD-2023-bez'!O20/60</f>
        <v>0</v>
      </c>
      <c r="P20" s="10">
        <f>'J-PJT VHD 2023 DIFF'!P20*'AGR-OD-VHD-2023-bez'!P20/60</f>
        <v>15.350391277886002</v>
      </c>
      <c r="Q20" s="10">
        <f>'J-PJT VHD 2023 DIFF'!Q20*'AGR-OD-VHD-2023-bez'!Q20/60</f>
        <v>12.681642806078997</v>
      </c>
      <c r="R20" s="10">
        <f>'J-PJT VHD 2023 DIFF'!R20*'AGR-OD-VHD-2023-bez'!R20/60</f>
        <v>-5.4783702031766834</v>
      </c>
      <c r="S20" s="10">
        <f>'J-PJT VHD 2023 DIFF'!S20*'AGR-OD-VHD-2023-bez'!S20/60</f>
        <v>-4.0624548038465074</v>
      </c>
      <c r="T20" s="10">
        <f>'J-PJT VHD 2023 DIFF'!T20*'AGR-OD-VHD-2023-bez'!T20/60</f>
        <v>0</v>
      </c>
      <c r="U20" s="10">
        <f>'J-PJT VHD 2023 DIFF'!U20*'AGR-OD-VHD-2023-bez'!U20/60</f>
        <v>0</v>
      </c>
      <c r="V20" s="10">
        <f>'J-PJT VHD 2023 DIFF'!V20*'AGR-OD-VHD-2023-bez'!V20/60</f>
        <v>-0.93129541972506802</v>
      </c>
      <c r="W20" s="10">
        <f>'J-PJT VHD 2023 DIFF'!W20*'AGR-OD-VHD-2023-bez'!W20/60</f>
        <v>0.54422424788820045</v>
      </c>
      <c r="X20" s="10">
        <f>'J-PJT VHD 2023 DIFF'!X20*'AGR-OD-VHD-2023-bez'!X20/60</f>
        <v>-3.1957787360726644</v>
      </c>
      <c r="Y20" s="10">
        <f>'J-PJT VHD 2023 DIFF'!Y20*'AGR-OD-VHD-2023-bez'!Y20/60</f>
        <v>-1.3187020618153276</v>
      </c>
      <c r="Z20" s="10">
        <f>'J-PJT VHD 2023 DIFF'!Z20*'AGR-OD-VHD-2023-bez'!Z20/60</f>
        <v>-38.529917510990686</v>
      </c>
      <c r="AA20" s="10">
        <f>'J-PJT VHD 2023 DIFF'!AA20*'AGR-OD-VHD-2023-bez'!AA20/60</f>
        <v>-15.026773274362501</v>
      </c>
      <c r="AB20" s="10">
        <f>'J-PJT VHD 2023 DIFF'!AB20*'AGR-OD-VHD-2023-bez'!AB20/60</f>
        <v>-3.1977420909069951</v>
      </c>
      <c r="AC20" s="10">
        <f>'J-PJT VHD 2023 DIFF'!AC20*'AGR-OD-VHD-2023-bez'!AC20/60</f>
        <v>42.567855648249001</v>
      </c>
      <c r="AD20" s="10">
        <f>'J-PJT VHD 2023 DIFF'!AD20*'AGR-OD-VHD-2023-bez'!AD20/60</f>
        <v>132.27569213582532</v>
      </c>
      <c r="AE20" s="10">
        <f>'J-PJT VHD 2023 DIFF'!AE20*'AGR-OD-VHD-2023-bez'!AE20/60</f>
        <v>64.409097518260054</v>
      </c>
      <c r="AF20" s="10">
        <f>'J-PJT VHD 2023 DIFF'!AF20*'AGR-OD-VHD-2023-bez'!AF20/60</f>
        <v>54.198291603468832</v>
      </c>
      <c r="AG20" s="10">
        <f>'J-PJT VHD 2023 DIFF'!AG20*'AGR-OD-VHD-2023-bez'!AG20/60</f>
        <v>168.43342193071604</v>
      </c>
      <c r="AH20" s="10">
        <f>'J-PJT VHD 2023 DIFF'!AH20*'AGR-OD-VHD-2023-bez'!AH20/60</f>
        <v>19.168924125</v>
      </c>
      <c r="AI20" s="10">
        <f>'J-PJT VHD 2023 DIFF'!AI20*'AGR-OD-VHD-2023-bez'!AI20/60</f>
        <v>0</v>
      </c>
      <c r="AJ20" s="10">
        <f>'J-PJT VHD 2023 DIFF'!AJ20*'AGR-OD-VHD-2023-bez'!AJ20/60</f>
        <v>0</v>
      </c>
      <c r="AK20" s="10">
        <f>'J-PJT VHD 2023 DIFF'!AK20*'AGR-OD-VHD-2023-bez'!AK20/60</f>
        <v>74.162276506213345</v>
      </c>
      <c r="AL20" s="10">
        <f>'J-PJT VHD 2023 DIFF'!AL20*'AGR-OD-VHD-2023-bez'!AL20/60</f>
        <v>-12.758007166666665</v>
      </c>
      <c r="AM20" s="10">
        <f>'J-PJT VHD 2023 DIFF'!AM20*'AGR-OD-VHD-2023-bez'!AM20/60</f>
        <v>44.615344229166666</v>
      </c>
      <c r="AN20" s="10">
        <f>'J-PJT VHD 2023 DIFF'!AN20*'AGR-OD-VHD-2023-bez'!AN20/60</f>
        <v>-2.5390760416666667</v>
      </c>
      <c r="AO20" s="10">
        <f>'J-PJT VHD 2023 DIFF'!AO20*'AGR-OD-VHD-2023-bez'!AO20/60</f>
        <v>7.189151659202401</v>
      </c>
    </row>
    <row r="21" spans="1:41" x14ac:dyDescent="0.25">
      <c r="A21" s="5">
        <v>61</v>
      </c>
      <c r="B21" s="24" t="s">
        <v>6</v>
      </c>
      <c r="C21" s="20">
        <f t="shared" si="1"/>
        <v>14.911074550140849</v>
      </c>
      <c r="D21" s="10">
        <f>'J-PJT VHD 2023 DIFF'!D21*'AGR-OD-VHD-2023-bez'!D21/60</f>
        <v>9.458659890376504</v>
      </c>
      <c r="E21" s="10">
        <f>'J-PJT VHD 2023 DIFF'!E21*'AGR-OD-VHD-2023-bez'!E21/60</f>
        <v>6.6230979793280005</v>
      </c>
      <c r="F21" s="10">
        <f>'J-PJT VHD 2023 DIFF'!F21*'AGR-OD-VHD-2023-bez'!F21/60</f>
        <v>1.0285702268707435</v>
      </c>
      <c r="G21" s="10">
        <f>'J-PJT VHD 2023 DIFF'!G21*'AGR-OD-VHD-2023-bez'!G21/60</f>
        <v>7.8297356326712473</v>
      </c>
      <c r="H21" s="10">
        <f>'J-PJT VHD 2023 DIFF'!H21*'AGR-OD-VHD-2023-bez'!H21/60</f>
        <v>5.2725644999998676E-2</v>
      </c>
      <c r="I21" s="10">
        <f>'J-PJT VHD 2023 DIFF'!I21*'AGR-OD-VHD-2023-bez'!I21/60</f>
        <v>-4.4355162659133446E-2</v>
      </c>
      <c r="J21" s="10">
        <f>'J-PJT VHD 2023 DIFF'!J21*'AGR-OD-VHD-2023-bez'!J21/60</f>
        <v>2.0953248767877013</v>
      </c>
      <c r="K21" s="10">
        <f>'J-PJT VHD 2023 DIFF'!K21*'AGR-OD-VHD-2023-bez'!K21/60</f>
        <v>3.7003584498686668</v>
      </c>
      <c r="L21" s="10">
        <f>'J-PJT VHD 2023 DIFF'!L21*'AGR-OD-VHD-2023-bez'!L21/60</f>
        <v>0.53062587434505004</v>
      </c>
      <c r="M21" s="10">
        <f>'J-PJT VHD 2023 DIFF'!M21*'AGR-OD-VHD-2023-bez'!M21/60</f>
        <v>0.69037771740578247</v>
      </c>
      <c r="N21" s="10">
        <f>'J-PJT VHD 2023 DIFF'!N21*'AGR-OD-VHD-2023-bez'!N21/60</f>
        <v>2.8679837902722505</v>
      </c>
      <c r="O21" s="10">
        <f>'J-PJT VHD 2023 DIFF'!O21*'AGR-OD-VHD-2023-bez'!O21/60</f>
        <v>0</v>
      </c>
      <c r="P21" s="10">
        <f>'J-PJT VHD 2023 DIFF'!P21*'AGR-OD-VHD-2023-bez'!P21/60</f>
        <v>0.79076898374699878</v>
      </c>
      <c r="Q21" s="10">
        <f>'J-PJT VHD 2023 DIFF'!Q21*'AGR-OD-VHD-2023-bez'!Q21/60</f>
        <v>7.5391888064220032</v>
      </c>
      <c r="R21" s="10">
        <f>'J-PJT VHD 2023 DIFF'!R21*'AGR-OD-VHD-2023-bez'!R21/60</f>
        <v>-17.55200378975421</v>
      </c>
      <c r="S21" s="10">
        <f>'J-PJT VHD 2023 DIFF'!S21*'AGR-OD-VHD-2023-bez'!S21/60</f>
        <v>-0.53676667357454988</v>
      </c>
      <c r="T21" s="10">
        <f>'J-PJT VHD 2023 DIFF'!T21*'AGR-OD-VHD-2023-bez'!T21/60</f>
        <v>0</v>
      </c>
      <c r="U21" s="10">
        <f>'J-PJT VHD 2023 DIFF'!U21*'AGR-OD-VHD-2023-bez'!U21/60</f>
        <v>0</v>
      </c>
      <c r="V21" s="10">
        <f>'J-PJT VHD 2023 DIFF'!V21*'AGR-OD-VHD-2023-bez'!V21/60</f>
        <v>-0.78348324910024003</v>
      </c>
      <c r="W21" s="10">
        <f>'J-PJT VHD 2023 DIFF'!W21*'AGR-OD-VHD-2023-bez'!W21/60</f>
        <v>-8.0746378658716769E-2</v>
      </c>
      <c r="X21" s="10">
        <f>'J-PJT VHD 2023 DIFF'!X21*'AGR-OD-VHD-2023-bez'!X21/60</f>
        <v>-0.28098549172029286</v>
      </c>
      <c r="Y21" s="10">
        <f>'J-PJT VHD 2023 DIFF'!Y21*'AGR-OD-VHD-2023-bez'!Y21/60</f>
        <v>-5.0530772413230682</v>
      </c>
      <c r="Z21" s="10">
        <f>'J-PJT VHD 2023 DIFF'!Z21*'AGR-OD-VHD-2023-bez'!Z21/60</f>
        <v>1.0627728849430007</v>
      </c>
      <c r="AA21" s="10">
        <f>'J-PJT VHD 2023 DIFF'!AA21*'AGR-OD-VHD-2023-bez'!AA21/60</f>
        <v>-1.3656740973031334</v>
      </c>
      <c r="AB21" s="10">
        <f>'J-PJT VHD 2023 DIFF'!AB21*'AGR-OD-VHD-2023-bez'!AB21/60</f>
        <v>9.6504176585301332E-2</v>
      </c>
      <c r="AC21" s="10">
        <f>'J-PJT VHD 2023 DIFF'!AC21*'AGR-OD-VHD-2023-bez'!AC21/60</f>
        <v>4.0154499802952008</v>
      </c>
      <c r="AD21" s="10">
        <f>'J-PJT VHD 2023 DIFF'!AD21*'AGR-OD-VHD-2023-bez'!AD21/60</f>
        <v>1.229769179104049</v>
      </c>
      <c r="AE21" s="10">
        <f>'J-PJT VHD 2023 DIFF'!AE21*'AGR-OD-VHD-2023-bez'!AE21/60</f>
        <v>-7.1038793076159985</v>
      </c>
      <c r="AF21" s="10">
        <f>'J-PJT VHD 2023 DIFF'!AF21*'AGR-OD-VHD-2023-bez'!AF21/60</f>
        <v>-6.4493580081666639</v>
      </c>
      <c r="AG21" s="10">
        <f>'J-PJT VHD 2023 DIFF'!AG21*'AGR-OD-VHD-2023-bez'!AG21/60</f>
        <v>1.7688349072721765</v>
      </c>
      <c r="AH21" s="10">
        <f>'J-PJT VHD 2023 DIFF'!AH21*'AGR-OD-VHD-2023-bez'!AH21/60</f>
        <v>4.817936166998444E-4</v>
      </c>
      <c r="AI21" s="10">
        <f>'J-PJT VHD 2023 DIFF'!AI21*'AGR-OD-VHD-2023-bez'!AI21/60</f>
        <v>-4.6752546234166269E-2</v>
      </c>
      <c r="AJ21" s="10">
        <f>'J-PJT VHD 2023 DIFF'!AJ21*'AGR-OD-VHD-2023-bez'!AJ21/60</f>
        <v>-1.6668775437988142E-4</v>
      </c>
      <c r="AK21" s="10">
        <f>'J-PJT VHD 2023 DIFF'!AK21*'AGR-OD-VHD-2023-bez'!AK21/60</f>
        <v>2.1370314339996677</v>
      </c>
      <c r="AL21" s="10">
        <f>'J-PJT VHD 2023 DIFF'!AL21*'AGR-OD-VHD-2023-bez'!AL21/60</f>
        <v>0.43271646427699001</v>
      </c>
      <c r="AM21" s="10">
        <f>'J-PJT VHD 2023 DIFF'!AM21*'AGR-OD-VHD-2023-bez'!AM21/60</f>
        <v>5.8619582269199826E-2</v>
      </c>
      <c r="AN21" s="10">
        <f>'J-PJT VHD 2023 DIFF'!AN21*'AGR-OD-VHD-2023-bez'!AN21/60</f>
        <v>5.8484612518263862E-3</v>
      </c>
      <c r="AO21" s="10">
        <f>'J-PJT VHD 2023 DIFF'!AO21*'AGR-OD-VHD-2023-bez'!AO21/60</f>
        <v>0.19287644729634329</v>
      </c>
    </row>
    <row r="22" spans="1:41" x14ac:dyDescent="0.25">
      <c r="A22" s="5">
        <v>62</v>
      </c>
      <c r="B22" s="24" t="s">
        <v>7</v>
      </c>
      <c r="C22" s="20">
        <f t="shared" si="1"/>
        <v>100.2919512146438</v>
      </c>
      <c r="D22" s="10">
        <f>'J-PJT VHD 2023 DIFF'!D22*'AGR-OD-VHD-2023-bez'!D22/60</f>
        <v>0.45492058174499367</v>
      </c>
      <c r="E22" s="10">
        <f>'J-PJT VHD 2023 DIFF'!E22*'AGR-OD-VHD-2023-bez'!E22/60</f>
        <v>3.3238607545653509</v>
      </c>
      <c r="F22" s="10">
        <f>'J-PJT VHD 2023 DIFF'!F22*'AGR-OD-VHD-2023-bez'!F22/60</f>
        <v>9.2129545146963449E-2</v>
      </c>
      <c r="G22" s="10">
        <f>'J-PJT VHD 2023 DIFF'!G22*'AGR-OD-VHD-2023-bez'!G22/60</f>
        <v>-0.56534304680132275</v>
      </c>
      <c r="H22" s="10">
        <f>'J-PJT VHD 2023 DIFF'!H22*'AGR-OD-VHD-2023-bez'!H22/60</f>
        <v>0.45460202609483352</v>
      </c>
      <c r="I22" s="10">
        <f>'J-PJT VHD 2023 DIFF'!I22*'AGR-OD-VHD-2023-bez'!I22/60</f>
        <v>0.81072936858246569</v>
      </c>
      <c r="J22" s="10">
        <f>'J-PJT VHD 2023 DIFF'!J22*'AGR-OD-VHD-2023-bez'!J22/60</f>
        <v>0.70714605525616703</v>
      </c>
      <c r="K22" s="10">
        <f>'J-PJT VHD 2023 DIFF'!K22*'AGR-OD-VHD-2023-bez'!K22/60</f>
        <v>6.3771262969516567</v>
      </c>
      <c r="L22" s="10">
        <f>'J-PJT VHD 2023 DIFF'!L22*'AGR-OD-VHD-2023-bez'!L22/60</f>
        <v>0.88653865626538297</v>
      </c>
      <c r="M22" s="10">
        <f>'J-PJT VHD 2023 DIFF'!M22*'AGR-OD-VHD-2023-bez'!M22/60</f>
        <v>1.4535020277549509</v>
      </c>
      <c r="N22" s="10">
        <f>'J-PJT VHD 2023 DIFF'!N22*'AGR-OD-VHD-2023-bez'!N22/60</f>
        <v>2.0690586455628983</v>
      </c>
      <c r="O22" s="10">
        <f>'J-PJT VHD 2023 DIFF'!O22*'AGR-OD-VHD-2023-bez'!O22/60</f>
        <v>0</v>
      </c>
      <c r="P22" s="10">
        <f>'J-PJT VHD 2023 DIFF'!P22*'AGR-OD-VHD-2023-bez'!P22/60</f>
        <v>-0.21607116113000216</v>
      </c>
      <c r="Q22" s="10">
        <f>'J-PJT VHD 2023 DIFF'!Q22*'AGR-OD-VHD-2023-bez'!Q22/60</f>
        <v>2.7191069342773058</v>
      </c>
      <c r="R22" s="10">
        <f>'J-PJT VHD 2023 DIFF'!R22*'AGR-OD-VHD-2023-bez'!R22/60</f>
        <v>-2.4936164485026682</v>
      </c>
      <c r="S22" s="10">
        <f>'J-PJT VHD 2023 DIFF'!S22*'AGR-OD-VHD-2023-bez'!S22/60</f>
        <v>-0.15045820289935033</v>
      </c>
      <c r="T22" s="10">
        <f>'J-PJT VHD 2023 DIFF'!T22*'AGR-OD-VHD-2023-bez'!T22/60</f>
        <v>0.32955114054954054</v>
      </c>
      <c r="U22" s="10">
        <f>'J-PJT VHD 2023 DIFF'!U22*'AGR-OD-VHD-2023-bez'!U22/60</f>
        <v>4.8610975000000403E-2</v>
      </c>
      <c r="V22" s="10">
        <f>'J-PJT VHD 2023 DIFF'!V22*'AGR-OD-VHD-2023-bez'!V22/60</f>
        <v>-0.25812198812516685</v>
      </c>
      <c r="W22" s="10">
        <f>'J-PJT VHD 2023 DIFF'!W22*'AGR-OD-VHD-2023-bez'!W22/60</f>
        <v>-5.1847553068415609E-3</v>
      </c>
      <c r="X22" s="10">
        <f>'J-PJT VHD 2023 DIFF'!X22*'AGR-OD-VHD-2023-bez'!X22/60</f>
        <v>-0.14964047570666286</v>
      </c>
      <c r="Y22" s="10">
        <f>'J-PJT VHD 2023 DIFF'!Y22*'AGR-OD-VHD-2023-bez'!Y22/60</f>
        <v>-0.33407480347039259</v>
      </c>
      <c r="Z22" s="10">
        <f>'J-PJT VHD 2023 DIFF'!Z22*'AGR-OD-VHD-2023-bez'!Z22/60</f>
        <v>0.44819869632560061</v>
      </c>
      <c r="AA22" s="10">
        <f>'J-PJT VHD 2023 DIFF'!AA22*'AGR-OD-VHD-2023-bez'!AA22/60</f>
        <v>-3.2604352206763297E-2</v>
      </c>
      <c r="AB22" s="10">
        <f>'J-PJT VHD 2023 DIFF'!AB22*'AGR-OD-VHD-2023-bez'!AB22/60</f>
        <v>-1.6280208805798332E-2</v>
      </c>
      <c r="AC22" s="10">
        <f>'J-PJT VHD 2023 DIFF'!AC22*'AGR-OD-VHD-2023-bez'!AC22/60</f>
        <v>6.9011820106160062</v>
      </c>
      <c r="AD22" s="10">
        <f>'J-PJT VHD 2023 DIFF'!AD22*'AGR-OD-VHD-2023-bez'!AD22/60</f>
        <v>15.134701750224991</v>
      </c>
      <c r="AE22" s="10">
        <f>'J-PJT VHD 2023 DIFF'!AE22*'AGR-OD-VHD-2023-bez'!AE22/60</f>
        <v>0.5015160233160274</v>
      </c>
      <c r="AF22" s="10">
        <f>'J-PJT VHD 2023 DIFF'!AF22*'AGR-OD-VHD-2023-bez'!AF22/60</f>
        <v>7.7705997059966299</v>
      </c>
      <c r="AG22" s="10">
        <f>'J-PJT VHD 2023 DIFF'!AG22*'AGR-OD-VHD-2023-bez'!AG22/60</f>
        <v>14.116305466044833</v>
      </c>
      <c r="AH22" s="10">
        <f>'J-PJT VHD 2023 DIFF'!AH22*'AGR-OD-VHD-2023-bez'!AH22/60</f>
        <v>0.32869705500857521</v>
      </c>
      <c r="AI22" s="10">
        <f>'J-PJT VHD 2023 DIFF'!AI22*'AGR-OD-VHD-2023-bez'!AI22/60</f>
        <v>-3.4175409597150139E-2</v>
      </c>
      <c r="AJ22" s="10">
        <f>'J-PJT VHD 2023 DIFF'!AJ22*'AGR-OD-VHD-2023-bez'!AJ22/60</f>
        <v>2.2901888691348179E-2</v>
      </c>
      <c r="AK22" s="10">
        <f>'J-PJT VHD 2023 DIFF'!AK22*'AGR-OD-VHD-2023-bez'!AK22/60</f>
        <v>23.930655802498674</v>
      </c>
      <c r="AL22" s="10">
        <f>'J-PJT VHD 2023 DIFF'!AL22*'AGR-OD-VHD-2023-bez'!AL22/60</f>
        <v>13.909794922885327</v>
      </c>
      <c r="AM22" s="10">
        <f>'J-PJT VHD 2023 DIFF'!AM22*'AGR-OD-VHD-2023-bez'!AM22/60</f>
        <v>1.4688050684388494</v>
      </c>
      <c r="AN22" s="10">
        <f>'J-PJT VHD 2023 DIFF'!AN22*'AGR-OD-VHD-2023-bez'!AN22/60</f>
        <v>0.28581169606320012</v>
      </c>
      <c r="AO22" s="10">
        <f>'J-PJT VHD 2023 DIFF'!AO22*'AGR-OD-VHD-2023-bez'!AO22/60</f>
        <v>1.4689733333333344E-3</v>
      </c>
    </row>
    <row r="23" spans="1:41" x14ac:dyDescent="0.25">
      <c r="A23" s="5">
        <v>63</v>
      </c>
      <c r="B23" s="24" t="s">
        <v>8</v>
      </c>
      <c r="C23" s="20">
        <f t="shared" si="1"/>
        <v>338.32937361390572</v>
      </c>
      <c r="D23" s="10">
        <f>'J-PJT VHD 2023 DIFF'!D23*'AGR-OD-VHD-2023-bez'!D23/60</f>
        <v>-2.0050785666614166</v>
      </c>
      <c r="E23" s="10">
        <f>'J-PJT VHD 2023 DIFF'!E23*'AGR-OD-VHD-2023-bez'!E23/60</f>
        <v>99.079232767372645</v>
      </c>
      <c r="F23" s="10">
        <f>'J-PJT VHD 2023 DIFF'!F23*'AGR-OD-VHD-2023-bez'!F23/60</f>
        <v>7.276863599999997E-2</v>
      </c>
      <c r="G23" s="10">
        <f>'J-PJT VHD 2023 DIFF'!G23*'AGR-OD-VHD-2023-bez'!G23/60</f>
        <v>-0.92663866924639993</v>
      </c>
      <c r="H23" s="10">
        <f>'J-PJT VHD 2023 DIFF'!H23*'AGR-OD-VHD-2023-bez'!H23/60</f>
        <v>0.44223194177002001</v>
      </c>
      <c r="I23" s="10">
        <f>'J-PJT VHD 2023 DIFF'!I23*'AGR-OD-VHD-2023-bez'!I23/60</f>
        <v>12.613391491982663</v>
      </c>
      <c r="J23" s="10">
        <f>'J-PJT VHD 2023 DIFF'!J23*'AGR-OD-VHD-2023-bez'!J23/60</f>
        <v>0.36249085619582</v>
      </c>
      <c r="K23" s="10">
        <f>'J-PJT VHD 2023 DIFF'!K23*'AGR-OD-VHD-2023-bez'!K23/60</f>
        <v>16.053821382603946</v>
      </c>
      <c r="L23" s="10">
        <f>'J-PJT VHD 2023 DIFF'!L23*'AGR-OD-VHD-2023-bez'!L23/60</f>
        <v>-9.577548531011694E-2</v>
      </c>
      <c r="M23" s="10">
        <f>'J-PJT VHD 2023 DIFF'!M23*'AGR-OD-VHD-2023-bez'!M23/60</f>
        <v>-3.1177108012646618E-2</v>
      </c>
      <c r="N23" s="10">
        <f>'J-PJT VHD 2023 DIFF'!N23*'AGR-OD-VHD-2023-bez'!N23/60</f>
        <v>0.13132280899575052</v>
      </c>
      <c r="O23" s="10">
        <f>'J-PJT VHD 2023 DIFF'!O23*'AGR-OD-VHD-2023-bez'!O23/60</f>
        <v>0</v>
      </c>
      <c r="P23" s="10">
        <f>'J-PJT VHD 2023 DIFF'!P23*'AGR-OD-VHD-2023-bez'!P23/60</f>
        <v>-0.27135132588354571</v>
      </c>
      <c r="Q23" s="10">
        <f>'J-PJT VHD 2023 DIFF'!Q23*'AGR-OD-VHD-2023-bez'!Q23/60</f>
        <v>9.0128955805199903E-2</v>
      </c>
      <c r="R23" s="10">
        <f>'J-PJT VHD 2023 DIFF'!R23*'AGR-OD-VHD-2023-bez'!R23/60</f>
        <v>-9.1809157850733438</v>
      </c>
      <c r="S23" s="10">
        <f>'J-PJT VHD 2023 DIFF'!S23*'AGR-OD-VHD-2023-bez'!S23/60</f>
        <v>3.3387062634013223E-3</v>
      </c>
      <c r="T23" s="10">
        <f>'J-PJT VHD 2023 DIFF'!T23*'AGR-OD-VHD-2023-bez'!T23/60</f>
        <v>0.53831145848133299</v>
      </c>
      <c r="U23" s="10">
        <f>'J-PJT VHD 2023 DIFF'!U23*'AGR-OD-VHD-2023-bez'!U23/60</f>
        <v>-1.0434816011946533E-3</v>
      </c>
      <c r="V23" s="10">
        <f>'J-PJT VHD 2023 DIFF'!V23*'AGR-OD-VHD-2023-bez'!V23/60</f>
        <v>-1.6956522875039966E-2</v>
      </c>
      <c r="W23" s="10">
        <f>'J-PJT VHD 2023 DIFF'!W23*'AGR-OD-VHD-2023-bez'!W23/60</f>
        <v>0</v>
      </c>
      <c r="X23" s="10">
        <f>'J-PJT VHD 2023 DIFF'!X23*'AGR-OD-VHD-2023-bez'!X23/60</f>
        <v>-5.0000000000000001E-4</v>
      </c>
      <c r="Y23" s="10">
        <f>'J-PJT VHD 2023 DIFF'!Y23*'AGR-OD-VHD-2023-bez'!Y23/60</f>
        <v>-0.66377927884466448</v>
      </c>
      <c r="Z23" s="10">
        <f>'J-PJT VHD 2023 DIFF'!Z23*'AGR-OD-VHD-2023-bez'!Z23/60</f>
        <v>0.58440165102968178</v>
      </c>
      <c r="AA23" s="10">
        <f>'J-PJT VHD 2023 DIFF'!AA23*'AGR-OD-VHD-2023-bez'!AA23/60</f>
        <v>-1.4042020639758263E-2</v>
      </c>
      <c r="AB23" s="10">
        <f>'J-PJT VHD 2023 DIFF'!AB23*'AGR-OD-VHD-2023-bez'!AB23/60</f>
        <v>2.5051689708989997E-2</v>
      </c>
      <c r="AC23" s="10">
        <f>'J-PJT VHD 2023 DIFF'!AC23*'AGR-OD-VHD-2023-bez'!AC23/60</f>
        <v>3.4208533129282501</v>
      </c>
      <c r="AD23" s="10">
        <f>'J-PJT VHD 2023 DIFF'!AD23*'AGR-OD-VHD-2023-bez'!AD23/60</f>
        <v>49.573493187673982</v>
      </c>
      <c r="AE23" s="10">
        <f>'J-PJT VHD 2023 DIFF'!AE23*'AGR-OD-VHD-2023-bez'!AE23/60</f>
        <v>-7.7968374089191661</v>
      </c>
      <c r="AF23" s="10">
        <f>'J-PJT VHD 2023 DIFF'!AF23*'AGR-OD-VHD-2023-bez'!AF23/60</f>
        <v>43.939879336290645</v>
      </c>
      <c r="AG23" s="10">
        <f>'J-PJT VHD 2023 DIFF'!AG23*'AGR-OD-VHD-2023-bez'!AG23/60</f>
        <v>12.637565099330248</v>
      </c>
      <c r="AH23" s="10">
        <f>'J-PJT VHD 2023 DIFF'!AH23*'AGR-OD-VHD-2023-bez'!AH23/60</f>
        <v>1.0550906666666663E-2</v>
      </c>
      <c r="AI23" s="10">
        <f>'J-PJT VHD 2023 DIFF'!AI23*'AGR-OD-VHD-2023-bez'!AI23/60</f>
        <v>1.4517201491457509E-2</v>
      </c>
      <c r="AJ23" s="10">
        <f>'J-PJT VHD 2023 DIFF'!AJ23*'AGR-OD-VHD-2023-bez'!AJ23/60</f>
        <v>-2.3333333333333314E-3</v>
      </c>
      <c r="AK23" s="10">
        <f>'J-PJT VHD 2023 DIFF'!AK23*'AGR-OD-VHD-2023-bez'!AK23/60</f>
        <v>66.985031120956663</v>
      </c>
      <c r="AL23" s="10">
        <f>'J-PJT VHD 2023 DIFF'!AL23*'AGR-OD-VHD-2023-bez'!AL23/60</f>
        <v>44.554615290711013</v>
      </c>
      <c r="AM23" s="10">
        <f>'J-PJT VHD 2023 DIFF'!AM23*'AGR-OD-VHD-2023-bez'!AM23/60</f>
        <v>8.1433276871886786</v>
      </c>
      <c r="AN23" s="10">
        <f>'J-PJT VHD 2023 DIFF'!AN23*'AGR-OD-VHD-2023-bez'!AN23/60</f>
        <v>5.9477110859249963E-2</v>
      </c>
      <c r="AO23" s="10">
        <f>'J-PJT VHD 2023 DIFF'!AO23*'AGR-OD-VHD-2023-bez'!AO23/60</f>
        <v>0</v>
      </c>
    </row>
    <row r="24" spans="1:41" x14ac:dyDescent="0.25">
      <c r="A24" s="5">
        <v>64</v>
      </c>
      <c r="B24" s="24" t="s">
        <v>9</v>
      </c>
      <c r="C24" s="20">
        <f t="shared" si="1"/>
        <v>-57.955216260636412</v>
      </c>
      <c r="D24" s="10">
        <f>'J-PJT VHD 2023 DIFF'!D24*'AGR-OD-VHD-2023-bez'!D24/60</f>
        <v>-70.056280462446722</v>
      </c>
      <c r="E24" s="10">
        <f>'J-PJT VHD 2023 DIFF'!E24*'AGR-OD-VHD-2023-bez'!E24/60</f>
        <v>-4.8499643072154749E-2</v>
      </c>
      <c r="F24" s="10">
        <f>'J-PJT VHD 2023 DIFF'!F24*'AGR-OD-VHD-2023-bez'!F24/60</f>
        <v>-1.5464010833127494E-2</v>
      </c>
      <c r="G24" s="10">
        <f>'J-PJT VHD 2023 DIFF'!G24*'AGR-OD-VHD-2023-bez'!G24/60</f>
        <v>-0.24001222577785661</v>
      </c>
      <c r="H24" s="10">
        <f>'J-PJT VHD 2023 DIFF'!H24*'AGR-OD-VHD-2023-bez'!H24/60</f>
        <v>4.9186694040549872</v>
      </c>
      <c r="I24" s="10">
        <f>'J-PJT VHD 2023 DIFF'!I24*'AGR-OD-VHD-2023-bez'!I24/60</f>
        <v>0.20588891567914003</v>
      </c>
      <c r="J24" s="10">
        <f>'J-PJT VHD 2023 DIFF'!J24*'AGR-OD-VHD-2023-bez'!J24/60</f>
        <v>-1.9717985328778587</v>
      </c>
      <c r="K24" s="10">
        <f>'J-PJT VHD 2023 DIFF'!K24*'AGR-OD-VHD-2023-bez'!K24/60</f>
        <v>1.0057123692141654</v>
      </c>
      <c r="L24" s="10">
        <f>'J-PJT VHD 2023 DIFF'!L24*'AGR-OD-VHD-2023-bez'!L24/60</f>
        <v>-1.4037697812298213E-2</v>
      </c>
      <c r="M24" s="10">
        <f>'J-PJT VHD 2023 DIFF'!M24*'AGR-OD-VHD-2023-bez'!M24/60</f>
        <v>-0.24904882933816402</v>
      </c>
      <c r="N24" s="10">
        <f>'J-PJT VHD 2023 DIFF'!N24*'AGR-OD-VHD-2023-bez'!N24/60</f>
        <v>0.17877395150468348</v>
      </c>
      <c r="O24" s="10">
        <f>'J-PJT VHD 2023 DIFF'!O24*'AGR-OD-VHD-2023-bez'!O24/60</f>
        <v>0</v>
      </c>
      <c r="P24" s="10">
        <f>'J-PJT VHD 2023 DIFF'!P24*'AGR-OD-VHD-2023-bez'!P24/60</f>
        <v>-1.2731533339093304E-2</v>
      </c>
      <c r="Q24" s="10">
        <f>'J-PJT VHD 2023 DIFF'!Q24*'AGR-OD-VHD-2023-bez'!Q24/60</f>
        <v>0.50695954115173392</v>
      </c>
      <c r="R24" s="10">
        <f>'J-PJT VHD 2023 DIFF'!R24*'AGR-OD-VHD-2023-bez'!R24/60</f>
        <v>-3.8575954065374858</v>
      </c>
      <c r="S24" s="10">
        <f>'J-PJT VHD 2023 DIFF'!S24*'AGR-OD-VHD-2023-bez'!S24/60</f>
        <v>0.73397304144932851</v>
      </c>
      <c r="T24" s="10">
        <f>'J-PJT VHD 2023 DIFF'!T24*'AGR-OD-VHD-2023-bez'!T24/60</f>
        <v>-4.2706646432632001</v>
      </c>
      <c r="U24" s="10">
        <f>'J-PJT VHD 2023 DIFF'!U24*'AGR-OD-VHD-2023-bez'!U24/60</f>
        <v>-0.42421732723802008</v>
      </c>
      <c r="V24" s="10">
        <f>'J-PJT VHD 2023 DIFF'!V24*'AGR-OD-VHD-2023-bez'!V24/60</f>
        <v>-1.7024069571040024</v>
      </c>
      <c r="W24" s="10">
        <f>'J-PJT VHD 2023 DIFF'!W24*'AGR-OD-VHD-2023-bez'!W24/60</f>
        <v>-1.1340579876567339E-3</v>
      </c>
      <c r="X24" s="10">
        <f>'J-PJT VHD 2023 DIFF'!X24*'AGR-OD-VHD-2023-bez'!X24/60</f>
        <v>0</v>
      </c>
      <c r="Y24" s="10">
        <f>'J-PJT VHD 2023 DIFF'!Y24*'AGR-OD-VHD-2023-bez'!Y24/60</f>
        <v>-2.1712733865520075</v>
      </c>
      <c r="Z24" s="10">
        <f>'J-PJT VHD 2023 DIFF'!Z24*'AGR-OD-VHD-2023-bez'!Z24/60</f>
        <v>0.64211364976933005</v>
      </c>
      <c r="AA24" s="10">
        <f>'J-PJT VHD 2023 DIFF'!AA24*'AGR-OD-VHD-2023-bez'!AA24/60</f>
        <v>0.17796337366973491</v>
      </c>
      <c r="AB24" s="10">
        <f>'J-PJT VHD 2023 DIFF'!AB24*'AGR-OD-VHD-2023-bez'!AB24/60</f>
        <v>-3.4268324723533951E-2</v>
      </c>
      <c r="AC24" s="10">
        <f>'J-PJT VHD 2023 DIFF'!AC24*'AGR-OD-VHD-2023-bez'!AC24/60</f>
        <v>1.0285083209361334</v>
      </c>
      <c r="AD24" s="10">
        <f>'J-PJT VHD 2023 DIFF'!AD24*'AGR-OD-VHD-2023-bez'!AD24/60</f>
        <v>-2.4586025457700837</v>
      </c>
      <c r="AE24" s="10">
        <f>'J-PJT VHD 2023 DIFF'!AE24*'AGR-OD-VHD-2023-bez'!AE24/60</f>
        <v>-0.4530944130020042</v>
      </c>
      <c r="AF24" s="10">
        <f>'J-PJT VHD 2023 DIFF'!AF24*'AGR-OD-VHD-2023-bez'!AF24/60</f>
        <v>-5.8185751579943462E-3</v>
      </c>
      <c r="AG24" s="10">
        <f>'J-PJT VHD 2023 DIFF'!AG24*'AGR-OD-VHD-2023-bez'!AG24/60</f>
        <v>0.5713679342678305</v>
      </c>
      <c r="AH24" s="10">
        <f>'J-PJT VHD 2023 DIFF'!AH24*'AGR-OD-VHD-2023-bez'!AH24/60</f>
        <v>6.1682755693315628E-3</v>
      </c>
      <c r="AI24" s="10">
        <f>'J-PJT VHD 2023 DIFF'!AI24*'AGR-OD-VHD-2023-bez'!AI24/60</f>
        <v>-1.6666666666666666E-4</v>
      </c>
      <c r="AJ24" s="10">
        <f>'J-PJT VHD 2023 DIFF'!AJ24*'AGR-OD-VHD-2023-bez'!AJ24/60</f>
        <v>0</v>
      </c>
      <c r="AK24" s="10">
        <f>'J-PJT VHD 2023 DIFF'!AK24*'AGR-OD-VHD-2023-bez'!AK24/60</f>
        <v>10.012029942207997</v>
      </c>
      <c r="AL24" s="10">
        <f>'J-PJT VHD 2023 DIFF'!AL24*'AGR-OD-VHD-2023-bez'!AL24/60</f>
        <v>9.9880309483241447</v>
      </c>
      <c r="AM24" s="10">
        <f>'J-PJT VHD 2023 DIFF'!AM24*'AGR-OD-VHD-2023-bez'!AM24/60</f>
        <v>5.3090238519330944E-2</v>
      </c>
      <c r="AN24" s="10">
        <f>'J-PJT VHD 2023 DIFF'!AN24*'AGR-OD-VHD-2023-bez'!AN24/60</f>
        <v>3.0077681906228652E-3</v>
      </c>
      <c r="AO24" s="10">
        <f>'J-PJT VHD 2023 DIFF'!AO24*'AGR-OD-VHD-2023-bez'!AO24/60</f>
        <v>-3.5869564499999999E-4</v>
      </c>
    </row>
    <row r="25" spans="1:41" x14ac:dyDescent="0.25">
      <c r="A25" s="5">
        <v>65</v>
      </c>
      <c r="B25" s="24" t="s">
        <v>10</v>
      </c>
      <c r="C25" s="20">
        <f t="shared" si="1"/>
        <v>56.964562552737313</v>
      </c>
      <c r="D25" s="10">
        <f>'J-PJT VHD 2023 DIFF'!D25*'AGR-OD-VHD-2023-bez'!D25/60</f>
        <v>-63.627053123741334</v>
      </c>
      <c r="E25" s="10">
        <f>'J-PJT VHD 2023 DIFF'!E25*'AGR-OD-VHD-2023-bez'!E25/60</f>
        <v>8.2322262228750365</v>
      </c>
      <c r="F25" s="10">
        <f>'J-PJT VHD 2023 DIFF'!F25*'AGR-OD-VHD-2023-bez'!F25/60</f>
        <v>-3.1383183280217954</v>
      </c>
      <c r="G25" s="10">
        <f>'J-PJT VHD 2023 DIFF'!G25*'AGR-OD-VHD-2023-bez'!G25/60</f>
        <v>-10.911485771829463</v>
      </c>
      <c r="H25" s="10">
        <f>'J-PJT VHD 2023 DIFF'!H25*'AGR-OD-VHD-2023-bez'!H25/60</f>
        <v>7.2055787787485531E-2</v>
      </c>
      <c r="I25" s="10">
        <f>'J-PJT VHD 2023 DIFF'!I25*'AGR-OD-VHD-2023-bez'!I25/60</f>
        <v>12.297764722699664</v>
      </c>
      <c r="J25" s="10">
        <f>'J-PJT VHD 2023 DIFF'!J25*'AGR-OD-VHD-2023-bez'!J25/60</f>
        <v>14.722166850040004</v>
      </c>
      <c r="K25" s="10">
        <f>'J-PJT VHD 2023 DIFF'!K25*'AGR-OD-VHD-2023-bez'!K25/60</f>
        <v>4.5610108074713605</v>
      </c>
      <c r="L25" s="10">
        <f>'J-PJT VHD 2023 DIFF'!L25*'AGR-OD-VHD-2023-bez'!L25/60</f>
        <v>0</v>
      </c>
      <c r="M25" s="10">
        <f>'J-PJT VHD 2023 DIFF'!M25*'AGR-OD-VHD-2023-bez'!M25/60</f>
        <v>-0.18486673890669172</v>
      </c>
      <c r="N25" s="10">
        <f>'J-PJT VHD 2023 DIFF'!N25*'AGR-OD-VHD-2023-bez'!N25/60</f>
        <v>5.4774673666661812E-2</v>
      </c>
      <c r="O25" s="10">
        <f>'J-PJT VHD 2023 DIFF'!O25*'AGR-OD-VHD-2023-bez'!O25/60</f>
        <v>0</v>
      </c>
      <c r="P25" s="10">
        <f>'J-PJT VHD 2023 DIFF'!P25*'AGR-OD-VHD-2023-bez'!P25/60</f>
        <v>-0.16618408653008038</v>
      </c>
      <c r="Q25" s="10">
        <f>'J-PJT VHD 2023 DIFF'!Q25*'AGR-OD-VHD-2023-bez'!Q25/60</f>
        <v>-2.5961170559981185E-2</v>
      </c>
      <c r="R25" s="10">
        <f>'J-PJT VHD 2023 DIFF'!R25*'AGR-OD-VHD-2023-bez'!R25/60</f>
        <v>-14.170746087714797</v>
      </c>
      <c r="S25" s="10">
        <f>'J-PJT VHD 2023 DIFF'!S25*'AGR-OD-VHD-2023-bez'!S25/60</f>
        <v>-0.33007845459333635</v>
      </c>
      <c r="T25" s="10">
        <f>'J-PJT VHD 2023 DIFF'!T25*'AGR-OD-VHD-2023-bez'!T25/60</f>
        <v>0.5601875778035077</v>
      </c>
      <c r="U25" s="10">
        <f>'J-PJT VHD 2023 DIFF'!U25*'AGR-OD-VHD-2023-bez'!U25/60</f>
        <v>-5.0542687599009684</v>
      </c>
      <c r="V25" s="10">
        <f>'J-PJT VHD 2023 DIFF'!V25*'AGR-OD-VHD-2023-bez'!V25/60</f>
        <v>0.24386287028985748</v>
      </c>
      <c r="W25" s="10">
        <f>'J-PJT VHD 2023 DIFF'!W25*'AGR-OD-VHD-2023-bez'!W25/60</f>
        <v>-0.12761804968248161</v>
      </c>
      <c r="X25" s="10">
        <f>'J-PJT VHD 2023 DIFF'!X25*'AGR-OD-VHD-2023-bez'!X25/60</f>
        <v>0.56697695399399706</v>
      </c>
      <c r="Y25" s="10">
        <f>'J-PJT VHD 2023 DIFF'!Y25*'AGR-OD-VHD-2023-bez'!Y25/60</f>
        <v>-21.2458772158733</v>
      </c>
      <c r="Z25" s="10">
        <f>'J-PJT VHD 2023 DIFF'!Z25*'AGR-OD-VHD-2023-bez'!Z25/60</f>
        <v>-4.1579611229866096</v>
      </c>
      <c r="AA25" s="10">
        <f>'J-PJT VHD 2023 DIFF'!AA25*'AGR-OD-VHD-2023-bez'!AA25/60</f>
        <v>-0.44047406400799194</v>
      </c>
      <c r="AB25" s="10">
        <f>'J-PJT VHD 2023 DIFF'!AB25*'AGR-OD-VHD-2023-bez'!AB25/60</f>
        <v>-0.85501179152950657</v>
      </c>
      <c r="AC25" s="10">
        <f>'J-PJT VHD 2023 DIFF'!AC25*'AGR-OD-VHD-2023-bez'!AC25/60</f>
        <v>2.4088593737280042</v>
      </c>
      <c r="AD25" s="10">
        <f>'J-PJT VHD 2023 DIFF'!AD25*'AGR-OD-VHD-2023-bez'!AD25/60</f>
        <v>-0.96088193777344399</v>
      </c>
      <c r="AE25" s="10">
        <f>'J-PJT VHD 2023 DIFF'!AE25*'AGR-OD-VHD-2023-bez'!AE25/60</f>
        <v>-10.54536200264037</v>
      </c>
      <c r="AF25" s="10">
        <f>'J-PJT VHD 2023 DIFF'!AF25*'AGR-OD-VHD-2023-bez'!AF25/60</f>
        <v>-11.418725675081655</v>
      </c>
      <c r="AG25" s="10">
        <f>'J-PJT VHD 2023 DIFF'!AG25*'AGR-OD-VHD-2023-bez'!AG25/60</f>
        <v>23.456739428560645</v>
      </c>
      <c r="AH25" s="10">
        <f>'J-PJT VHD 2023 DIFF'!AH25*'AGR-OD-VHD-2023-bez'!AH25/60</f>
        <v>-4.2016327388000735E-2</v>
      </c>
      <c r="AI25" s="10">
        <f>'J-PJT VHD 2023 DIFF'!AI25*'AGR-OD-VHD-2023-bez'!AI25/60</f>
        <v>1.1079144170275994</v>
      </c>
      <c r="AJ25" s="10">
        <f>'J-PJT VHD 2023 DIFF'!AJ25*'AGR-OD-VHD-2023-bez'!AJ25/60</f>
        <v>1.7988925498134928E-2</v>
      </c>
      <c r="AK25" s="10">
        <f>'J-PJT VHD 2023 DIFF'!AK25*'AGR-OD-VHD-2023-bez'!AK25/60</f>
        <v>92.920056275516714</v>
      </c>
      <c r="AL25" s="10">
        <f>'J-PJT VHD 2023 DIFF'!AL25*'AGR-OD-VHD-2023-bez'!AL25/60</f>
        <v>44.932700021299802</v>
      </c>
      <c r="AM25" s="10">
        <f>'J-PJT VHD 2023 DIFF'!AM25*'AGR-OD-VHD-2023-bez'!AM25/60</f>
        <v>-1.3877601599024958</v>
      </c>
      <c r="AN25" s="10">
        <f>'J-PJT VHD 2023 DIFF'!AN25*'AGR-OD-VHD-2023-bez'!AN25/60</f>
        <v>-0.60506158628299722</v>
      </c>
      <c r="AO25" s="10">
        <f>'J-PJT VHD 2023 DIFF'!AO25*'AGR-OD-VHD-2023-bez'!AO25/60</f>
        <v>0.20499009942612675</v>
      </c>
    </row>
    <row r="26" spans="1:41" x14ac:dyDescent="0.25">
      <c r="A26" s="5">
        <v>66</v>
      </c>
      <c r="B26" s="24" t="s">
        <v>13</v>
      </c>
      <c r="C26" s="20">
        <f t="shared" si="1"/>
        <v>-59.360277226957017</v>
      </c>
      <c r="D26" s="10">
        <f>'J-PJT VHD 2023 DIFF'!D26*'AGR-OD-VHD-2023-bez'!D26/60</f>
        <v>-14.35029347698767</v>
      </c>
      <c r="E26" s="10">
        <f>'J-PJT VHD 2023 DIFF'!E26*'AGR-OD-VHD-2023-bez'!E26/60</f>
        <v>54.493504573235008</v>
      </c>
      <c r="F26" s="10">
        <f>'J-PJT VHD 2023 DIFF'!F26*'AGR-OD-VHD-2023-bez'!F26/60</f>
        <v>14.606588368361887</v>
      </c>
      <c r="G26" s="10">
        <f>'J-PJT VHD 2023 DIFF'!G26*'AGR-OD-VHD-2023-bez'!G26/60</f>
        <v>-2.9496972690059895</v>
      </c>
      <c r="H26" s="10">
        <f>'J-PJT VHD 2023 DIFF'!H26*'AGR-OD-VHD-2023-bez'!H26/60</f>
        <v>3.0697661258833011</v>
      </c>
      <c r="I26" s="10">
        <f>'J-PJT VHD 2023 DIFF'!I26*'AGR-OD-VHD-2023-bez'!I26/60</f>
        <v>-0.16886045176583445</v>
      </c>
      <c r="J26" s="10">
        <f>'J-PJT VHD 2023 DIFF'!J26*'AGR-OD-VHD-2023-bez'!J26/60</f>
        <v>7.7937873176673014</v>
      </c>
      <c r="K26" s="10">
        <f>'J-PJT VHD 2023 DIFF'!K26*'AGR-OD-VHD-2023-bez'!K26/60</f>
        <v>7.2680691382199862</v>
      </c>
      <c r="L26" s="10">
        <f>'J-PJT VHD 2023 DIFF'!L26*'AGR-OD-VHD-2023-bez'!L26/60</f>
        <v>-0.11582600714280013</v>
      </c>
      <c r="M26" s="10">
        <f>'J-PJT VHD 2023 DIFF'!M26*'AGR-OD-VHD-2023-bez'!M26/60</f>
        <v>-2.6260563509249892</v>
      </c>
      <c r="N26" s="10">
        <f>'J-PJT VHD 2023 DIFF'!N26*'AGR-OD-VHD-2023-bez'!N26/60</f>
        <v>-7.7574104413485986E-2</v>
      </c>
      <c r="O26" s="10">
        <f>'J-PJT VHD 2023 DIFF'!O26*'AGR-OD-VHD-2023-bez'!O26/60</f>
        <v>0</v>
      </c>
      <c r="P26" s="10">
        <f>'J-PJT VHD 2023 DIFF'!P26*'AGR-OD-VHD-2023-bez'!P26/60</f>
        <v>-0.15012930207664671</v>
      </c>
      <c r="Q26" s="10">
        <f>'J-PJT VHD 2023 DIFF'!Q26*'AGR-OD-VHD-2023-bez'!Q26/60</f>
        <v>-2.8589943520000731</v>
      </c>
      <c r="R26" s="10">
        <f>'J-PJT VHD 2023 DIFF'!R26*'AGR-OD-VHD-2023-bez'!R26/60</f>
        <v>-4.6060026980001219</v>
      </c>
      <c r="S26" s="10">
        <f>'J-PJT VHD 2023 DIFF'!S26*'AGR-OD-VHD-2023-bez'!S26/60</f>
        <v>-1.1848516376664833</v>
      </c>
      <c r="T26" s="10">
        <f>'J-PJT VHD 2023 DIFF'!T26*'AGR-OD-VHD-2023-bez'!T26/60</f>
        <v>-41.650211240178308</v>
      </c>
      <c r="U26" s="10">
        <f>'J-PJT VHD 2023 DIFF'!U26*'AGR-OD-VHD-2023-bez'!U26/60</f>
        <v>4.6775121769810832</v>
      </c>
      <c r="V26" s="10">
        <f>'J-PJT VHD 2023 DIFF'!V26*'AGR-OD-VHD-2023-bez'!V26/60</f>
        <v>-10.342964956972008</v>
      </c>
      <c r="W26" s="10">
        <f>'J-PJT VHD 2023 DIFF'!W26*'AGR-OD-VHD-2023-bez'!W26/60</f>
        <v>-0.10755907571508325</v>
      </c>
      <c r="X26" s="10">
        <f>'J-PJT VHD 2023 DIFF'!X26*'AGR-OD-VHD-2023-bez'!X26/60</f>
        <v>1.0237057710903363</v>
      </c>
      <c r="Y26" s="10">
        <f>'J-PJT VHD 2023 DIFF'!Y26*'AGR-OD-VHD-2023-bez'!Y26/60</f>
        <v>-2.6558614404399985</v>
      </c>
      <c r="Z26" s="10">
        <f>'J-PJT VHD 2023 DIFF'!Z26*'AGR-OD-VHD-2023-bez'!Z26/60</f>
        <v>-16.917336462613342</v>
      </c>
      <c r="AA26" s="10">
        <f>'J-PJT VHD 2023 DIFF'!AA26*'AGR-OD-VHD-2023-bez'!AA26/60</f>
        <v>-0.97165506204899654</v>
      </c>
      <c r="AB26" s="10">
        <f>'J-PJT VHD 2023 DIFF'!AB26*'AGR-OD-VHD-2023-bez'!AB26/60</f>
        <v>-0.19230524251732581</v>
      </c>
      <c r="AC26" s="10">
        <f>'J-PJT VHD 2023 DIFF'!AC26*'AGR-OD-VHD-2023-bez'!AC26/60</f>
        <v>-2.0103200187595109</v>
      </c>
      <c r="AD26" s="10">
        <f>'J-PJT VHD 2023 DIFF'!AD26*'AGR-OD-VHD-2023-bez'!AD26/60</f>
        <v>-2.4864391573000417</v>
      </c>
      <c r="AE26" s="10">
        <f>'J-PJT VHD 2023 DIFF'!AE26*'AGR-OD-VHD-2023-bez'!AE26/60</f>
        <v>-12.449965293010367</v>
      </c>
      <c r="AF26" s="10">
        <f>'J-PJT VHD 2023 DIFF'!AF26*'AGR-OD-VHD-2023-bez'!AF26/60</f>
        <v>-76.067803906950672</v>
      </c>
      <c r="AG26" s="10">
        <f>'J-PJT VHD 2023 DIFF'!AG26*'AGR-OD-VHD-2023-bez'!AG26/60</f>
        <v>4.5675256452467119</v>
      </c>
      <c r="AH26" s="10">
        <f>'J-PJT VHD 2023 DIFF'!AH26*'AGR-OD-VHD-2023-bez'!AH26/60</f>
        <v>3.384971003314512E-5</v>
      </c>
      <c r="AI26" s="10">
        <f>'J-PJT VHD 2023 DIFF'!AI26*'AGR-OD-VHD-2023-bez'!AI26/60</f>
        <v>-3.9945454840170957</v>
      </c>
      <c r="AJ26" s="10">
        <f>'J-PJT VHD 2023 DIFF'!AJ26*'AGR-OD-VHD-2023-bez'!AJ26/60</f>
        <v>-1.1362314833333302E-2</v>
      </c>
      <c r="AK26" s="10">
        <f>'J-PJT VHD 2023 DIFF'!AK26*'AGR-OD-VHD-2023-bez'!AK26/60</f>
        <v>17.052826247666676</v>
      </c>
      <c r="AL26" s="10">
        <f>'J-PJT VHD 2023 DIFF'!AL26*'AGR-OD-VHD-2023-bez'!AL26/60</f>
        <v>20.801002183520119</v>
      </c>
      <c r="AM26" s="10">
        <f>'J-PJT VHD 2023 DIFF'!AM26*'AGR-OD-VHD-2023-bez'!AM26/60</f>
        <v>1.703660732924017</v>
      </c>
      <c r="AN26" s="10">
        <f>'J-PJT VHD 2023 DIFF'!AN26*'AGR-OD-VHD-2023-bez'!AN26/60</f>
        <v>2.5795386248286163</v>
      </c>
      <c r="AO26" s="10">
        <f>'J-PJT VHD 2023 DIFF'!AO26*'AGR-OD-VHD-2023-bez'!AO26/60</f>
        <v>-5.1182676951917326E-2</v>
      </c>
    </row>
    <row r="27" spans="1:41" x14ac:dyDescent="0.25">
      <c r="A27" s="5">
        <v>67</v>
      </c>
      <c r="B27" s="24" t="s">
        <v>27</v>
      </c>
      <c r="C27" s="20">
        <f t="shared" si="1"/>
        <v>-1.4231236108428229</v>
      </c>
      <c r="D27" s="10">
        <f>'J-PJT VHD 2023 DIFF'!D27*'AGR-OD-VHD-2023-bez'!D27/60</f>
        <v>-4.8811405288178946</v>
      </c>
      <c r="E27" s="10">
        <f>'J-PJT VHD 2023 DIFF'!E27*'AGR-OD-VHD-2023-bez'!E27/60</f>
        <v>3.2973855866980029</v>
      </c>
      <c r="F27" s="10">
        <f>'J-PJT VHD 2023 DIFF'!F27*'AGR-OD-VHD-2023-bez'!F27/60</f>
        <v>2.5522100877310328</v>
      </c>
      <c r="G27" s="10">
        <f>'J-PJT VHD 2023 DIFF'!G27*'AGR-OD-VHD-2023-bez'!G27/60</f>
        <v>-14.857899765727502</v>
      </c>
      <c r="H27" s="10">
        <f>'J-PJT VHD 2023 DIFF'!H27*'AGR-OD-VHD-2023-bez'!H27/60</f>
        <v>-1.460573367871669</v>
      </c>
      <c r="I27" s="10">
        <f>'J-PJT VHD 2023 DIFF'!I27*'AGR-OD-VHD-2023-bez'!I27/60</f>
        <v>0.11163605537304967</v>
      </c>
      <c r="J27" s="10">
        <f>'J-PJT VHD 2023 DIFF'!J27*'AGR-OD-VHD-2023-bez'!J27/60</f>
        <v>1.0478578496391169</v>
      </c>
      <c r="K27" s="10">
        <f>'J-PJT VHD 2023 DIFF'!K27*'AGR-OD-VHD-2023-bez'!K27/60</f>
        <v>2.7976838545840055</v>
      </c>
      <c r="L27" s="10">
        <f>'J-PJT VHD 2023 DIFF'!L27*'AGR-OD-VHD-2023-bez'!L27/60</f>
        <v>0</v>
      </c>
      <c r="M27" s="10">
        <f>'J-PJT VHD 2023 DIFF'!M27*'AGR-OD-VHD-2023-bez'!M27/60</f>
        <v>0</v>
      </c>
      <c r="N27" s="10">
        <f>'J-PJT VHD 2023 DIFF'!N27*'AGR-OD-VHD-2023-bez'!N27/60</f>
        <v>0</v>
      </c>
      <c r="O27" s="10">
        <f>'J-PJT VHD 2023 DIFF'!O27*'AGR-OD-VHD-2023-bez'!O27/60</f>
        <v>0</v>
      </c>
      <c r="P27" s="10">
        <f>'J-PJT VHD 2023 DIFF'!P27*'AGR-OD-VHD-2023-bez'!P27/60</f>
        <v>0</v>
      </c>
      <c r="Q27" s="10">
        <f>'J-PJT VHD 2023 DIFF'!Q27*'AGR-OD-VHD-2023-bez'!Q27/60</f>
        <v>-0.6473466294759902</v>
      </c>
      <c r="R27" s="10">
        <f>'J-PJT VHD 2023 DIFF'!R27*'AGR-OD-VHD-2023-bez'!R27/60</f>
        <v>-2.4384480698755122</v>
      </c>
      <c r="S27" s="10">
        <f>'J-PJT VHD 2023 DIFF'!S27*'AGR-OD-VHD-2023-bez'!S27/60</f>
        <v>-8.8042710666978059E-3</v>
      </c>
      <c r="T27" s="10">
        <f>'J-PJT VHD 2023 DIFF'!T27*'AGR-OD-VHD-2023-bez'!T27/60</f>
        <v>-15.092090325598333</v>
      </c>
      <c r="U27" s="10">
        <f>'J-PJT VHD 2023 DIFF'!U27*'AGR-OD-VHD-2023-bez'!U27/60</f>
        <v>-0.88060563762340038</v>
      </c>
      <c r="V27" s="10">
        <f>'J-PJT VHD 2023 DIFF'!V27*'AGR-OD-VHD-2023-bez'!V27/60</f>
        <v>-0.13386965688432997</v>
      </c>
      <c r="W27" s="10">
        <f>'J-PJT VHD 2023 DIFF'!W27*'AGR-OD-VHD-2023-bez'!W27/60</f>
        <v>-0.14374805990516643</v>
      </c>
      <c r="X27" s="10">
        <f>'J-PJT VHD 2023 DIFF'!X27*'AGR-OD-VHD-2023-bez'!X27/60</f>
        <v>0.29159026328987497</v>
      </c>
      <c r="Y27" s="10">
        <f>'J-PJT VHD 2023 DIFF'!Y27*'AGR-OD-VHD-2023-bez'!Y27/60</f>
        <v>-1.0860792592416266</v>
      </c>
      <c r="Z27" s="10">
        <f>'J-PJT VHD 2023 DIFF'!Z27*'AGR-OD-VHD-2023-bez'!Z27/60</f>
        <v>-0.89876846797499377</v>
      </c>
      <c r="AA27" s="10">
        <f>'J-PJT VHD 2023 DIFF'!AA27*'AGR-OD-VHD-2023-bez'!AA27/60</f>
        <v>0</v>
      </c>
      <c r="AB27" s="10">
        <f>'J-PJT VHD 2023 DIFF'!AB27*'AGR-OD-VHD-2023-bez'!AB27/60</f>
        <v>0</v>
      </c>
      <c r="AC27" s="10">
        <f>'J-PJT VHD 2023 DIFF'!AC27*'AGR-OD-VHD-2023-bez'!AC27/60</f>
        <v>3.1154477952115016</v>
      </c>
      <c r="AD27" s="10">
        <f>'J-PJT VHD 2023 DIFF'!AD27*'AGR-OD-VHD-2023-bez'!AD27/60</f>
        <v>2.2066073695466466</v>
      </c>
      <c r="AE27" s="10">
        <f>'J-PJT VHD 2023 DIFF'!AE27*'AGR-OD-VHD-2023-bez'!AE27/60</f>
        <v>0</v>
      </c>
      <c r="AF27" s="10">
        <f>'J-PJT VHD 2023 DIFF'!AF27*'AGR-OD-VHD-2023-bez'!AF27/60</f>
        <v>0</v>
      </c>
      <c r="AG27" s="10">
        <f>'J-PJT VHD 2023 DIFF'!AG27*'AGR-OD-VHD-2023-bez'!AG27/60</f>
        <v>-9.6399997029002829E-2</v>
      </c>
      <c r="AH27" s="10">
        <f>'J-PJT VHD 2023 DIFF'!AH27*'AGR-OD-VHD-2023-bez'!AH27/60</f>
        <v>0</v>
      </c>
      <c r="AI27" s="10">
        <f>'J-PJT VHD 2023 DIFF'!AI27*'AGR-OD-VHD-2023-bez'!AI27/60</f>
        <v>0.48645196484325087</v>
      </c>
      <c r="AJ27" s="10">
        <f>'J-PJT VHD 2023 DIFF'!AJ27*'AGR-OD-VHD-2023-bez'!AJ27/60</f>
        <v>-6.5217249999999889E-4</v>
      </c>
      <c r="AK27" s="10">
        <f>'J-PJT VHD 2023 DIFF'!AK27*'AGR-OD-VHD-2023-bez'!AK27/60</f>
        <v>20.309713801411988</v>
      </c>
      <c r="AL27" s="10">
        <f>'J-PJT VHD 2023 DIFF'!AL27*'AGR-OD-VHD-2023-bez'!AL27/60</f>
        <v>4.9837959731273331</v>
      </c>
      <c r="AM27" s="10">
        <f>'J-PJT VHD 2023 DIFF'!AM27*'AGR-OD-VHD-2023-bez'!AM27/60</f>
        <v>3.92379263027504E-2</v>
      </c>
      <c r="AN27" s="10">
        <f>'J-PJT VHD 2023 DIFF'!AN27*'AGR-OD-VHD-2023-bez'!AN27/60</f>
        <v>-1.0659295183666187E-3</v>
      </c>
      <c r="AO27" s="10">
        <f>'J-PJT VHD 2023 DIFF'!AO27*'AGR-OD-VHD-2023-bez'!AO27/60</f>
        <v>-3.5249999490890992E-2</v>
      </c>
    </row>
    <row r="28" spans="1:41" x14ac:dyDescent="0.25">
      <c r="A28" s="5">
        <v>68</v>
      </c>
      <c r="B28" s="24" t="s">
        <v>28</v>
      </c>
      <c r="C28" s="20">
        <f t="shared" si="1"/>
        <v>5.8414771348729069</v>
      </c>
      <c r="D28" s="10">
        <f>'J-PJT VHD 2023 DIFF'!D28*'AGR-OD-VHD-2023-bez'!D28/60</f>
        <v>-16.289295311020499</v>
      </c>
      <c r="E28" s="10">
        <f>'J-PJT VHD 2023 DIFF'!E28*'AGR-OD-VHD-2023-bez'!E28/60</f>
        <v>5.2875769871426526</v>
      </c>
      <c r="F28" s="10">
        <f>'J-PJT VHD 2023 DIFF'!F28*'AGR-OD-VHD-2023-bez'!F28/60</f>
        <v>-2.2066554611087965</v>
      </c>
      <c r="G28" s="10">
        <f>'J-PJT VHD 2023 DIFF'!G28*'AGR-OD-VHD-2023-bez'!G28/60</f>
        <v>-16.475333383449513</v>
      </c>
      <c r="H28" s="10">
        <f>'J-PJT VHD 2023 DIFF'!H28*'AGR-OD-VHD-2023-bez'!H28/60</f>
        <v>0.67459888138076729</v>
      </c>
      <c r="I28" s="10">
        <f>'J-PJT VHD 2023 DIFF'!I28*'AGR-OD-VHD-2023-bez'!I28/60</f>
        <v>0</v>
      </c>
      <c r="J28" s="10">
        <f>'J-PJT VHD 2023 DIFF'!J28*'AGR-OD-VHD-2023-bez'!J28/60</f>
        <v>-0.23065401495321716</v>
      </c>
      <c r="K28" s="10">
        <f>'J-PJT VHD 2023 DIFF'!K28*'AGR-OD-VHD-2023-bez'!K28/60</f>
        <v>1.4301731947794842</v>
      </c>
      <c r="L28" s="10">
        <f>'J-PJT VHD 2023 DIFF'!L28*'AGR-OD-VHD-2023-bez'!L28/60</f>
        <v>0</v>
      </c>
      <c r="M28" s="10">
        <f>'J-PJT VHD 2023 DIFF'!M28*'AGR-OD-VHD-2023-bez'!M28/60</f>
        <v>-5.4903685690637749E-2</v>
      </c>
      <c r="N28" s="10">
        <f>'J-PJT VHD 2023 DIFF'!N28*'AGR-OD-VHD-2023-bez'!N28/60</f>
        <v>2.5879580999847256E-2</v>
      </c>
      <c r="O28" s="10">
        <f>'J-PJT VHD 2023 DIFF'!O28*'AGR-OD-VHD-2023-bez'!O28/60</f>
        <v>0</v>
      </c>
      <c r="P28" s="10">
        <f>'J-PJT VHD 2023 DIFF'!P28*'AGR-OD-VHD-2023-bez'!P28/60</f>
        <v>0</v>
      </c>
      <c r="Q28" s="10">
        <f>'J-PJT VHD 2023 DIFF'!Q28*'AGR-OD-VHD-2023-bez'!Q28/60</f>
        <v>7.84765844577002</v>
      </c>
      <c r="R28" s="10">
        <f>'J-PJT VHD 2023 DIFF'!R28*'AGR-OD-VHD-2023-bez'!R28/60</f>
        <v>-0.29017337575510943</v>
      </c>
      <c r="S28" s="10">
        <f>'J-PJT VHD 2023 DIFF'!S28*'AGR-OD-VHD-2023-bez'!S28/60</f>
        <v>-7.4228800229994132E-2</v>
      </c>
      <c r="T28" s="10">
        <f>'J-PJT VHD 2023 DIFF'!T28*'AGR-OD-VHD-2023-bez'!T28/60</f>
        <v>-9.1766957944535113E-2</v>
      </c>
      <c r="U28" s="10">
        <f>'J-PJT VHD 2023 DIFF'!U28*'AGR-OD-VHD-2023-bez'!U28/60</f>
        <v>-7.6514013794934485E-2</v>
      </c>
      <c r="V28" s="10">
        <f>'J-PJT VHD 2023 DIFF'!V28*'AGR-OD-VHD-2023-bez'!V28/60</f>
        <v>0.56355129833333129</v>
      </c>
      <c r="W28" s="10">
        <f>'J-PJT VHD 2023 DIFF'!W28*'AGR-OD-VHD-2023-bez'!W28/60</f>
        <v>1.3730389639851532</v>
      </c>
      <c r="X28" s="10">
        <f>'J-PJT VHD 2023 DIFF'!X28*'AGR-OD-VHD-2023-bez'!X28/60</f>
        <v>0</v>
      </c>
      <c r="Y28" s="10">
        <f>'J-PJT VHD 2023 DIFF'!Y28*'AGR-OD-VHD-2023-bez'!Y28/60</f>
        <v>7.0560493377827646E-2</v>
      </c>
      <c r="Z28" s="10">
        <f>'J-PJT VHD 2023 DIFF'!Z28*'AGR-OD-VHD-2023-bez'!Z28/60</f>
        <v>-0.16577630274732236</v>
      </c>
      <c r="AA28" s="10">
        <f>'J-PJT VHD 2023 DIFF'!AA28*'AGR-OD-VHD-2023-bez'!AA28/60</f>
        <v>0</v>
      </c>
      <c r="AB28" s="10">
        <f>'J-PJT VHD 2023 DIFF'!AB28*'AGR-OD-VHD-2023-bez'!AB28/60</f>
        <v>0</v>
      </c>
      <c r="AC28" s="10">
        <f>'J-PJT VHD 2023 DIFF'!AC28*'AGR-OD-VHD-2023-bez'!AC28/60</f>
        <v>1.0342712521721622</v>
      </c>
      <c r="AD28" s="10">
        <f>'J-PJT VHD 2023 DIFF'!AD28*'AGR-OD-VHD-2023-bez'!AD28/60</f>
        <v>-4.2429724603472788E-2</v>
      </c>
      <c r="AE28" s="10">
        <f>'J-PJT VHD 2023 DIFF'!AE28*'AGR-OD-VHD-2023-bez'!AE28/60</f>
        <v>-7.8029869500126168E-3</v>
      </c>
      <c r="AF28" s="10">
        <f>'J-PJT VHD 2023 DIFF'!AF28*'AGR-OD-VHD-2023-bez'!AF28/60</f>
        <v>0.93410840949001961</v>
      </c>
      <c r="AG28" s="10">
        <f>'J-PJT VHD 2023 DIFF'!AG28*'AGR-OD-VHD-2023-bez'!AG28/60</f>
        <v>20.19518123272011</v>
      </c>
      <c r="AH28" s="10">
        <f>'J-PJT VHD 2023 DIFF'!AH28*'AGR-OD-VHD-2023-bez'!AH28/60</f>
        <v>0</v>
      </c>
      <c r="AI28" s="10">
        <f>'J-PJT VHD 2023 DIFF'!AI28*'AGR-OD-VHD-2023-bez'!AI28/60</f>
        <v>-0.60789496130707954</v>
      </c>
      <c r="AJ28" s="10">
        <f>'J-PJT VHD 2023 DIFF'!AJ28*'AGR-OD-VHD-2023-bez'!AJ28/60</f>
        <v>2.586373999595798E-5</v>
      </c>
      <c r="AK28" s="10">
        <f>'J-PJT VHD 2023 DIFF'!AK28*'AGR-OD-VHD-2023-bez'!AK28/60</f>
        <v>1.0468337363879854</v>
      </c>
      <c r="AL28" s="10">
        <f>'J-PJT VHD 2023 DIFF'!AL28*'AGR-OD-VHD-2023-bez'!AL28/60</f>
        <v>2.444210415353941</v>
      </c>
      <c r="AM28" s="10">
        <f>'J-PJT VHD 2023 DIFF'!AM28*'AGR-OD-VHD-2023-bez'!AM28/60</f>
        <v>0.94587196664800077</v>
      </c>
      <c r="AN28" s="10">
        <f>'J-PJT VHD 2023 DIFF'!AN28*'AGR-OD-VHD-2023-bez'!AN28/60</f>
        <v>-1.3645603322632622</v>
      </c>
      <c r="AO28" s="10">
        <f>'J-PJT VHD 2023 DIFF'!AO28*'AGR-OD-VHD-2023-bez'!AO28/60</f>
        <v>-5.4074275589999929E-2</v>
      </c>
    </row>
    <row r="29" spans="1:41" x14ac:dyDescent="0.25">
      <c r="A29" s="5">
        <v>70</v>
      </c>
      <c r="B29" s="24" t="s">
        <v>12</v>
      </c>
      <c r="C29" s="20">
        <f t="shared" si="1"/>
        <v>375.29271202995449</v>
      </c>
      <c r="D29" s="10">
        <f>'J-PJT VHD 2023 DIFF'!D29*'AGR-OD-VHD-2023-bez'!D29/60</f>
        <v>22.356612152854026</v>
      </c>
      <c r="E29" s="10">
        <f>'J-PJT VHD 2023 DIFF'!E29*'AGR-OD-VHD-2023-bez'!E29/60</f>
        <v>138.31466088325246</v>
      </c>
      <c r="F29" s="10">
        <f>'J-PJT VHD 2023 DIFF'!F29*'AGR-OD-VHD-2023-bez'!F29/60</f>
        <v>64.785294208158021</v>
      </c>
      <c r="G29" s="10">
        <f>'J-PJT VHD 2023 DIFF'!G29*'AGR-OD-VHD-2023-bez'!G29/60</f>
        <v>60.91098297565793</v>
      </c>
      <c r="H29" s="10">
        <f>'J-PJT VHD 2023 DIFF'!H29*'AGR-OD-VHD-2023-bez'!H29/60</f>
        <v>18.711059191664951</v>
      </c>
      <c r="I29" s="10">
        <f>'J-PJT VHD 2023 DIFF'!I29*'AGR-OD-VHD-2023-bez'!I29/60</f>
        <v>23.501438253869985</v>
      </c>
      <c r="J29" s="10">
        <f>'J-PJT VHD 2023 DIFF'!J29*'AGR-OD-VHD-2023-bez'!J29/60</f>
        <v>23.345939344949997</v>
      </c>
      <c r="K29" s="10">
        <f>'J-PJT VHD 2023 DIFF'!K29*'AGR-OD-VHD-2023-bez'!K29/60</f>
        <v>-10.265961142633362</v>
      </c>
      <c r="L29" s="10">
        <f>'J-PJT VHD 2023 DIFF'!L29*'AGR-OD-VHD-2023-bez'!L29/60</f>
        <v>-6.0612128655367171E-2</v>
      </c>
      <c r="M29" s="10">
        <f>'J-PJT VHD 2023 DIFF'!M29*'AGR-OD-VHD-2023-bez'!M29/60</f>
        <v>-1.1562454723400362</v>
      </c>
      <c r="N29" s="10">
        <f>'J-PJT VHD 2023 DIFF'!N29*'AGR-OD-VHD-2023-bez'!N29/60</f>
        <v>-0.79447217146918025</v>
      </c>
      <c r="O29" s="10">
        <f>'J-PJT VHD 2023 DIFF'!O29*'AGR-OD-VHD-2023-bez'!O29/60</f>
        <v>0</v>
      </c>
      <c r="P29" s="10">
        <f>'J-PJT VHD 2023 DIFF'!P29*'AGR-OD-VHD-2023-bez'!P29/60</f>
        <v>-1.38096521298765</v>
      </c>
      <c r="Q29" s="10">
        <f>'J-PJT VHD 2023 DIFF'!Q29*'AGR-OD-VHD-2023-bez'!Q29/60</f>
        <v>-2.41566355665003</v>
      </c>
      <c r="R29" s="10">
        <f>'J-PJT VHD 2023 DIFF'!R29*'AGR-OD-VHD-2023-bez'!R29/60</f>
        <v>3.2225231525701146</v>
      </c>
      <c r="S29" s="10">
        <f>'J-PJT VHD 2023 DIFF'!S29*'AGR-OD-VHD-2023-bez'!S29/60</f>
        <v>-21.152867042890225</v>
      </c>
      <c r="T29" s="10">
        <f>'J-PJT VHD 2023 DIFF'!T29*'AGR-OD-VHD-2023-bez'!T29/60</f>
        <v>42.985446096284974</v>
      </c>
      <c r="U29" s="10">
        <f>'J-PJT VHD 2023 DIFF'!U29*'AGR-OD-VHD-2023-bez'!U29/60</f>
        <v>6.465446843687733</v>
      </c>
      <c r="V29" s="10">
        <f>'J-PJT VHD 2023 DIFF'!V29*'AGR-OD-VHD-2023-bez'!V29/60</f>
        <v>6.5583344508539918</v>
      </c>
      <c r="W29" s="10">
        <f>'J-PJT VHD 2023 DIFF'!W29*'AGR-OD-VHD-2023-bez'!W29/60</f>
        <v>5.7012139657146816</v>
      </c>
      <c r="X29" s="10">
        <f>'J-PJT VHD 2023 DIFF'!X29*'AGR-OD-VHD-2023-bez'!X29/60</f>
        <v>5.6604097516480003</v>
      </c>
      <c r="Y29" s="10">
        <f>'J-PJT VHD 2023 DIFF'!Y29*'AGR-OD-VHD-2023-bez'!Y29/60</f>
        <v>1.3834226074706462</v>
      </c>
      <c r="Z29" s="10">
        <f>'J-PJT VHD 2023 DIFF'!Z29*'AGR-OD-VHD-2023-bez'!Z29/60</f>
        <v>10.113660656793273</v>
      </c>
      <c r="AA29" s="10">
        <f>'J-PJT VHD 2023 DIFF'!AA29*'AGR-OD-VHD-2023-bez'!AA29/60</f>
        <v>7.5789091498359937</v>
      </c>
      <c r="AB29" s="10">
        <f>'J-PJT VHD 2023 DIFF'!AB29*'AGR-OD-VHD-2023-bez'!AB29/60</f>
        <v>1.1128490799670028</v>
      </c>
      <c r="AC29" s="10">
        <f>'J-PJT VHD 2023 DIFF'!AC29*'AGR-OD-VHD-2023-bez'!AC29/60</f>
        <v>-25.488376586116683</v>
      </c>
      <c r="AD29" s="10">
        <f>'J-PJT VHD 2023 DIFF'!AD29*'AGR-OD-VHD-2023-bez'!AD29/60</f>
        <v>1.0607791883998812</v>
      </c>
      <c r="AE29" s="10">
        <f>'J-PJT VHD 2023 DIFF'!AE29*'AGR-OD-VHD-2023-bez'!AE29/60</f>
        <v>-9.6537287821331592</v>
      </c>
      <c r="AF29" s="10">
        <f>'J-PJT VHD 2023 DIFF'!AF29*'AGR-OD-VHD-2023-bez'!AF29/60</f>
        <v>-10.750829438300265</v>
      </c>
      <c r="AG29" s="10">
        <f>'J-PJT VHD 2023 DIFF'!AG29*'AGR-OD-VHD-2023-bez'!AG29/60</f>
        <v>-1.9137031582667601</v>
      </c>
      <c r="AH29" s="10">
        <f>'J-PJT VHD 2023 DIFF'!AH29*'AGR-OD-VHD-2023-bez'!AH29/60</f>
        <v>-9.484068338119743E-2</v>
      </c>
      <c r="AI29" s="10">
        <f>'J-PJT VHD 2023 DIFF'!AI29*'AGR-OD-VHD-2023-bez'!AI29/60</f>
        <v>3.6053203592693475</v>
      </c>
      <c r="AJ29" s="10">
        <f>'J-PJT VHD 2023 DIFF'!AJ29*'AGR-OD-VHD-2023-bez'!AJ29/60</f>
        <v>-1.3445426987999205E-2</v>
      </c>
      <c r="AK29" s="10">
        <f>'J-PJT VHD 2023 DIFF'!AK29*'AGR-OD-VHD-2023-bez'!AK29/60</f>
        <v>-0.97000497487036819</v>
      </c>
      <c r="AL29" s="10">
        <f>'J-PJT VHD 2023 DIFF'!AL29*'AGR-OD-VHD-2023-bez'!AL29/60</f>
        <v>14.81371163008334</v>
      </c>
      <c r="AM29" s="10">
        <f>'J-PJT VHD 2023 DIFF'!AM29*'AGR-OD-VHD-2023-bez'!AM29/60</f>
        <v>-0.86947851450098312</v>
      </c>
      <c r="AN29" s="10">
        <f>'J-PJT VHD 2023 DIFF'!AN29*'AGR-OD-VHD-2023-bez'!AN29/60</f>
        <v>1.9449526778205235E-2</v>
      </c>
      <c r="AO29" s="10">
        <f>'J-PJT VHD 2023 DIFF'!AO29*'AGR-OD-VHD-2023-bez'!AO29/60</f>
        <v>6.6442852373332875E-2</v>
      </c>
    </row>
    <row r="30" spans="1:41" x14ac:dyDescent="0.25">
      <c r="A30" s="5">
        <v>81</v>
      </c>
      <c r="B30" s="24" t="s">
        <v>18</v>
      </c>
      <c r="C30" s="20">
        <f t="shared" si="1"/>
        <v>-122.60503180631133</v>
      </c>
      <c r="D30" s="10">
        <f>'J-PJT VHD 2023 DIFF'!D30*'AGR-OD-VHD-2023-bez'!D30/60</f>
        <v>-2.7229739696729784</v>
      </c>
      <c r="E30" s="10">
        <f>'J-PJT VHD 2023 DIFF'!E30*'AGR-OD-VHD-2023-bez'!E30/60</f>
        <v>83.537142055583956</v>
      </c>
      <c r="F30" s="10">
        <f>'J-PJT VHD 2023 DIFF'!F30*'AGR-OD-VHD-2023-bez'!F30/60</f>
        <v>-23.198805966661876</v>
      </c>
      <c r="G30" s="10">
        <f>'J-PJT VHD 2023 DIFF'!G30*'AGR-OD-VHD-2023-bez'!G30/60</f>
        <v>-27.42183814725686</v>
      </c>
      <c r="H30" s="10">
        <f>'J-PJT VHD 2023 DIFF'!H30*'AGR-OD-VHD-2023-bez'!H30/60</f>
        <v>-6.3899148880629184E-2</v>
      </c>
      <c r="I30" s="10">
        <f>'J-PJT VHD 2023 DIFF'!I30*'AGR-OD-VHD-2023-bez'!I30/60</f>
        <v>30.718085151943292</v>
      </c>
      <c r="J30" s="10">
        <f>'J-PJT VHD 2023 DIFF'!J30*'AGR-OD-VHD-2023-bez'!J30/60</f>
        <v>13.173649561370839</v>
      </c>
      <c r="K30" s="10">
        <f>'J-PJT VHD 2023 DIFF'!K30*'AGR-OD-VHD-2023-bez'!K30/60</f>
        <v>-1.9342960277548764</v>
      </c>
      <c r="L30" s="10">
        <f>'J-PJT VHD 2023 DIFF'!L30*'AGR-OD-VHD-2023-bez'!L30/60</f>
        <v>-8.4185742507849035</v>
      </c>
      <c r="M30" s="10">
        <f>'J-PJT VHD 2023 DIFF'!M30*'AGR-OD-VHD-2023-bez'!M30/60</f>
        <v>-0.28221386307498786</v>
      </c>
      <c r="N30" s="10">
        <f>'J-PJT VHD 2023 DIFF'!N30*'AGR-OD-VHD-2023-bez'!N30/60</f>
        <v>-2.5505558487499203</v>
      </c>
      <c r="O30" s="10">
        <f>'J-PJT VHD 2023 DIFF'!O30*'AGR-OD-VHD-2023-bez'!O30/60</f>
        <v>0</v>
      </c>
      <c r="P30" s="10">
        <f>'J-PJT VHD 2023 DIFF'!P30*'AGR-OD-VHD-2023-bez'!P30/60</f>
        <v>-0.79719402761492963</v>
      </c>
      <c r="Q30" s="10">
        <f>'J-PJT VHD 2023 DIFF'!Q30*'AGR-OD-VHD-2023-bez'!Q30/60</f>
        <v>-30.724965236881424</v>
      </c>
      <c r="R30" s="10">
        <f>'J-PJT VHD 2023 DIFF'!R30*'AGR-OD-VHD-2023-bez'!R30/60</f>
        <v>0.20986383198289732</v>
      </c>
      <c r="S30" s="10">
        <f>'J-PJT VHD 2023 DIFF'!S30*'AGR-OD-VHD-2023-bez'!S30/60</f>
        <v>-2.3310320294849771</v>
      </c>
      <c r="T30" s="10">
        <f>'J-PJT VHD 2023 DIFF'!T30*'AGR-OD-VHD-2023-bez'!T30/60</f>
        <v>121.55400108545194</v>
      </c>
      <c r="U30" s="10">
        <f>'J-PJT VHD 2023 DIFF'!U30*'AGR-OD-VHD-2023-bez'!U30/60</f>
        <v>-1.0690133853401373</v>
      </c>
      <c r="V30" s="10">
        <f>'J-PJT VHD 2023 DIFF'!V30*'AGR-OD-VHD-2023-bez'!V30/60</f>
        <v>8.4607037594706789</v>
      </c>
      <c r="W30" s="10">
        <f>'J-PJT VHD 2023 DIFF'!W30*'AGR-OD-VHD-2023-bez'!W30/60</f>
        <v>10.602960722167669</v>
      </c>
      <c r="X30" s="10">
        <f>'J-PJT VHD 2023 DIFF'!X30*'AGR-OD-VHD-2023-bez'!X30/60</f>
        <v>-6.131066193740085</v>
      </c>
      <c r="Y30" s="10">
        <f>'J-PJT VHD 2023 DIFF'!Y30*'AGR-OD-VHD-2023-bez'!Y30/60</f>
        <v>3.7593543021599993</v>
      </c>
      <c r="Z30" s="10">
        <f>'J-PJT VHD 2023 DIFF'!Z30*'AGR-OD-VHD-2023-bez'!Z30/60</f>
        <v>-8.7788365714000243</v>
      </c>
      <c r="AA30" s="10">
        <f>'J-PJT VHD 2023 DIFF'!AA30*'AGR-OD-VHD-2023-bez'!AA30/60</f>
        <v>-6.3293435004881285E-2</v>
      </c>
      <c r="AB30" s="10">
        <f>'J-PJT VHD 2023 DIFF'!AB30*'AGR-OD-VHD-2023-bez'!AB30/60</f>
        <v>2.3076393999333438</v>
      </c>
      <c r="AC30" s="10">
        <f>'J-PJT VHD 2023 DIFF'!AC30*'AGR-OD-VHD-2023-bez'!AC30/60</f>
        <v>-17.821639215775054</v>
      </c>
      <c r="AD30" s="10">
        <f>'J-PJT VHD 2023 DIFF'!AD30*'AGR-OD-VHD-2023-bez'!AD30/60</f>
        <v>-34.185456244000811</v>
      </c>
      <c r="AE30" s="10">
        <f>'J-PJT VHD 2023 DIFF'!AE30*'AGR-OD-VHD-2023-bez'!AE30/60</f>
        <v>-4.6162388537996133</v>
      </c>
      <c r="AF30" s="10">
        <f>'J-PJT VHD 2023 DIFF'!AF30*'AGR-OD-VHD-2023-bez'!AF30/60</f>
        <v>-29.459110537133306</v>
      </c>
      <c r="AG30" s="10">
        <f>'J-PJT VHD 2023 DIFF'!AG30*'AGR-OD-VHD-2023-bez'!AG30/60</f>
        <v>-198.14942938080017</v>
      </c>
      <c r="AH30" s="10">
        <f>'J-PJT VHD 2023 DIFF'!AH30*'AGR-OD-VHD-2023-bez'!AH30/60</f>
        <v>2.3967503166334669E-2</v>
      </c>
      <c r="AI30" s="10">
        <f>'J-PJT VHD 2023 DIFF'!AI30*'AGR-OD-VHD-2023-bez'!AI30/60</f>
        <v>-3.5611983033921457</v>
      </c>
      <c r="AJ30" s="10">
        <f>'J-PJT VHD 2023 DIFF'!AJ30*'AGR-OD-VHD-2023-bez'!AJ30/60</f>
        <v>0</v>
      </c>
      <c r="AK30" s="10">
        <f>'J-PJT VHD 2023 DIFF'!AK30*'AGR-OD-VHD-2023-bez'!AK30/60</f>
        <v>20.176543787504919</v>
      </c>
      <c r="AL30" s="10">
        <f>'J-PJT VHD 2023 DIFF'!AL30*'AGR-OD-VHD-2023-bez'!AL30/60</f>
        <v>-18.089096117623249</v>
      </c>
      <c r="AM30" s="10">
        <f>'J-PJT VHD 2023 DIFF'!AM30*'AGR-OD-VHD-2023-bez'!AM30/60</f>
        <v>1.2706511674999983</v>
      </c>
      <c r="AN30" s="10">
        <f>'J-PJT VHD 2023 DIFF'!AN30*'AGR-OD-VHD-2023-bez'!AN30/60</f>
        <v>0.52887572569866903</v>
      </c>
      <c r="AO30" s="10">
        <f>'J-PJT VHD 2023 DIFF'!AO30*'AGR-OD-VHD-2023-bez'!AO30/60</f>
        <v>3.4422568945820022</v>
      </c>
    </row>
    <row r="31" spans="1:41" x14ac:dyDescent="0.25">
      <c r="A31" s="5">
        <v>82</v>
      </c>
      <c r="B31" s="24" t="s">
        <v>19</v>
      </c>
      <c r="C31" s="20">
        <f t="shared" si="1"/>
        <v>-437.4747563738527</v>
      </c>
      <c r="D31" s="10">
        <f>'J-PJT VHD 2023 DIFF'!D31*'AGR-OD-VHD-2023-bez'!D31/60</f>
        <v>-40.854562177417328</v>
      </c>
      <c r="E31" s="10">
        <f>'J-PJT VHD 2023 DIFF'!E31*'AGR-OD-VHD-2023-bez'!E31/60</f>
        <v>56.601207910446753</v>
      </c>
      <c r="F31" s="10">
        <f>'J-PJT VHD 2023 DIFF'!F31*'AGR-OD-VHD-2023-bez'!F31/60</f>
        <v>-79.465926120070023</v>
      </c>
      <c r="G31" s="10">
        <f>'J-PJT VHD 2023 DIFF'!G31*'AGR-OD-VHD-2023-bez'!G31/60</f>
        <v>-82.353269854683333</v>
      </c>
      <c r="H31" s="10">
        <f>'J-PJT VHD 2023 DIFF'!H31*'AGR-OD-VHD-2023-bez'!H31/60</f>
        <v>-0.57806736329303854</v>
      </c>
      <c r="I31" s="10">
        <f>'J-PJT VHD 2023 DIFF'!I31*'AGR-OD-VHD-2023-bez'!I31/60</f>
        <v>14.115919196205198</v>
      </c>
      <c r="J31" s="10">
        <f>'J-PJT VHD 2023 DIFF'!J31*'AGR-OD-VHD-2023-bez'!J31/60</f>
        <v>-157.79130241920919</v>
      </c>
      <c r="K31" s="10">
        <f>'J-PJT VHD 2023 DIFF'!K31*'AGR-OD-VHD-2023-bez'!K31/60</f>
        <v>-1.3594884407497914</v>
      </c>
      <c r="L31" s="10">
        <f>'J-PJT VHD 2023 DIFF'!L31*'AGR-OD-VHD-2023-bez'!L31/60</f>
        <v>0</v>
      </c>
      <c r="M31" s="10">
        <f>'J-PJT VHD 2023 DIFF'!M31*'AGR-OD-VHD-2023-bez'!M31/60</f>
        <v>0</v>
      </c>
      <c r="N31" s="10">
        <f>'J-PJT VHD 2023 DIFF'!N31*'AGR-OD-VHD-2023-bez'!N31/60</f>
        <v>0</v>
      </c>
      <c r="O31" s="10">
        <f>'J-PJT VHD 2023 DIFF'!O31*'AGR-OD-VHD-2023-bez'!O31/60</f>
        <v>0</v>
      </c>
      <c r="P31" s="10">
        <f>'J-PJT VHD 2023 DIFF'!P31*'AGR-OD-VHD-2023-bez'!P31/60</f>
        <v>0</v>
      </c>
      <c r="Q31" s="10">
        <f>'J-PJT VHD 2023 DIFF'!Q31*'AGR-OD-VHD-2023-bez'!Q31/60</f>
        <v>9.1495730496639324E-2</v>
      </c>
      <c r="R31" s="10">
        <f>'J-PJT VHD 2023 DIFF'!R31*'AGR-OD-VHD-2023-bez'!R31/60</f>
        <v>-2.0487452233002199</v>
      </c>
      <c r="S31" s="10">
        <f>'J-PJT VHD 2023 DIFF'!S31*'AGR-OD-VHD-2023-bez'!S31/60</f>
        <v>0</v>
      </c>
      <c r="T31" s="10">
        <f>'J-PJT VHD 2023 DIFF'!T31*'AGR-OD-VHD-2023-bez'!T31/60</f>
        <v>34.932721162650019</v>
      </c>
      <c r="U31" s="10">
        <f>'J-PJT VHD 2023 DIFF'!U31*'AGR-OD-VHD-2023-bez'!U31/60</f>
        <v>-5.3129403531901636</v>
      </c>
      <c r="V31" s="10">
        <f>'J-PJT VHD 2023 DIFF'!V31*'AGR-OD-VHD-2023-bez'!V31/60</f>
        <v>9.400241867765347</v>
      </c>
      <c r="W31" s="10">
        <f>'J-PJT VHD 2023 DIFF'!W31*'AGR-OD-VHD-2023-bez'!W31/60</f>
        <v>-0.49795174069558373</v>
      </c>
      <c r="X31" s="10">
        <f>'J-PJT VHD 2023 DIFF'!X31*'AGR-OD-VHD-2023-bez'!X31/60</f>
        <v>-0.36535864018336284</v>
      </c>
      <c r="Y31" s="10">
        <f>'J-PJT VHD 2023 DIFF'!Y31*'AGR-OD-VHD-2023-bez'!Y31/60</f>
        <v>-9.0178828481503732</v>
      </c>
      <c r="Z31" s="10">
        <f>'J-PJT VHD 2023 DIFF'!Z31*'AGR-OD-VHD-2023-bez'!Z31/60</f>
        <v>-5.6732455724848752</v>
      </c>
      <c r="AA31" s="10">
        <f>'J-PJT VHD 2023 DIFF'!AA31*'AGR-OD-VHD-2023-bez'!AA31/60</f>
        <v>0</v>
      </c>
      <c r="AB31" s="10">
        <f>'J-PJT VHD 2023 DIFF'!AB31*'AGR-OD-VHD-2023-bez'!AB31/60</f>
        <v>-4.5246909377985631E-2</v>
      </c>
      <c r="AC31" s="10">
        <f>'J-PJT VHD 2023 DIFF'!AC31*'AGR-OD-VHD-2023-bez'!AC31/60</f>
        <v>-124.32484952075019</v>
      </c>
      <c r="AD31" s="10">
        <f>'J-PJT VHD 2023 DIFF'!AD31*'AGR-OD-VHD-2023-bez'!AD31/60</f>
        <v>-9.801597214651375</v>
      </c>
      <c r="AE31" s="10">
        <f>'J-PJT VHD 2023 DIFF'!AE31*'AGR-OD-VHD-2023-bez'!AE31/60</f>
        <v>0</v>
      </c>
      <c r="AF31" s="10">
        <f>'J-PJT VHD 2023 DIFF'!AF31*'AGR-OD-VHD-2023-bez'!AF31/60</f>
        <v>0</v>
      </c>
      <c r="AG31" s="10">
        <f>'J-PJT VHD 2023 DIFF'!AG31*'AGR-OD-VHD-2023-bez'!AG31/60</f>
        <v>0</v>
      </c>
      <c r="AH31" s="10">
        <f>'J-PJT VHD 2023 DIFF'!AH31*'AGR-OD-VHD-2023-bez'!AH31/60</f>
        <v>0</v>
      </c>
      <c r="AI31" s="10">
        <f>'J-PJT VHD 2023 DIFF'!AI31*'AGR-OD-VHD-2023-bez'!AI31/60</f>
        <v>-11.993936267906673</v>
      </c>
      <c r="AJ31" s="10">
        <f>'J-PJT VHD 2023 DIFF'!AJ31*'AGR-OD-VHD-2023-bez'!AJ31/60</f>
        <v>0</v>
      </c>
      <c r="AK31" s="10">
        <f>'J-PJT VHD 2023 DIFF'!AK31*'AGR-OD-VHD-2023-bez'!AK31/60</f>
        <v>-11.324213648200075</v>
      </c>
      <c r="AL31" s="10">
        <f>'J-PJT VHD 2023 DIFF'!AL31*'AGR-OD-VHD-2023-bez'!AL31/60</f>
        <v>0</v>
      </c>
      <c r="AM31" s="10">
        <f>'J-PJT VHD 2023 DIFF'!AM31*'AGR-OD-VHD-2023-bez'!AM31/60</f>
        <v>0</v>
      </c>
      <c r="AN31" s="10">
        <f>'J-PJT VHD 2023 DIFF'!AN31*'AGR-OD-VHD-2023-bez'!AN31/60</f>
        <v>0</v>
      </c>
      <c r="AO31" s="10">
        <f>'J-PJT VHD 2023 DIFF'!AO31*'AGR-OD-VHD-2023-bez'!AO31/60</f>
        <v>-9.8077579271030633</v>
      </c>
    </row>
    <row r="32" spans="1:41" x14ac:dyDescent="0.25">
      <c r="A32" s="5">
        <v>83</v>
      </c>
      <c r="B32" s="24" t="s">
        <v>20</v>
      </c>
      <c r="C32" s="20">
        <f t="shared" si="1"/>
        <v>41.734982142606768</v>
      </c>
      <c r="D32" s="10">
        <f>'J-PJT VHD 2023 DIFF'!D32*'AGR-OD-VHD-2023-bez'!D32/60</f>
        <v>-15.282266994907522</v>
      </c>
      <c r="E32" s="10">
        <f>'J-PJT VHD 2023 DIFF'!E32*'AGR-OD-VHD-2023-bez'!E32/60</f>
        <v>238.51722705985199</v>
      </c>
      <c r="F32" s="10">
        <f>'J-PJT VHD 2023 DIFF'!F32*'AGR-OD-VHD-2023-bez'!F32/60</f>
        <v>-91.197461083516671</v>
      </c>
      <c r="G32" s="10">
        <f>'J-PJT VHD 2023 DIFF'!G32*'AGR-OD-VHD-2023-bez'!G32/60</f>
        <v>-80.043481744874825</v>
      </c>
      <c r="H32" s="10">
        <f>'J-PJT VHD 2023 DIFF'!H32*'AGR-OD-VHD-2023-bez'!H32/60</f>
        <v>1.256974820893259</v>
      </c>
      <c r="I32" s="10">
        <f>'J-PJT VHD 2023 DIFF'!I32*'AGR-OD-VHD-2023-bez'!I32/60</f>
        <v>113.05089391864976</v>
      </c>
      <c r="J32" s="10">
        <f>'J-PJT VHD 2023 DIFF'!J32*'AGR-OD-VHD-2023-bez'!J32/60</f>
        <v>-82.129413515103266</v>
      </c>
      <c r="K32" s="10">
        <f>'J-PJT VHD 2023 DIFF'!K32*'AGR-OD-VHD-2023-bez'!K32/60</f>
        <v>-3.6129744812334099</v>
      </c>
      <c r="L32" s="10">
        <f>'J-PJT VHD 2023 DIFF'!L32*'AGR-OD-VHD-2023-bez'!L32/60</f>
        <v>0</v>
      </c>
      <c r="M32" s="10">
        <f>'J-PJT VHD 2023 DIFF'!M32*'AGR-OD-VHD-2023-bez'!M32/60</f>
        <v>0</v>
      </c>
      <c r="N32" s="10">
        <f>'J-PJT VHD 2023 DIFF'!N32*'AGR-OD-VHD-2023-bez'!N32/60</f>
        <v>0</v>
      </c>
      <c r="O32" s="10">
        <f>'J-PJT VHD 2023 DIFF'!O32*'AGR-OD-VHD-2023-bez'!O32/60</f>
        <v>0</v>
      </c>
      <c r="P32" s="10">
        <f>'J-PJT VHD 2023 DIFF'!P32*'AGR-OD-VHD-2023-bez'!P32/60</f>
        <v>0</v>
      </c>
      <c r="Q32" s="10">
        <f>'J-PJT VHD 2023 DIFF'!Q32*'AGR-OD-VHD-2023-bez'!Q32/60</f>
        <v>-1.6162583919866629E-2</v>
      </c>
      <c r="R32" s="10">
        <f>'J-PJT VHD 2023 DIFF'!R32*'AGR-OD-VHD-2023-bez'!R32/60</f>
        <v>40.087105405330561</v>
      </c>
      <c r="S32" s="10">
        <f>'J-PJT VHD 2023 DIFF'!S32*'AGR-OD-VHD-2023-bez'!S32/60</f>
        <v>0</v>
      </c>
      <c r="T32" s="10">
        <f>'J-PJT VHD 2023 DIFF'!T32*'AGR-OD-VHD-2023-bez'!T32/60</f>
        <v>49.963369522909332</v>
      </c>
      <c r="U32" s="10">
        <f>'J-PJT VHD 2023 DIFF'!U32*'AGR-OD-VHD-2023-bez'!U32/60</f>
        <v>-6.8379867651973054</v>
      </c>
      <c r="V32" s="10">
        <f>'J-PJT VHD 2023 DIFF'!V32*'AGR-OD-VHD-2023-bez'!V32/60</f>
        <v>-1.6200296330154533</v>
      </c>
      <c r="W32" s="10">
        <f>'J-PJT VHD 2023 DIFF'!W32*'AGR-OD-VHD-2023-bez'!W32/60</f>
        <v>8.90265463691523</v>
      </c>
      <c r="X32" s="10">
        <f>'J-PJT VHD 2023 DIFF'!X32*'AGR-OD-VHD-2023-bez'!X32/60</f>
        <v>1.294853760058645E-3</v>
      </c>
      <c r="Y32" s="10">
        <f>'J-PJT VHD 2023 DIFF'!Y32*'AGR-OD-VHD-2023-bez'!Y32/60</f>
        <v>-0.45718415299985887</v>
      </c>
      <c r="Z32" s="10">
        <f>'J-PJT VHD 2023 DIFF'!Z32*'AGR-OD-VHD-2023-bez'!Z32/60</f>
        <v>-62.225624873499875</v>
      </c>
      <c r="AA32" s="10">
        <f>'J-PJT VHD 2023 DIFF'!AA32*'AGR-OD-VHD-2023-bez'!AA32/60</f>
        <v>-3.8024155079765511E-2</v>
      </c>
      <c r="AB32" s="10">
        <f>'J-PJT VHD 2023 DIFF'!AB32*'AGR-OD-VHD-2023-bez'!AB32/60</f>
        <v>-1.872511304516784</v>
      </c>
      <c r="AC32" s="10">
        <f>'J-PJT VHD 2023 DIFF'!AC32*'AGR-OD-VHD-2023-bez'!AC32/60</f>
        <v>-17.525926582583114</v>
      </c>
      <c r="AD32" s="10">
        <f>'J-PJT VHD 2023 DIFF'!AD32*'AGR-OD-VHD-2023-bez'!AD32/60</f>
        <v>1.1538675932663838</v>
      </c>
      <c r="AE32" s="10">
        <f>'J-PJT VHD 2023 DIFF'!AE32*'AGR-OD-VHD-2023-bez'!AE32/60</f>
        <v>0</v>
      </c>
      <c r="AF32" s="10">
        <f>'J-PJT VHD 2023 DIFF'!AF32*'AGR-OD-VHD-2023-bez'!AF32/60</f>
        <v>0</v>
      </c>
      <c r="AG32" s="10">
        <f>'J-PJT VHD 2023 DIFF'!AG32*'AGR-OD-VHD-2023-bez'!AG32/60</f>
        <v>0</v>
      </c>
      <c r="AH32" s="10">
        <f>'J-PJT VHD 2023 DIFF'!AH32*'AGR-OD-VHD-2023-bez'!AH32/60</f>
        <v>-4.1847878810051687E-3</v>
      </c>
      <c r="AI32" s="10">
        <f>'J-PJT VHD 2023 DIFF'!AI32*'AGR-OD-VHD-2023-bez'!AI32/60</f>
        <v>7.811733609283948</v>
      </c>
      <c r="AJ32" s="10">
        <f>'J-PJT VHD 2023 DIFF'!AJ32*'AGR-OD-VHD-2023-bez'!AJ32/60</f>
        <v>1.3958084518933609</v>
      </c>
      <c r="AK32" s="10">
        <f>'J-PJT VHD 2023 DIFF'!AK32*'AGR-OD-VHD-2023-bez'!AK32/60</f>
        <v>-7.6361247539010542</v>
      </c>
      <c r="AL32" s="10">
        <f>'J-PJT VHD 2023 DIFF'!AL32*'AGR-OD-VHD-2023-bez'!AL32/60</f>
        <v>-21.651362406673332</v>
      </c>
      <c r="AM32" s="10">
        <f>'J-PJT VHD 2023 DIFF'!AM32*'AGR-OD-VHD-2023-bez'!AM32/60</f>
        <v>0</v>
      </c>
      <c r="AN32" s="10">
        <f>'J-PJT VHD 2023 DIFF'!AN32*'AGR-OD-VHD-2023-bez'!AN32/60</f>
        <v>0</v>
      </c>
      <c r="AO32" s="10">
        <f>'J-PJT VHD 2023 DIFF'!AO32*'AGR-OD-VHD-2023-bez'!AO32/60</f>
        <v>-28.255227911244024</v>
      </c>
    </row>
    <row r="33" spans="1:41" x14ac:dyDescent="0.25">
      <c r="A33" s="5">
        <v>84</v>
      </c>
      <c r="B33" s="24" t="s">
        <v>11</v>
      </c>
      <c r="C33" s="20">
        <f t="shared" si="1"/>
        <v>208.15964253217817</v>
      </c>
      <c r="D33" s="10">
        <f>'J-PJT VHD 2023 DIFF'!D33*'AGR-OD-VHD-2023-bez'!D33/60</f>
        <v>2.6952693463739958</v>
      </c>
      <c r="E33" s="10">
        <f>'J-PJT VHD 2023 DIFF'!E33*'AGR-OD-VHD-2023-bez'!E33/60</f>
        <v>108.38221067731567</v>
      </c>
      <c r="F33" s="10">
        <f>'J-PJT VHD 2023 DIFF'!F33*'AGR-OD-VHD-2023-bez'!F33/60</f>
        <v>34.361269118399989</v>
      </c>
      <c r="G33" s="10">
        <f>'J-PJT VHD 2023 DIFF'!G33*'AGR-OD-VHD-2023-bez'!G33/60</f>
        <v>-21.422400770853319</v>
      </c>
      <c r="H33" s="10">
        <f>'J-PJT VHD 2023 DIFF'!H33*'AGR-OD-VHD-2023-bez'!H33/60</f>
        <v>2.1704014077287308</v>
      </c>
      <c r="I33" s="10">
        <f>'J-PJT VHD 2023 DIFF'!I33*'AGR-OD-VHD-2023-bez'!I33/60</f>
        <v>10.487692056221663</v>
      </c>
      <c r="J33" s="10">
        <f>'J-PJT VHD 2023 DIFF'!J33*'AGR-OD-VHD-2023-bez'!J33/60</f>
        <v>6.4757269808718352</v>
      </c>
      <c r="K33" s="10">
        <f>'J-PJT VHD 2023 DIFF'!K33*'AGR-OD-VHD-2023-bez'!K33/60</f>
        <v>-0.96679630160320851</v>
      </c>
      <c r="L33" s="10">
        <f>'J-PJT VHD 2023 DIFF'!L33*'AGR-OD-VHD-2023-bez'!L33/60</f>
        <v>1.6165632548334958E-3</v>
      </c>
      <c r="M33" s="10">
        <f>'J-PJT VHD 2023 DIFF'!M33*'AGR-OD-VHD-2023-bez'!M33/60</f>
        <v>3.1808885607398714</v>
      </c>
      <c r="N33" s="10">
        <f>'J-PJT VHD 2023 DIFF'!N33*'AGR-OD-VHD-2023-bez'!N33/60</f>
        <v>-0.41342239940670322</v>
      </c>
      <c r="O33" s="10">
        <f>'J-PJT VHD 2023 DIFF'!O33*'AGR-OD-VHD-2023-bez'!O33/60</f>
        <v>0</v>
      </c>
      <c r="P33" s="10">
        <f>'J-PJT VHD 2023 DIFF'!P33*'AGR-OD-VHD-2023-bez'!P33/60</f>
        <v>0</v>
      </c>
      <c r="Q33" s="10">
        <f>'J-PJT VHD 2023 DIFF'!Q33*'AGR-OD-VHD-2023-bez'!Q33/60</f>
        <v>-9.1775255433432526E-2</v>
      </c>
      <c r="R33" s="10">
        <f>'J-PJT VHD 2023 DIFF'!R33*'AGR-OD-VHD-2023-bez'!R33/60</f>
        <v>-1.9646933880600597</v>
      </c>
      <c r="S33" s="10">
        <f>'J-PJT VHD 2023 DIFF'!S33*'AGR-OD-VHD-2023-bez'!S33/60</f>
        <v>-4.7296137601943464E-3</v>
      </c>
      <c r="T33" s="10">
        <f>'J-PJT VHD 2023 DIFF'!T33*'AGR-OD-VHD-2023-bez'!T33/60</f>
        <v>144.90968887502854</v>
      </c>
      <c r="U33" s="10">
        <f>'J-PJT VHD 2023 DIFF'!U33*'AGR-OD-VHD-2023-bez'!U33/60</f>
        <v>0.4975681207181622</v>
      </c>
      <c r="V33" s="10">
        <f>'J-PJT VHD 2023 DIFF'!V33*'AGR-OD-VHD-2023-bez'!V33/60</f>
        <v>17.016836563941673</v>
      </c>
      <c r="W33" s="10">
        <f>'J-PJT VHD 2023 DIFF'!W33*'AGR-OD-VHD-2023-bez'!W33/60</f>
        <v>3.2367241354433527</v>
      </c>
      <c r="X33" s="10">
        <f>'J-PJT VHD 2023 DIFF'!X33*'AGR-OD-VHD-2023-bez'!X33/60</f>
        <v>2.4522513800878243</v>
      </c>
      <c r="Y33" s="10">
        <f>'J-PJT VHD 2023 DIFF'!Y33*'AGR-OD-VHD-2023-bez'!Y33/60</f>
        <v>25.874672984538041</v>
      </c>
      <c r="Z33" s="10">
        <f>'J-PJT VHD 2023 DIFF'!Z33*'AGR-OD-VHD-2023-bez'!Z33/60</f>
        <v>-33.284797871599956</v>
      </c>
      <c r="AA33" s="10">
        <f>'J-PJT VHD 2023 DIFF'!AA33*'AGR-OD-VHD-2023-bez'!AA33/60</f>
        <v>2.0260690941959734</v>
      </c>
      <c r="AB33" s="10">
        <f>'J-PJT VHD 2023 DIFF'!AB33*'AGR-OD-VHD-2023-bez'!AB33/60</f>
        <v>40.4602713733534</v>
      </c>
      <c r="AC33" s="10">
        <f>'J-PJT VHD 2023 DIFF'!AC33*'AGR-OD-VHD-2023-bez'!AC33/60</f>
        <v>-2.5556193604999318</v>
      </c>
      <c r="AD33" s="10">
        <f>'J-PJT VHD 2023 DIFF'!AD33*'AGR-OD-VHD-2023-bez'!AD33/60</f>
        <v>-154.89129618854912</v>
      </c>
      <c r="AE33" s="10">
        <f>'J-PJT VHD 2023 DIFF'!AE33*'AGR-OD-VHD-2023-bez'!AE33/60</f>
        <v>0</v>
      </c>
      <c r="AF33" s="10">
        <f>'J-PJT VHD 2023 DIFF'!AF33*'AGR-OD-VHD-2023-bez'!AF33/60</f>
        <v>0</v>
      </c>
      <c r="AG33" s="10">
        <f>'J-PJT VHD 2023 DIFF'!AG33*'AGR-OD-VHD-2023-bez'!AG33/60</f>
        <v>0</v>
      </c>
      <c r="AH33" s="10">
        <f>'J-PJT VHD 2023 DIFF'!AH33*'AGR-OD-VHD-2023-bez'!AH33/60</f>
        <v>0</v>
      </c>
      <c r="AI33" s="10">
        <f>'J-PJT VHD 2023 DIFF'!AI33*'AGR-OD-VHD-2023-bez'!AI33/60</f>
        <v>7.0331961921974964</v>
      </c>
      <c r="AJ33" s="10">
        <f>'J-PJT VHD 2023 DIFF'!AJ33*'AGR-OD-VHD-2023-bez'!AJ33/60</f>
        <v>0</v>
      </c>
      <c r="AK33" s="10">
        <f>'J-PJT VHD 2023 DIFF'!AK33*'AGR-OD-VHD-2023-bez'!AK33/60</f>
        <v>4.7792934186236575</v>
      </c>
      <c r="AL33" s="10">
        <f>'J-PJT VHD 2023 DIFF'!AL33*'AGR-OD-VHD-2023-bez'!AL33/60</f>
        <v>0</v>
      </c>
      <c r="AM33" s="10">
        <f>'J-PJT VHD 2023 DIFF'!AM33*'AGR-OD-VHD-2023-bez'!AM33/60</f>
        <v>0</v>
      </c>
      <c r="AN33" s="10">
        <f>'J-PJT VHD 2023 DIFF'!AN33*'AGR-OD-VHD-2023-bez'!AN33/60</f>
        <v>0</v>
      </c>
      <c r="AO33" s="10">
        <f>'J-PJT VHD 2023 DIFF'!AO33*'AGR-OD-VHD-2023-bez'!AO33/60</f>
        <v>7.7135268329093369</v>
      </c>
    </row>
    <row r="34" spans="1:41" x14ac:dyDescent="0.25">
      <c r="A34" s="5">
        <v>91</v>
      </c>
      <c r="B34" s="24" t="s">
        <v>30</v>
      </c>
      <c r="C34" s="20">
        <f t="shared" si="1"/>
        <v>20.972983465901063</v>
      </c>
      <c r="D34" s="10">
        <f>'J-PJT VHD 2023 DIFF'!D34*'AGR-OD-VHD-2023-bez'!D34/60</f>
        <v>0</v>
      </c>
      <c r="E34" s="10">
        <f>'J-PJT VHD 2023 DIFF'!E34*'AGR-OD-VHD-2023-bez'!E34/60</f>
        <v>0.38287225464399977</v>
      </c>
      <c r="F34" s="10">
        <f>'J-PJT VHD 2023 DIFF'!F34*'AGR-OD-VHD-2023-bez'!F34/60</f>
        <v>0</v>
      </c>
      <c r="G34" s="10">
        <f>'J-PJT VHD 2023 DIFF'!G34*'AGR-OD-VHD-2023-bez'!G34/60</f>
        <v>0.13606528482838345</v>
      </c>
      <c r="H34" s="10">
        <f>'J-PJT VHD 2023 DIFF'!H34*'AGR-OD-VHD-2023-bez'!H34/60</f>
        <v>0</v>
      </c>
      <c r="I34" s="10">
        <f>'J-PJT VHD 2023 DIFF'!I34*'AGR-OD-VHD-2023-bez'!I34/60</f>
        <v>2.7805987968476529E-2</v>
      </c>
      <c r="J34" s="10">
        <f>'J-PJT VHD 2023 DIFF'!J34*'AGR-OD-VHD-2023-bez'!J34/60</f>
        <v>7.1831346389459986E-4</v>
      </c>
      <c r="K34" s="10">
        <f>'J-PJT VHD 2023 DIFF'!K34*'AGR-OD-VHD-2023-bez'!K34/60</f>
        <v>-2.8414709323266292E-2</v>
      </c>
      <c r="L34" s="10">
        <f>'J-PJT VHD 2023 DIFF'!L34*'AGR-OD-VHD-2023-bez'!L34/60</f>
        <v>0</v>
      </c>
      <c r="M34" s="10">
        <f>'J-PJT VHD 2023 DIFF'!M34*'AGR-OD-VHD-2023-bez'!M34/60</f>
        <v>9.679396438592737E-2</v>
      </c>
      <c r="N34" s="10">
        <f>'J-PJT VHD 2023 DIFF'!N34*'AGR-OD-VHD-2023-bez'!N34/60</f>
        <v>1.0166284975840083</v>
      </c>
      <c r="O34" s="10">
        <f>'J-PJT VHD 2023 DIFF'!O34*'AGR-OD-VHD-2023-bez'!O34/60</f>
        <v>0</v>
      </c>
      <c r="P34" s="10">
        <f>'J-PJT VHD 2023 DIFF'!P34*'AGR-OD-VHD-2023-bez'!P34/60</f>
        <v>-0.17428062108334286</v>
      </c>
      <c r="Q34" s="10">
        <f>'J-PJT VHD 2023 DIFF'!Q34*'AGR-OD-VHD-2023-bez'!Q34/60</f>
        <v>4.1459490286006657</v>
      </c>
      <c r="R34" s="10">
        <f>'J-PJT VHD 2023 DIFF'!R34*'AGR-OD-VHD-2023-bez'!R34/60</f>
        <v>9.6130830123099908</v>
      </c>
      <c r="S34" s="10">
        <f>'J-PJT VHD 2023 DIFF'!S34*'AGR-OD-VHD-2023-bez'!S34/60</f>
        <v>-1.2383573900099654</v>
      </c>
      <c r="T34" s="10">
        <f>'J-PJT VHD 2023 DIFF'!T34*'AGR-OD-VHD-2023-bez'!T34/60</f>
        <v>3.9370433333333335</v>
      </c>
      <c r="U34" s="10">
        <f>'J-PJT VHD 2023 DIFF'!U34*'AGR-OD-VHD-2023-bez'!U34/60</f>
        <v>0.12106384562783347</v>
      </c>
      <c r="V34" s="10">
        <f>'J-PJT VHD 2023 DIFF'!V34*'AGR-OD-VHD-2023-bez'!V34/60</f>
        <v>3.0324750190594969</v>
      </c>
      <c r="W34" s="10">
        <f>'J-PJT VHD 2023 DIFF'!W34*'AGR-OD-VHD-2023-bez'!W34/60</f>
        <v>0.25502245997302009</v>
      </c>
      <c r="X34" s="10">
        <f>'J-PJT VHD 2023 DIFF'!X34*'AGR-OD-VHD-2023-bez'!X34/60</f>
        <v>0.10041885899639959</v>
      </c>
      <c r="Y34" s="10">
        <f>'J-PJT VHD 2023 DIFF'!Y34*'AGR-OD-VHD-2023-bez'!Y34/60</f>
        <v>-0.59184649999999484</v>
      </c>
      <c r="Z34" s="10">
        <f>'J-PJT VHD 2023 DIFF'!Z34*'AGR-OD-VHD-2023-bez'!Z34/60</f>
        <v>2.2557149999995436E-2</v>
      </c>
      <c r="AA34" s="10">
        <f>'J-PJT VHD 2023 DIFF'!AA34*'AGR-OD-VHD-2023-bez'!AA34/60</f>
        <v>-7.6173676314667566E-2</v>
      </c>
      <c r="AB34" s="10">
        <f>'J-PJT VHD 2023 DIFF'!AB34*'AGR-OD-VHD-2023-bez'!AB34/60</f>
        <v>-7.513043333333333E-2</v>
      </c>
      <c r="AC34" s="10">
        <f>'J-PJT VHD 2023 DIFF'!AC34*'AGR-OD-VHD-2023-bez'!AC34/60</f>
        <v>-4.4608686000998779E-2</v>
      </c>
      <c r="AD34" s="10">
        <f>'J-PJT VHD 2023 DIFF'!AD34*'AGR-OD-VHD-2023-bez'!AD34/60</f>
        <v>-7.8457608901008249E-3</v>
      </c>
      <c r="AE34" s="10">
        <f>'J-PJT VHD 2023 DIFF'!AE34*'AGR-OD-VHD-2023-bez'!AE34/60</f>
        <v>0</v>
      </c>
      <c r="AF34" s="10">
        <f>'J-PJT VHD 2023 DIFF'!AF34*'AGR-OD-VHD-2023-bez'!AF34/60</f>
        <v>0.32114423208131432</v>
      </c>
      <c r="AG34" s="10">
        <f>'J-PJT VHD 2023 DIFF'!AG34*'AGR-OD-VHD-2023-bez'!AG34/60</f>
        <v>0</v>
      </c>
      <c r="AH34" s="10">
        <f>'J-PJT VHD 2023 DIFF'!AH34*'AGR-OD-VHD-2023-bez'!AH34/60</f>
        <v>0</v>
      </c>
      <c r="AI34" s="10">
        <f>'J-PJT VHD 2023 DIFF'!AI34*'AGR-OD-VHD-2023-bez'!AI34/60</f>
        <v>0</v>
      </c>
      <c r="AJ34" s="10">
        <f>'J-PJT VHD 2023 DIFF'!AJ34*'AGR-OD-VHD-2023-bez'!AJ34/60</f>
        <v>0</v>
      </c>
      <c r="AK34" s="10">
        <f>'J-PJT VHD 2023 DIFF'!AK34*'AGR-OD-VHD-2023-bez'!AK34/60</f>
        <v>0</v>
      </c>
      <c r="AL34" s="10">
        <f>'J-PJT VHD 2023 DIFF'!AL34*'AGR-OD-VHD-2023-bez'!AL34/60</f>
        <v>0</v>
      </c>
      <c r="AM34" s="10">
        <f>'J-PJT VHD 2023 DIFF'!AM34*'AGR-OD-VHD-2023-bez'!AM34/60</f>
        <v>0</v>
      </c>
      <c r="AN34" s="10">
        <f>'J-PJT VHD 2023 DIFF'!AN34*'AGR-OD-VHD-2023-bez'!AN34/60</f>
        <v>0</v>
      </c>
      <c r="AO34" s="10">
        <f>'J-PJT VHD 2023 DIFF'!AO34*'AGR-OD-VHD-2023-bez'!AO34/60</f>
        <v>0</v>
      </c>
    </row>
    <row r="35" spans="1:41" x14ac:dyDescent="0.25">
      <c r="A35" s="5">
        <v>92</v>
      </c>
      <c r="B35" s="24" t="s">
        <v>39</v>
      </c>
      <c r="C35" s="20">
        <f t="shared" si="1"/>
        <v>30.856192478898528</v>
      </c>
      <c r="D35" s="10">
        <f>'J-PJT VHD 2023 DIFF'!D35*'AGR-OD-VHD-2023-bez'!D35/60</f>
        <v>1.6166344668785493</v>
      </c>
      <c r="E35" s="10">
        <f>'J-PJT VHD 2023 DIFF'!E35*'AGR-OD-VHD-2023-bez'!E35/60</f>
        <v>-3.8519350734173354</v>
      </c>
      <c r="F35" s="10">
        <f>'J-PJT VHD 2023 DIFF'!F35*'AGR-OD-VHD-2023-bez'!F35/60</f>
        <v>0</v>
      </c>
      <c r="G35" s="10">
        <f>'J-PJT VHD 2023 DIFF'!G35*'AGR-OD-VHD-2023-bez'!G35/60</f>
        <v>0.3192785094239301</v>
      </c>
      <c r="H35" s="10">
        <f>'J-PJT VHD 2023 DIFF'!H35*'AGR-OD-VHD-2023-bez'!H35/60</f>
        <v>0.15358092720987304</v>
      </c>
      <c r="I35" s="10">
        <f>'J-PJT VHD 2023 DIFF'!I35*'AGR-OD-VHD-2023-bez'!I35/60</f>
        <v>-0.55333333333333334</v>
      </c>
      <c r="J35" s="10">
        <f>'J-PJT VHD 2023 DIFF'!J35*'AGR-OD-VHD-2023-bez'!J35/60</f>
        <v>0.4256838068521267</v>
      </c>
      <c r="K35" s="10">
        <f>'J-PJT VHD 2023 DIFF'!K35*'AGR-OD-VHD-2023-bez'!K35/60</f>
        <v>-1.0891574699344162</v>
      </c>
      <c r="L35" s="10">
        <f>'J-PJT VHD 2023 DIFF'!L35*'AGR-OD-VHD-2023-bez'!L35/60</f>
        <v>0.60949719467615016</v>
      </c>
      <c r="M35" s="10">
        <f>'J-PJT VHD 2023 DIFF'!M35*'AGR-OD-VHD-2023-bez'!M35/60</f>
        <v>-3.8721776554925631</v>
      </c>
      <c r="N35" s="10">
        <f>'J-PJT VHD 2023 DIFF'!N35*'AGR-OD-VHD-2023-bez'!N35/60</f>
        <v>4.3573094558343008</v>
      </c>
      <c r="O35" s="10">
        <f>'J-PJT VHD 2023 DIFF'!O35*'AGR-OD-VHD-2023-bez'!O35/60</f>
        <v>0</v>
      </c>
      <c r="P35" s="10">
        <f>'J-PJT VHD 2023 DIFF'!P35*'AGR-OD-VHD-2023-bez'!P35/60</f>
        <v>1.415384840965334</v>
      </c>
      <c r="Q35" s="10">
        <f>'J-PJT VHD 2023 DIFF'!Q35*'AGR-OD-VHD-2023-bez'!Q35/60</f>
        <v>0.71334507968236638</v>
      </c>
      <c r="R35" s="10">
        <f>'J-PJT VHD 2023 DIFF'!R35*'AGR-OD-VHD-2023-bez'!R35/60</f>
        <v>0.61412247538836584</v>
      </c>
      <c r="S35" s="10">
        <f>'J-PJT VHD 2023 DIFF'!S35*'AGR-OD-VHD-2023-bez'!S35/60</f>
        <v>2.4459108531666001</v>
      </c>
      <c r="T35" s="10">
        <f>'J-PJT VHD 2023 DIFF'!T35*'AGR-OD-VHD-2023-bez'!T35/60</f>
        <v>-19.276224333333335</v>
      </c>
      <c r="U35" s="10">
        <f>'J-PJT VHD 2023 DIFF'!U35*'AGR-OD-VHD-2023-bez'!U35/60</f>
        <v>9.4215230758361773E-2</v>
      </c>
      <c r="V35" s="10">
        <f>'J-PJT VHD 2023 DIFF'!V35*'AGR-OD-VHD-2023-bez'!V35/60</f>
        <v>-6.7423828927900067E-2</v>
      </c>
      <c r="W35" s="10">
        <f>'J-PJT VHD 2023 DIFF'!W35*'AGR-OD-VHD-2023-bez'!W35/60</f>
        <v>0.22135363512205666</v>
      </c>
      <c r="X35" s="10">
        <f>'J-PJT VHD 2023 DIFF'!X35*'AGR-OD-VHD-2023-bez'!X35/60</f>
        <v>-1.0416666666666667E-3</v>
      </c>
      <c r="Y35" s="10">
        <f>'J-PJT VHD 2023 DIFF'!Y35*'AGR-OD-VHD-2023-bez'!Y35/60</f>
        <v>2.7300878482639845</v>
      </c>
      <c r="Z35" s="10">
        <f>'J-PJT VHD 2023 DIFF'!Z35*'AGR-OD-VHD-2023-bez'!Z35/60</f>
        <v>-0.47173500107636623</v>
      </c>
      <c r="AA35" s="10">
        <f>'J-PJT VHD 2023 DIFF'!AA35*'AGR-OD-VHD-2023-bez'!AA35/60</f>
        <v>3.2400442724550144E-2</v>
      </c>
      <c r="AB35" s="10">
        <f>'J-PJT VHD 2023 DIFF'!AB35*'AGR-OD-VHD-2023-bez'!AB35/60</f>
        <v>-1.0061286750231144</v>
      </c>
      <c r="AC35" s="10">
        <f>'J-PJT VHD 2023 DIFF'!AC35*'AGR-OD-VHD-2023-bez'!AC35/60</f>
        <v>0.17473326971283221</v>
      </c>
      <c r="AD35" s="10">
        <f>'J-PJT VHD 2023 DIFF'!AD35*'AGR-OD-VHD-2023-bez'!AD35/60</f>
        <v>-1.1090938001022681</v>
      </c>
      <c r="AE35" s="10">
        <f>'J-PJT VHD 2023 DIFF'!AE35*'AGR-OD-VHD-2023-bez'!AE35/60</f>
        <v>15.78560018480481</v>
      </c>
      <c r="AF35" s="10">
        <f>'J-PJT VHD 2023 DIFF'!AF35*'AGR-OD-VHD-2023-bez'!AF35/60</f>
        <v>24.438493755036028</v>
      </c>
      <c r="AG35" s="10">
        <f>'J-PJT VHD 2023 DIFF'!AG35*'AGR-OD-VHD-2023-bez'!AG35/60</f>
        <v>6.0068113397056102</v>
      </c>
      <c r="AH35" s="10">
        <f>'J-PJT VHD 2023 DIFF'!AH35*'AGR-OD-VHD-2023-bez'!AH35/60</f>
        <v>0</v>
      </c>
      <c r="AI35" s="10">
        <f>'J-PJT VHD 2023 DIFF'!AI35*'AGR-OD-VHD-2023-bez'!AI35/60</f>
        <v>0</v>
      </c>
      <c r="AJ35" s="10">
        <f>'J-PJT VHD 2023 DIFF'!AJ35*'AGR-OD-VHD-2023-bez'!AJ35/60</f>
        <v>0</v>
      </c>
      <c r="AK35" s="10">
        <f>'J-PJT VHD 2023 DIFF'!AK35*'AGR-OD-VHD-2023-bez'!AK35/60</f>
        <v>0</v>
      </c>
      <c r="AL35" s="10">
        <f>'J-PJT VHD 2023 DIFF'!AL35*'AGR-OD-VHD-2023-bez'!AL35/60</f>
        <v>0</v>
      </c>
      <c r="AM35" s="10">
        <f>'J-PJT VHD 2023 DIFF'!AM35*'AGR-OD-VHD-2023-bez'!AM35/60</f>
        <v>0</v>
      </c>
      <c r="AN35" s="10">
        <f>'J-PJT VHD 2023 DIFF'!AN35*'AGR-OD-VHD-2023-bez'!AN35/60</f>
        <v>0</v>
      </c>
      <c r="AO35" s="10">
        <f>'J-PJT VHD 2023 DIFF'!AO35*'AGR-OD-VHD-2023-bez'!AO35/60</f>
        <v>0</v>
      </c>
    </row>
    <row r="36" spans="1:41" x14ac:dyDescent="0.25">
      <c r="A36" s="5">
        <v>93</v>
      </c>
      <c r="B36" s="24" t="s">
        <v>29</v>
      </c>
      <c r="C36" s="20">
        <f t="shared" si="1"/>
        <v>-0.49866745443603011</v>
      </c>
      <c r="D36" s="10">
        <f>'J-PJT VHD 2023 DIFF'!D36*'AGR-OD-VHD-2023-bez'!D36/60</f>
        <v>0.15663085359052015</v>
      </c>
      <c r="E36" s="10">
        <f>'J-PJT VHD 2023 DIFF'!E36*'AGR-OD-VHD-2023-bez'!E36/60</f>
        <v>-1.2332881917979517E-2</v>
      </c>
      <c r="F36" s="10">
        <f>'J-PJT VHD 2023 DIFF'!F36*'AGR-OD-VHD-2023-bez'!F36/60</f>
        <v>0</v>
      </c>
      <c r="G36" s="10">
        <f>'J-PJT VHD 2023 DIFF'!G36*'AGR-OD-VHD-2023-bez'!G36/60</f>
        <v>-7.4804926146562188E-6</v>
      </c>
      <c r="H36" s="10">
        <f>'J-PJT VHD 2023 DIFF'!H36*'AGR-OD-VHD-2023-bez'!H36/60</f>
        <v>0</v>
      </c>
      <c r="I36" s="10">
        <f>'J-PJT VHD 2023 DIFF'!I36*'AGR-OD-VHD-2023-bez'!I36/60</f>
        <v>0</v>
      </c>
      <c r="J36" s="10">
        <f>'J-PJT VHD 2023 DIFF'!J36*'AGR-OD-VHD-2023-bez'!J36/60</f>
        <v>2.8901263157165472E-2</v>
      </c>
      <c r="K36" s="10">
        <f>'J-PJT VHD 2023 DIFF'!K36*'AGR-OD-VHD-2023-bez'!K36/60</f>
        <v>-0.68041502951749444</v>
      </c>
      <c r="L36" s="10">
        <f>'J-PJT VHD 2023 DIFF'!L36*'AGR-OD-VHD-2023-bez'!L36/60</f>
        <v>0</v>
      </c>
      <c r="M36" s="10">
        <f>'J-PJT VHD 2023 DIFF'!M36*'AGR-OD-VHD-2023-bez'!M36/60</f>
        <v>0</v>
      </c>
      <c r="N36" s="10">
        <f>'J-PJT VHD 2023 DIFF'!N36*'AGR-OD-VHD-2023-bez'!N36/60</f>
        <v>0</v>
      </c>
      <c r="O36" s="10">
        <f>'J-PJT VHD 2023 DIFF'!O36*'AGR-OD-VHD-2023-bez'!O36/60</f>
        <v>0</v>
      </c>
      <c r="P36" s="10">
        <f>'J-PJT VHD 2023 DIFF'!P36*'AGR-OD-VHD-2023-bez'!P36/60</f>
        <v>0</v>
      </c>
      <c r="Q36" s="10">
        <f>'J-PJT VHD 2023 DIFF'!Q36*'AGR-OD-VHD-2023-bez'!Q36/60</f>
        <v>3.7546951109404775E-3</v>
      </c>
      <c r="R36" s="10">
        <f>'J-PJT VHD 2023 DIFF'!R36*'AGR-OD-VHD-2023-bez'!R36/60</f>
        <v>0</v>
      </c>
      <c r="S36" s="10">
        <f>'J-PJT VHD 2023 DIFF'!S36*'AGR-OD-VHD-2023-bez'!S36/60</f>
        <v>7.7397809124982783E-3</v>
      </c>
      <c r="T36" s="10">
        <f>'J-PJT VHD 2023 DIFF'!T36*'AGR-OD-VHD-2023-bez'!T36/60</f>
        <v>0</v>
      </c>
      <c r="U36" s="10">
        <f>'J-PJT VHD 2023 DIFF'!U36*'AGR-OD-VHD-2023-bez'!U36/60</f>
        <v>-7.5000550218342732E-4</v>
      </c>
      <c r="V36" s="10">
        <f>'J-PJT VHD 2023 DIFF'!V36*'AGR-OD-VHD-2023-bez'!V36/60</f>
        <v>2.2111496669884868E-2</v>
      </c>
      <c r="W36" s="10">
        <f>'J-PJT VHD 2023 DIFF'!W36*'AGR-OD-VHD-2023-bez'!W36/60</f>
        <v>-5.0000014703279795E-4</v>
      </c>
      <c r="X36" s="10">
        <f>'J-PJT VHD 2023 DIFF'!X36*'AGR-OD-VHD-2023-bez'!X36/60</f>
        <v>0</v>
      </c>
      <c r="Y36" s="10">
        <f>'J-PJT VHD 2023 DIFF'!Y36*'AGR-OD-VHD-2023-bez'!Y36/60</f>
        <v>2.33723782451389E-4</v>
      </c>
      <c r="Z36" s="10">
        <f>'J-PJT VHD 2023 DIFF'!Z36*'AGR-OD-VHD-2023-bez'!Z36/60</f>
        <v>-4.7499825592168384E-3</v>
      </c>
      <c r="AA36" s="10">
        <f>'J-PJT VHD 2023 DIFF'!AA36*'AGR-OD-VHD-2023-bez'!AA36/60</f>
        <v>-2.5833333333333285E-3</v>
      </c>
      <c r="AB36" s="10">
        <f>'J-PJT VHD 2023 DIFF'!AB36*'AGR-OD-VHD-2023-bez'!AB36/60</f>
        <v>-2.1535256871756791E-3</v>
      </c>
      <c r="AC36" s="10">
        <f>'J-PJT VHD 2023 DIFF'!AC36*'AGR-OD-VHD-2023-bez'!AC36/60</f>
        <v>-2.4330701655825973E-2</v>
      </c>
      <c r="AD36" s="10">
        <f>'J-PJT VHD 2023 DIFF'!AD36*'AGR-OD-VHD-2023-bez'!AD36/60</f>
        <v>0</v>
      </c>
      <c r="AE36" s="10">
        <f>'J-PJT VHD 2023 DIFF'!AE36*'AGR-OD-VHD-2023-bez'!AE36/60</f>
        <v>0</v>
      </c>
      <c r="AF36" s="10">
        <f>'J-PJT VHD 2023 DIFF'!AF36*'AGR-OD-VHD-2023-bez'!AF36/60</f>
        <v>9.7836731533658093E-3</v>
      </c>
      <c r="AG36" s="10">
        <f>'J-PJT VHD 2023 DIFF'!AG36*'AGR-OD-VHD-2023-bez'!AG36/60</f>
        <v>0</v>
      </c>
      <c r="AH36" s="10">
        <f>'J-PJT VHD 2023 DIFF'!AH36*'AGR-OD-VHD-2023-bez'!AH36/60</f>
        <v>0</v>
      </c>
      <c r="AI36" s="10">
        <f>'J-PJT VHD 2023 DIFF'!AI36*'AGR-OD-VHD-2023-bez'!AI36/60</f>
        <v>0</v>
      </c>
      <c r="AJ36" s="10">
        <f>'J-PJT VHD 2023 DIFF'!AJ36*'AGR-OD-VHD-2023-bez'!AJ36/60</f>
        <v>0</v>
      </c>
      <c r="AK36" s="10">
        <f>'J-PJT VHD 2023 DIFF'!AK36*'AGR-OD-VHD-2023-bez'!AK36/60</f>
        <v>0</v>
      </c>
      <c r="AL36" s="10">
        <f>'J-PJT VHD 2023 DIFF'!AL36*'AGR-OD-VHD-2023-bez'!AL36/60</f>
        <v>0</v>
      </c>
      <c r="AM36" s="10">
        <f>'J-PJT VHD 2023 DIFF'!AM36*'AGR-OD-VHD-2023-bez'!AM36/60</f>
        <v>0</v>
      </c>
      <c r="AN36" s="10">
        <f>'J-PJT VHD 2023 DIFF'!AN36*'AGR-OD-VHD-2023-bez'!AN36/60</f>
        <v>0</v>
      </c>
      <c r="AO36" s="10">
        <f>'J-PJT VHD 2023 DIFF'!AO36*'AGR-OD-VHD-2023-bez'!AO36/60</f>
        <v>0</v>
      </c>
    </row>
    <row r="37" spans="1:41" x14ac:dyDescent="0.25">
      <c r="A37" s="5">
        <v>94</v>
      </c>
      <c r="B37" s="24" t="s">
        <v>31</v>
      </c>
      <c r="C37" s="20">
        <f t="shared" si="1"/>
        <v>132.62905374343597</v>
      </c>
      <c r="D37" s="10">
        <f>'J-PJT VHD 2023 DIFF'!D37*'AGR-OD-VHD-2023-bez'!D37/60</f>
        <v>-0.25689499430911322</v>
      </c>
      <c r="E37" s="10">
        <f>'J-PJT VHD 2023 DIFF'!E37*'AGR-OD-VHD-2023-bez'!E37/60</f>
        <v>2.8176142211041322</v>
      </c>
      <c r="F37" s="10">
        <f>'J-PJT VHD 2023 DIFF'!F37*'AGR-OD-VHD-2023-bez'!F37/60</f>
        <v>0</v>
      </c>
      <c r="G37" s="10">
        <f>'J-PJT VHD 2023 DIFF'!G37*'AGR-OD-VHD-2023-bez'!G37/60</f>
        <v>0.48225918033247461</v>
      </c>
      <c r="H37" s="10">
        <f>'J-PJT VHD 2023 DIFF'!H37*'AGR-OD-VHD-2023-bez'!H37/60</f>
        <v>-9.1136871901318045E-4</v>
      </c>
      <c r="I37" s="10">
        <f>'J-PJT VHD 2023 DIFF'!I37*'AGR-OD-VHD-2023-bez'!I37/60</f>
        <v>0</v>
      </c>
      <c r="J37" s="10">
        <f>'J-PJT VHD 2023 DIFF'!J37*'AGR-OD-VHD-2023-bez'!J37/60</f>
        <v>0</v>
      </c>
      <c r="K37" s="10">
        <f>'J-PJT VHD 2023 DIFF'!K37*'AGR-OD-VHD-2023-bez'!K37/60</f>
        <v>-6.8678466262681731E-2</v>
      </c>
      <c r="L37" s="10">
        <f>'J-PJT VHD 2023 DIFF'!L37*'AGR-OD-VHD-2023-bez'!L37/60</f>
        <v>-8.4311755166659161E-2</v>
      </c>
      <c r="M37" s="10">
        <f>'J-PJT VHD 2023 DIFF'!M37*'AGR-OD-VHD-2023-bez'!M37/60</f>
        <v>-0.87263215460199006</v>
      </c>
      <c r="N37" s="10">
        <f>'J-PJT VHD 2023 DIFF'!N37*'AGR-OD-VHD-2023-bez'!N37/60</f>
        <v>3.9987199220880787</v>
      </c>
      <c r="O37" s="10">
        <f>'J-PJT VHD 2023 DIFF'!O37*'AGR-OD-VHD-2023-bez'!O37/60</f>
        <v>0</v>
      </c>
      <c r="P37" s="10">
        <f>'J-PJT VHD 2023 DIFF'!P37*'AGR-OD-VHD-2023-bez'!P37/60</f>
        <v>-0.81653142319250216</v>
      </c>
      <c r="Q37" s="10">
        <f>'J-PJT VHD 2023 DIFF'!Q37*'AGR-OD-VHD-2023-bez'!Q37/60</f>
        <v>61.514549528160202</v>
      </c>
      <c r="R37" s="10">
        <f>'J-PJT VHD 2023 DIFF'!R37*'AGR-OD-VHD-2023-bez'!R37/60</f>
        <v>-60.563691630333331</v>
      </c>
      <c r="S37" s="10">
        <f>'J-PJT VHD 2023 DIFF'!S37*'AGR-OD-VHD-2023-bez'!S37/60</f>
        <v>-40.660671119529972</v>
      </c>
      <c r="T37" s="10">
        <f>'J-PJT VHD 2023 DIFF'!T37*'AGR-OD-VHD-2023-bez'!T37/60</f>
        <v>59.787920742124484</v>
      </c>
      <c r="U37" s="10">
        <f>'J-PJT VHD 2023 DIFF'!U37*'AGR-OD-VHD-2023-bez'!U37/60</f>
        <v>2.5305962330628167</v>
      </c>
      <c r="V37" s="10">
        <f>'J-PJT VHD 2023 DIFF'!V37*'AGR-OD-VHD-2023-bez'!V37/60</f>
        <v>44.057281986847308</v>
      </c>
      <c r="W37" s="10">
        <f>'J-PJT VHD 2023 DIFF'!W37*'AGR-OD-VHD-2023-bez'!W37/60</f>
        <v>17.500680338636016</v>
      </c>
      <c r="X37" s="10">
        <f>'J-PJT VHD 2023 DIFF'!X37*'AGR-OD-VHD-2023-bez'!X37/60</f>
        <v>1.6118345492116739</v>
      </c>
      <c r="Y37" s="10">
        <f>'J-PJT VHD 2023 DIFF'!Y37*'AGR-OD-VHD-2023-bez'!Y37/60</f>
        <v>28.048496742328432</v>
      </c>
      <c r="Z37" s="10">
        <f>'J-PJT VHD 2023 DIFF'!Z37*'AGR-OD-VHD-2023-bez'!Z37/60</f>
        <v>0.54311360191194735</v>
      </c>
      <c r="AA37" s="10">
        <f>'J-PJT VHD 2023 DIFF'!AA37*'AGR-OD-VHD-2023-bez'!AA37/60</f>
        <v>1.3266395295908451</v>
      </c>
      <c r="AB37" s="10">
        <f>'J-PJT VHD 2023 DIFF'!AB37*'AGR-OD-VHD-2023-bez'!AB37/60</f>
        <v>0.33341022044966728</v>
      </c>
      <c r="AC37" s="10">
        <f>'J-PJT VHD 2023 DIFF'!AC37*'AGR-OD-VHD-2023-bez'!AC37/60</f>
        <v>-0.62819863181536595</v>
      </c>
      <c r="AD37" s="10">
        <f>'J-PJT VHD 2023 DIFF'!AD37*'AGR-OD-VHD-2023-bez'!AD37/60</f>
        <v>-1.8224831674140058</v>
      </c>
      <c r="AE37" s="10">
        <f>'J-PJT VHD 2023 DIFF'!AE37*'AGR-OD-VHD-2023-bez'!AE37/60</f>
        <v>-21.277270727569878</v>
      </c>
      <c r="AF37" s="10">
        <f>'J-PJT VHD 2023 DIFF'!AF37*'AGR-OD-VHD-2023-bez'!AF37/60</f>
        <v>35.460526913769918</v>
      </c>
      <c r="AG37" s="10">
        <f>'J-PJT VHD 2023 DIFF'!AG37*'AGR-OD-VHD-2023-bez'!AG37/60</f>
        <v>-0.33231452726749988</v>
      </c>
      <c r="AH37" s="10">
        <f>'J-PJT VHD 2023 DIFF'!AH37*'AGR-OD-VHD-2023-bez'!AH37/60</f>
        <v>0</v>
      </c>
      <c r="AI37" s="10">
        <f>'J-PJT VHD 2023 DIFF'!AI37*'AGR-OD-VHD-2023-bez'!AI37/60</f>
        <v>0</v>
      </c>
      <c r="AJ37" s="10">
        <f>'J-PJT VHD 2023 DIFF'!AJ37*'AGR-OD-VHD-2023-bez'!AJ37/60</f>
        <v>0</v>
      </c>
      <c r="AK37" s="10">
        <f>'J-PJT VHD 2023 DIFF'!AK37*'AGR-OD-VHD-2023-bez'!AK37/60</f>
        <v>0</v>
      </c>
      <c r="AL37" s="10">
        <f>'J-PJT VHD 2023 DIFF'!AL37*'AGR-OD-VHD-2023-bez'!AL37/60</f>
        <v>0</v>
      </c>
      <c r="AM37" s="10">
        <f>'J-PJT VHD 2023 DIFF'!AM37*'AGR-OD-VHD-2023-bez'!AM37/60</f>
        <v>0</v>
      </c>
      <c r="AN37" s="10">
        <f>'J-PJT VHD 2023 DIFF'!AN37*'AGR-OD-VHD-2023-bez'!AN37/60</f>
        <v>0</v>
      </c>
      <c r="AO37" s="10">
        <f>'J-PJT VHD 2023 DIFF'!AO37*'AGR-OD-VHD-2023-bez'!AO37/60</f>
        <v>0</v>
      </c>
    </row>
    <row r="38" spans="1:41" x14ac:dyDescent="0.25">
      <c r="A38" s="5">
        <v>95</v>
      </c>
      <c r="B38" s="24" t="s">
        <v>32</v>
      </c>
      <c r="C38" s="20">
        <f t="shared" si="1"/>
        <v>154.44277010642259</v>
      </c>
      <c r="D38" s="10">
        <f>'J-PJT VHD 2023 DIFF'!D38*'AGR-OD-VHD-2023-bez'!D38/60</f>
        <v>2.0682680310379968</v>
      </c>
      <c r="E38" s="10">
        <f>'J-PJT VHD 2023 DIFF'!E38*'AGR-OD-VHD-2023-bez'!E38/60</f>
        <v>8.9457348166666648</v>
      </c>
      <c r="F38" s="10">
        <f>'J-PJT VHD 2023 DIFF'!F38*'AGR-OD-VHD-2023-bez'!F38/60</f>
        <v>0</v>
      </c>
      <c r="G38" s="10">
        <f>'J-PJT VHD 2023 DIFF'!G38*'AGR-OD-VHD-2023-bez'!G38/60</f>
        <v>0.60620640222600231</v>
      </c>
      <c r="H38" s="10">
        <f>'J-PJT VHD 2023 DIFF'!H38*'AGR-OD-VHD-2023-bez'!H38/60</f>
        <v>0</v>
      </c>
      <c r="I38" s="10">
        <f>'J-PJT VHD 2023 DIFF'!I38*'AGR-OD-VHD-2023-bez'!I38/60</f>
        <v>0</v>
      </c>
      <c r="J38" s="10">
        <f>'J-PJT VHD 2023 DIFF'!J38*'AGR-OD-VHD-2023-bez'!J38/60</f>
        <v>0.41478260849999998</v>
      </c>
      <c r="K38" s="10">
        <f>'J-PJT VHD 2023 DIFF'!K38*'AGR-OD-VHD-2023-bez'!K38/60</f>
        <v>-1.099064146372507</v>
      </c>
      <c r="L38" s="10">
        <f>'J-PJT VHD 2023 DIFF'!L38*'AGR-OD-VHD-2023-bez'!L38/60</f>
        <v>0.36637377938147936</v>
      </c>
      <c r="M38" s="10">
        <f>'J-PJT VHD 2023 DIFF'!M38*'AGR-OD-VHD-2023-bez'!M38/60</f>
        <v>-0.1343024501140416</v>
      </c>
      <c r="N38" s="10">
        <f>'J-PJT VHD 2023 DIFF'!N38*'AGR-OD-VHD-2023-bez'!N38/60</f>
        <v>0.25251826109999198</v>
      </c>
      <c r="O38" s="10">
        <f>'J-PJT VHD 2023 DIFF'!O38*'AGR-OD-VHD-2023-bez'!O38/60</f>
        <v>0</v>
      </c>
      <c r="P38" s="10">
        <f>'J-PJT VHD 2023 DIFF'!P38*'AGR-OD-VHD-2023-bez'!P38/60</f>
        <v>-0.76637159506919894</v>
      </c>
      <c r="Q38" s="10">
        <f>'J-PJT VHD 2023 DIFF'!Q38*'AGR-OD-VHD-2023-bez'!Q38/60</f>
        <v>0.84439982319983276</v>
      </c>
      <c r="R38" s="10">
        <f>'J-PJT VHD 2023 DIFF'!R38*'AGR-OD-VHD-2023-bez'!R38/60</f>
        <v>-12.008883865549915</v>
      </c>
      <c r="S38" s="10">
        <f>'J-PJT VHD 2023 DIFF'!S38*'AGR-OD-VHD-2023-bez'!S38/60</f>
        <v>-0.24154308382103321</v>
      </c>
      <c r="T38" s="10">
        <f>'J-PJT VHD 2023 DIFF'!T38*'AGR-OD-VHD-2023-bez'!T38/60</f>
        <v>23.045362500000003</v>
      </c>
      <c r="U38" s="10">
        <f>'J-PJT VHD 2023 DIFF'!U38*'AGR-OD-VHD-2023-bez'!U38/60</f>
        <v>0.33608394491045041</v>
      </c>
      <c r="V38" s="10">
        <f>'J-PJT VHD 2023 DIFF'!V38*'AGR-OD-VHD-2023-bez'!V38/60</f>
        <v>122.16814940666505</v>
      </c>
      <c r="W38" s="10">
        <f>'J-PJT VHD 2023 DIFF'!W38*'AGR-OD-VHD-2023-bez'!W38/60</f>
        <v>36.302991123256206</v>
      </c>
      <c r="X38" s="10">
        <f>'J-PJT VHD 2023 DIFF'!X38*'AGR-OD-VHD-2023-bez'!X38/60</f>
        <v>3.7417065813573274</v>
      </c>
      <c r="Y38" s="10">
        <f>'J-PJT VHD 2023 DIFF'!Y38*'AGR-OD-VHD-2023-bez'!Y38/60</f>
        <v>10.478927876670051</v>
      </c>
      <c r="Z38" s="10">
        <f>'J-PJT VHD 2023 DIFF'!Z38*'AGR-OD-VHD-2023-bez'!Z38/60</f>
        <v>-0.94848514543418427</v>
      </c>
      <c r="AA38" s="10">
        <f>'J-PJT VHD 2023 DIFF'!AA38*'AGR-OD-VHD-2023-bez'!AA38/60</f>
        <v>4.641268804952003</v>
      </c>
      <c r="AB38" s="10">
        <f>'J-PJT VHD 2023 DIFF'!AB38*'AGR-OD-VHD-2023-bez'!AB38/60</f>
        <v>-13.153178852931012</v>
      </c>
      <c r="AC38" s="10">
        <f>'J-PJT VHD 2023 DIFF'!AC38*'AGR-OD-VHD-2023-bez'!AC38/60</f>
        <v>-1.0452829216760045</v>
      </c>
      <c r="AD38" s="10">
        <f>'J-PJT VHD 2023 DIFF'!AD38*'AGR-OD-VHD-2023-bez'!AD38/60</f>
        <v>1.6002485941913043</v>
      </c>
      <c r="AE38" s="10">
        <f>'J-PJT VHD 2023 DIFF'!AE38*'AGR-OD-VHD-2023-bez'!AE38/60</f>
        <v>-25.115249986199515</v>
      </c>
      <c r="AF38" s="10">
        <f>'J-PJT VHD 2023 DIFF'!AF38*'AGR-OD-VHD-2023-bez'!AF38/60</f>
        <v>-6.8578904005243659</v>
      </c>
      <c r="AG38" s="10">
        <f>'J-PJT VHD 2023 DIFF'!AG38*'AGR-OD-VHD-2023-bez'!AG38/60</f>
        <v>0</v>
      </c>
      <c r="AH38" s="10">
        <f>'J-PJT VHD 2023 DIFF'!AH38*'AGR-OD-VHD-2023-bez'!AH38/60</f>
        <v>0</v>
      </c>
      <c r="AI38" s="10">
        <f>'J-PJT VHD 2023 DIFF'!AI38*'AGR-OD-VHD-2023-bez'!AI38/60</f>
        <v>0</v>
      </c>
      <c r="AJ38" s="10">
        <f>'J-PJT VHD 2023 DIFF'!AJ38*'AGR-OD-VHD-2023-bez'!AJ38/60</f>
        <v>0</v>
      </c>
      <c r="AK38" s="10">
        <f>'J-PJT VHD 2023 DIFF'!AK38*'AGR-OD-VHD-2023-bez'!AK38/60</f>
        <v>0</v>
      </c>
      <c r="AL38" s="10">
        <f>'J-PJT VHD 2023 DIFF'!AL38*'AGR-OD-VHD-2023-bez'!AL38/60</f>
        <v>0</v>
      </c>
      <c r="AM38" s="10">
        <f>'J-PJT VHD 2023 DIFF'!AM38*'AGR-OD-VHD-2023-bez'!AM38/60</f>
        <v>0</v>
      </c>
      <c r="AN38" s="10">
        <f>'J-PJT VHD 2023 DIFF'!AN38*'AGR-OD-VHD-2023-bez'!AN38/60</f>
        <v>0</v>
      </c>
      <c r="AO38" s="10">
        <f>'J-PJT VHD 2023 DIFF'!AO38*'AGR-OD-VHD-2023-bez'!AO38/60</f>
        <v>0</v>
      </c>
    </row>
    <row r="39" spans="1:41" x14ac:dyDescent="0.25">
      <c r="A39" s="5">
        <v>96</v>
      </c>
      <c r="B39" s="24" t="s">
        <v>33</v>
      </c>
      <c r="C39" s="20">
        <f t="shared" si="1"/>
        <v>120.54019021509396</v>
      </c>
      <c r="D39" s="10">
        <f>'J-PJT VHD 2023 DIFF'!D39*'AGR-OD-VHD-2023-bez'!D39/60</f>
        <v>0</v>
      </c>
      <c r="E39" s="10">
        <f>'J-PJT VHD 2023 DIFF'!E39*'AGR-OD-VHD-2023-bez'!E39/60</f>
        <v>0</v>
      </c>
      <c r="F39" s="10">
        <f>'J-PJT VHD 2023 DIFF'!F39*'AGR-OD-VHD-2023-bez'!F39/60</f>
        <v>0</v>
      </c>
      <c r="G39" s="10">
        <f>'J-PJT VHD 2023 DIFF'!G39*'AGR-OD-VHD-2023-bez'!G39/60</f>
        <v>0.52226678582375019</v>
      </c>
      <c r="H39" s="10">
        <f>'J-PJT VHD 2023 DIFF'!H39*'AGR-OD-VHD-2023-bez'!H39/60</f>
        <v>0</v>
      </c>
      <c r="I39" s="10">
        <f>'J-PJT VHD 2023 DIFF'!I39*'AGR-OD-VHD-2023-bez'!I39/60</f>
        <v>0</v>
      </c>
      <c r="J39" s="10">
        <f>'J-PJT VHD 2023 DIFF'!J39*'AGR-OD-VHD-2023-bez'!J39/60</f>
        <v>0</v>
      </c>
      <c r="K39" s="10">
        <f>'J-PJT VHD 2023 DIFF'!K39*'AGR-OD-VHD-2023-bez'!K39/60</f>
        <v>0.46770526243769156</v>
      </c>
      <c r="L39" s="10">
        <f>'J-PJT VHD 2023 DIFF'!L39*'AGR-OD-VHD-2023-bez'!L39/60</f>
        <v>5.1367241713975149</v>
      </c>
      <c r="M39" s="10">
        <f>'J-PJT VHD 2023 DIFF'!M39*'AGR-OD-VHD-2023-bez'!M39/60</f>
        <v>8.79618372417631E-3</v>
      </c>
      <c r="N39" s="10">
        <f>'J-PJT VHD 2023 DIFF'!N39*'AGR-OD-VHD-2023-bez'!N39/60</f>
        <v>-4.2752718736005363E-3</v>
      </c>
      <c r="O39" s="10">
        <f>'J-PJT VHD 2023 DIFF'!O39*'AGR-OD-VHD-2023-bez'!O39/60</f>
        <v>0</v>
      </c>
      <c r="P39" s="10">
        <f>'J-PJT VHD 2023 DIFF'!P39*'AGR-OD-VHD-2023-bez'!P39/60</f>
        <v>0</v>
      </c>
      <c r="Q39" s="10">
        <f>'J-PJT VHD 2023 DIFF'!Q39*'AGR-OD-VHD-2023-bez'!Q39/60</f>
        <v>-0.79790555395200236</v>
      </c>
      <c r="R39" s="10">
        <f>'J-PJT VHD 2023 DIFF'!R39*'AGR-OD-VHD-2023-bez'!R39/60</f>
        <v>-0.42518799216999265</v>
      </c>
      <c r="S39" s="10">
        <f>'J-PJT VHD 2023 DIFF'!S39*'AGR-OD-VHD-2023-bez'!S39/60</f>
        <v>-0.24421798749999954</v>
      </c>
      <c r="T39" s="10">
        <f>'J-PJT VHD 2023 DIFF'!T39*'AGR-OD-VHD-2023-bez'!T39/60</f>
        <v>39.751420266666663</v>
      </c>
      <c r="U39" s="10">
        <f>'J-PJT VHD 2023 DIFF'!U39*'AGR-OD-VHD-2023-bez'!U39/60</f>
        <v>1.2698053468711583</v>
      </c>
      <c r="V39" s="10">
        <f>'J-PJT VHD 2023 DIFF'!V39*'AGR-OD-VHD-2023-bez'!V39/60</f>
        <v>7.7889162905666671</v>
      </c>
      <c r="W39" s="10">
        <f>'J-PJT VHD 2023 DIFF'!W39*'AGR-OD-VHD-2023-bez'!W39/60</f>
        <v>3.4802919409884705</v>
      </c>
      <c r="X39" s="10">
        <f>'J-PJT VHD 2023 DIFF'!X39*'AGR-OD-VHD-2023-bez'!X39/60</f>
        <v>2.265556338096566</v>
      </c>
      <c r="Y39" s="10">
        <f>'J-PJT VHD 2023 DIFF'!Y39*'AGR-OD-VHD-2023-bez'!Y39/60</f>
        <v>19.979889663627667</v>
      </c>
      <c r="Z39" s="10">
        <f>'J-PJT VHD 2023 DIFF'!Z39*'AGR-OD-VHD-2023-bez'!Z39/60</f>
        <v>31.892199183671696</v>
      </c>
      <c r="AA39" s="10">
        <f>'J-PJT VHD 2023 DIFF'!AA39*'AGR-OD-VHD-2023-bez'!AA39/60</f>
        <v>2.0292281198297313</v>
      </c>
      <c r="AB39" s="10">
        <f>'J-PJT VHD 2023 DIFF'!AB39*'AGR-OD-VHD-2023-bez'!AB39/60</f>
        <v>1.0483843153688333</v>
      </c>
      <c r="AC39" s="10">
        <f>'J-PJT VHD 2023 DIFF'!AC39*'AGR-OD-VHD-2023-bez'!AC39/60</f>
        <v>5.7308777766689927</v>
      </c>
      <c r="AD39" s="10">
        <f>'J-PJT VHD 2023 DIFF'!AD39*'AGR-OD-VHD-2023-bez'!AD39/60</f>
        <v>0.63971537484999108</v>
      </c>
      <c r="AE39" s="10">
        <f>'J-PJT VHD 2023 DIFF'!AE39*'AGR-OD-VHD-2023-bez'!AE39/60</f>
        <v>0</v>
      </c>
      <c r="AF39" s="10">
        <f>'J-PJT VHD 2023 DIFF'!AF39*'AGR-OD-VHD-2023-bez'!AF39/60</f>
        <v>0</v>
      </c>
      <c r="AG39" s="10">
        <f>'J-PJT VHD 2023 DIFF'!AG39*'AGR-OD-VHD-2023-bez'!AG39/60</f>
        <v>0</v>
      </c>
      <c r="AH39" s="10">
        <f>'J-PJT VHD 2023 DIFF'!AH39*'AGR-OD-VHD-2023-bez'!AH39/60</f>
        <v>0</v>
      </c>
      <c r="AI39" s="10">
        <f>'J-PJT VHD 2023 DIFF'!AI39*'AGR-OD-VHD-2023-bez'!AI39/60</f>
        <v>0</v>
      </c>
      <c r="AJ39" s="10">
        <f>'J-PJT VHD 2023 DIFF'!AJ39*'AGR-OD-VHD-2023-bez'!AJ39/60</f>
        <v>0</v>
      </c>
      <c r="AK39" s="10">
        <f>'J-PJT VHD 2023 DIFF'!AK39*'AGR-OD-VHD-2023-bez'!AK39/60</f>
        <v>0</v>
      </c>
      <c r="AL39" s="10">
        <f>'J-PJT VHD 2023 DIFF'!AL39*'AGR-OD-VHD-2023-bez'!AL39/60</f>
        <v>0</v>
      </c>
      <c r="AM39" s="10">
        <f>'J-PJT VHD 2023 DIFF'!AM39*'AGR-OD-VHD-2023-bez'!AM39/60</f>
        <v>0</v>
      </c>
      <c r="AN39" s="10">
        <f>'J-PJT VHD 2023 DIFF'!AN39*'AGR-OD-VHD-2023-bez'!AN39/60</f>
        <v>0</v>
      </c>
      <c r="AO39" s="10">
        <f>'J-PJT VHD 2023 DIFF'!AO39*'AGR-OD-VHD-2023-bez'!AO39/60</f>
        <v>0</v>
      </c>
    </row>
    <row r="40" spans="1:41" x14ac:dyDescent="0.25">
      <c r="A40" s="5">
        <v>97</v>
      </c>
      <c r="B40" s="24" t="s">
        <v>34</v>
      </c>
      <c r="C40" s="20">
        <f t="shared" si="1"/>
        <v>12.927723976280056</v>
      </c>
      <c r="D40" s="10">
        <f>'J-PJT VHD 2023 DIFF'!D40*'AGR-OD-VHD-2023-bez'!D40/60</f>
        <v>1.2067514999999985E-2</v>
      </c>
      <c r="E40" s="10">
        <f>'J-PJT VHD 2023 DIFF'!E40*'AGR-OD-VHD-2023-bez'!E40/60</f>
        <v>0</v>
      </c>
      <c r="F40" s="10">
        <f>'J-PJT VHD 2023 DIFF'!F40*'AGR-OD-VHD-2023-bez'!F40/60</f>
        <v>0</v>
      </c>
      <c r="G40" s="10">
        <f>'J-PJT VHD 2023 DIFF'!G40*'AGR-OD-VHD-2023-bez'!G40/60</f>
        <v>0</v>
      </c>
      <c r="H40" s="10">
        <f>'J-PJT VHD 2023 DIFF'!H40*'AGR-OD-VHD-2023-bez'!H40/60</f>
        <v>0</v>
      </c>
      <c r="I40" s="10">
        <f>'J-PJT VHD 2023 DIFF'!I40*'AGR-OD-VHD-2023-bez'!I40/60</f>
        <v>0</v>
      </c>
      <c r="J40" s="10">
        <f>'J-PJT VHD 2023 DIFF'!J40*'AGR-OD-VHD-2023-bez'!J40/60</f>
        <v>0.25079864178413652</v>
      </c>
      <c r="K40" s="10">
        <f>'J-PJT VHD 2023 DIFF'!K40*'AGR-OD-VHD-2023-bez'!K40/60</f>
        <v>0.695355781054531</v>
      </c>
      <c r="L40" s="10">
        <f>'J-PJT VHD 2023 DIFF'!L40*'AGR-OD-VHD-2023-bez'!L40/60</f>
        <v>0</v>
      </c>
      <c r="M40" s="10">
        <f>'J-PJT VHD 2023 DIFF'!M40*'AGR-OD-VHD-2023-bez'!M40/60</f>
        <v>0</v>
      </c>
      <c r="N40" s="10">
        <f>'J-PJT VHD 2023 DIFF'!N40*'AGR-OD-VHD-2023-bez'!N40/60</f>
        <v>-2.847815407549574E-3</v>
      </c>
      <c r="O40" s="10">
        <f>'J-PJT VHD 2023 DIFF'!O40*'AGR-OD-VHD-2023-bez'!O40/60</f>
        <v>0</v>
      </c>
      <c r="P40" s="10">
        <f>'J-PJT VHD 2023 DIFF'!P40*'AGR-OD-VHD-2023-bez'!P40/60</f>
        <v>0</v>
      </c>
      <c r="Q40" s="10">
        <f>'J-PJT VHD 2023 DIFF'!Q40*'AGR-OD-VHD-2023-bez'!Q40/60</f>
        <v>0</v>
      </c>
      <c r="R40" s="10">
        <f>'J-PJT VHD 2023 DIFF'!R40*'AGR-OD-VHD-2023-bez'!R40/60</f>
        <v>0.94371436410539922</v>
      </c>
      <c r="S40" s="10">
        <f>'J-PJT VHD 2023 DIFF'!S40*'AGR-OD-VHD-2023-bez'!S40/60</f>
        <v>-3.482605424131487E-3</v>
      </c>
      <c r="T40" s="10">
        <f>'J-PJT VHD 2023 DIFF'!T40*'AGR-OD-VHD-2023-bez'!T40/60</f>
        <v>5.0889129166666667</v>
      </c>
      <c r="U40" s="10">
        <f>'J-PJT VHD 2023 DIFF'!U40*'AGR-OD-VHD-2023-bez'!U40/60</f>
        <v>0.17847119708124357</v>
      </c>
      <c r="V40" s="10">
        <f>'J-PJT VHD 2023 DIFF'!V40*'AGR-OD-VHD-2023-bez'!V40/60</f>
        <v>0.7673609088630986</v>
      </c>
      <c r="W40" s="10">
        <f>'J-PJT VHD 2023 DIFF'!W40*'AGR-OD-VHD-2023-bez'!W40/60</f>
        <v>0.26469372731004021</v>
      </c>
      <c r="X40" s="10">
        <f>'J-PJT VHD 2023 DIFF'!X40*'AGR-OD-VHD-2023-bez'!X40/60</f>
        <v>0.80243291601960054</v>
      </c>
      <c r="Y40" s="10">
        <f>'J-PJT VHD 2023 DIFF'!Y40*'AGR-OD-VHD-2023-bez'!Y40/60</f>
        <v>0.17216576427959429</v>
      </c>
      <c r="Z40" s="10">
        <f>'J-PJT VHD 2023 DIFF'!Z40*'AGR-OD-VHD-2023-bez'!Z40/60</f>
        <v>1.9750553480000199</v>
      </c>
      <c r="AA40" s="10">
        <f>'J-PJT VHD 2023 DIFF'!AA40*'AGR-OD-VHD-2023-bez'!AA40/60</f>
        <v>0.75286924207926076</v>
      </c>
      <c r="AB40" s="10">
        <f>'J-PJT VHD 2023 DIFF'!AB40*'AGR-OD-VHD-2023-bez'!AB40/60</f>
        <v>-1.9733422384327721</v>
      </c>
      <c r="AC40" s="10">
        <f>'J-PJT VHD 2023 DIFF'!AC40*'AGR-OD-VHD-2023-bez'!AC40/60</f>
        <v>0.15654615486509868</v>
      </c>
      <c r="AD40" s="10">
        <f>'J-PJT VHD 2023 DIFF'!AD40*'AGR-OD-VHD-2023-bez'!AD40/60</f>
        <v>2.8469521584358217</v>
      </c>
      <c r="AE40" s="10">
        <f>'J-PJT VHD 2023 DIFF'!AE40*'AGR-OD-VHD-2023-bez'!AE40/60</f>
        <v>0</v>
      </c>
      <c r="AF40" s="10">
        <f>'J-PJT VHD 2023 DIFF'!AF40*'AGR-OD-VHD-2023-bez'!AF40/60</f>
        <v>0</v>
      </c>
      <c r="AG40" s="10">
        <f>'J-PJT VHD 2023 DIFF'!AG40*'AGR-OD-VHD-2023-bez'!AG40/60</f>
        <v>0</v>
      </c>
      <c r="AH40" s="10">
        <f>'J-PJT VHD 2023 DIFF'!AH40*'AGR-OD-VHD-2023-bez'!AH40/60</f>
        <v>0</v>
      </c>
      <c r="AI40" s="10">
        <f>'J-PJT VHD 2023 DIFF'!AI40*'AGR-OD-VHD-2023-bez'!AI40/60</f>
        <v>0</v>
      </c>
      <c r="AJ40" s="10">
        <f>'J-PJT VHD 2023 DIFF'!AJ40*'AGR-OD-VHD-2023-bez'!AJ40/60</f>
        <v>0</v>
      </c>
      <c r="AK40" s="10">
        <f>'J-PJT VHD 2023 DIFF'!AK40*'AGR-OD-VHD-2023-bez'!AK40/60</f>
        <v>0</v>
      </c>
      <c r="AL40" s="10">
        <f>'J-PJT VHD 2023 DIFF'!AL40*'AGR-OD-VHD-2023-bez'!AL40/60</f>
        <v>0</v>
      </c>
      <c r="AM40" s="10">
        <f>'J-PJT VHD 2023 DIFF'!AM40*'AGR-OD-VHD-2023-bez'!AM40/60</f>
        <v>0</v>
      </c>
      <c r="AN40" s="10">
        <f>'J-PJT VHD 2023 DIFF'!AN40*'AGR-OD-VHD-2023-bez'!AN40/60</f>
        <v>0</v>
      </c>
      <c r="AO40" s="10">
        <f>'J-PJT VHD 2023 DIFF'!AO40*'AGR-OD-VHD-2023-bez'!AO40/60</f>
        <v>0</v>
      </c>
    </row>
    <row r="41" spans="1:41" x14ac:dyDescent="0.25">
      <c r="A41" s="5">
        <v>98</v>
      </c>
      <c r="B41" s="25" t="s">
        <v>37</v>
      </c>
      <c r="C41" s="20">
        <f t="shared" si="1"/>
        <v>13.683790963503336</v>
      </c>
      <c r="D41" s="10">
        <f>'J-PJT VHD 2023 DIFF'!D41*'AGR-OD-VHD-2023-bez'!D41/60</f>
        <v>0.10275807597115803</v>
      </c>
      <c r="E41" s="10">
        <f>'J-PJT VHD 2023 DIFF'!E41*'AGR-OD-VHD-2023-bez'!E41/60</f>
        <v>4.7826839862713987E-2</v>
      </c>
      <c r="F41" s="10">
        <f>'J-PJT VHD 2023 DIFF'!F41*'AGR-OD-VHD-2023-bez'!F41/60</f>
        <v>0</v>
      </c>
      <c r="G41" s="10">
        <f>'J-PJT VHD 2023 DIFF'!G41*'AGR-OD-VHD-2023-bez'!G41/60</f>
        <v>0</v>
      </c>
      <c r="H41" s="10">
        <f>'J-PJT VHD 2023 DIFF'!H41*'AGR-OD-VHD-2023-bez'!H41/60</f>
        <v>0</v>
      </c>
      <c r="I41" s="10">
        <f>'J-PJT VHD 2023 DIFF'!I41*'AGR-OD-VHD-2023-bez'!I41/60</f>
        <v>1.48804347625E-2</v>
      </c>
      <c r="J41" s="10">
        <f>'J-PJT VHD 2023 DIFF'!J41*'AGR-OD-VHD-2023-bez'!J41/60</f>
        <v>0</v>
      </c>
      <c r="K41" s="10">
        <f>'J-PJT VHD 2023 DIFF'!K41*'AGR-OD-VHD-2023-bez'!K41/60</f>
        <v>2.84064599996141</v>
      </c>
      <c r="L41" s="10">
        <f>'J-PJT VHD 2023 DIFF'!L41*'AGR-OD-VHD-2023-bez'!L41/60</f>
        <v>-1.1957800656694054E-4</v>
      </c>
      <c r="M41" s="10">
        <f>'J-PJT VHD 2023 DIFF'!M41*'AGR-OD-VHD-2023-bez'!M41/60</f>
        <v>-2.7700294510696137</v>
      </c>
      <c r="N41" s="10">
        <f>'J-PJT VHD 2023 DIFF'!N41*'AGR-OD-VHD-2023-bez'!N41/60</f>
        <v>-1.3440346013287994</v>
      </c>
      <c r="O41" s="10">
        <f>'J-PJT VHD 2023 DIFF'!O41*'AGR-OD-VHD-2023-bez'!O41/60</f>
        <v>0</v>
      </c>
      <c r="P41" s="10">
        <f>'J-PJT VHD 2023 DIFF'!P41*'AGR-OD-VHD-2023-bez'!P41/60</f>
        <v>-0.28588048465323629</v>
      </c>
      <c r="Q41" s="10">
        <f>'J-PJT VHD 2023 DIFF'!Q41*'AGR-OD-VHD-2023-bez'!Q41/60</f>
        <v>-6.7611899489026568</v>
      </c>
      <c r="R41" s="10">
        <f>'J-PJT VHD 2023 DIFF'!R41*'AGR-OD-VHD-2023-bez'!R41/60</f>
        <v>19.213034749290021</v>
      </c>
      <c r="S41" s="10">
        <f>'J-PJT VHD 2023 DIFF'!S41*'AGR-OD-VHD-2023-bez'!S41/60</f>
        <v>1.8187052696752401E-2</v>
      </c>
      <c r="T41" s="10">
        <f>'J-PJT VHD 2023 DIFF'!T41*'AGR-OD-VHD-2023-bez'!T41/60</f>
        <v>4.7607805329000001</v>
      </c>
      <c r="U41" s="10">
        <f>'J-PJT VHD 2023 DIFF'!U41*'AGR-OD-VHD-2023-bez'!U41/60</f>
        <v>0.22844285305100995</v>
      </c>
      <c r="V41" s="10">
        <f>'J-PJT VHD 2023 DIFF'!V41*'AGR-OD-VHD-2023-bez'!V41/60</f>
        <v>-1.7959166666662678E-5</v>
      </c>
      <c r="W41" s="10">
        <f>'J-PJT VHD 2023 DIFF'!W41*'AGR-OD-VHD-2023-bez'!W41/60</f>
        <v>5.8514493000000004E-3</v>
      </c>
      <c r="X41" s="10">
        <f>'J-PJT VHD 2023 DIFF'!X41*'AGR-OD-VHD-2023-bez'!X41/60</f>
        <v>0</v>
      </c>
      <c r="Y41" s="10">
        <f>'J-PJT VHD 2023 DIFF'!Y41*'AGR-OD-VHD-2023-bez'!Y41/60</f>
        <v>0.20095346681866616</v>
      </c>
      <c r="Z41" s="10">
        <f>'J-PJT VHD 2023 DIFF'!Z41*'AGR-OD-VHD-2023-bez'!Z41/60</f>
        <v>-3.7868702214229914E-3</v>
      </c>
      <c r="AA41" s="10">
        <f>'J-PJT VHD 2023 DIFF'!AA41*'AGR-OD-VHD-2023-bez'!AA41/60</f>
        <v>-8.3333333333333339E-4</v>
      </c>
      <c r="AB41" s="10">
        <f>'J-PJT VHD 2023 DIFF'!AB41*'AGR-OD-VHD-2023-bez'!AB41/60</f>
        <v>-1.1666664815574877E-3</v>
      </c>
      <c r="AC41" s="10">
        <f>'J-PJT VHD 2023 DIFF'!AC41*'AGR-OD-VHD-2023-bez'!AC41/60</f>
        <v>-7.2045507511248217E-3</v>
      </c>
      <c r="AD41" s="10">
        <f>'J-PJT VHD 2023 DIFF'!AD41*'AGR-OD-VHD-2023-bez'!AD41/60</f>
        <v>2.4746424676435042</v>
      </c>
      <c r="AE41" s="10">
        <f>'J-PJT VHD 2023 DIFF'!AE41*'AGR-OD-VHD-2023-bez'!AE41/60</f>
        <v>-2.3346118418504793</v>
      </c>
      <c r="AF41" s="10">
        <f>'J-PJT VHD 2023 DIFF'!AF41*'AGR-OD-VHD-2023-bez'!AF41/60</f>
        <v>-6.4001752642089551</v>
      </c>
      <c r="AG41" s="10">
        <f>'J-PJT VHD 2023 DIFF'!AG41*'AGR-OD-VHD-2023-bez'!AG41/60</f>
        <v>3.6848375912200044</v>
      </c>
      <c r="AH41" s="10">
        <f>'J-PJT VHD 2023 DIFF'!AH41*'AGR-OD-VHD-2023-bez'!AH41/60</f>
        <v>0</v>
      </c>
      <c r="AI41" s="10">
        <f>'J-PJT VHD 2023 DIFF'!AI41*'AGR-OD-VHD-2023-bez'!AI41/60</f>
        <v>0</v>
      </c>
      <c r="AJ41" s="10">
        <f>'J-PJT VHD 2023 DIFF'!AJ41*'AGR-OD-VHD-2023-bez'!AJ41/60</f>
        <v>0</v>
      </c>
      <c r="AK41" s="10">
        <f>'J-PJT VHD 2023 DIFF'!AK41*'AGR-OD-VHD-2023-bez'!AK41/60</f>
        <v>0</v>
      </c>
      <c r="AL41" s="10">
        <f>'J-PJT VHD 2023 DIFF'!AL41*'AGR-OD-VHD-2023-bez'!AL41/60</f>
        <v>0</v>
      </c>
      <c r="AM41" s="10">
        <f>'J-PJT VHD 2023 DIFF'!AM41*'AGR-OD-VHD-2023-bez'!AM41/60</f>
        <v>0</v>
      </c>
      <c r="AN41" s="10">
        <f>'J-PJT VHD 2023 DIFF'!AN41*'AGR-OD-VHD-2023-bez'!AN41/60</f>
        <v>0</v>
      </c>
      <c r="AO41" s="10">
        <f>'J-PJT VHD 2023 DIFF'!AO41*'AGR-OD-VHD-2023-bez'!AO41/60</f>
        <v>0</v>
      </c>
    </row>
  </sheetData>
  <mergeCells count="2">
    <mergeCell ref="A1:B1"/>
    <mergeCell ref="A2:B2"/>
  </mergeCells>
  <conditionalFormatting sqref="D4:AO41">
    <cfRule type="cellIs" dxfId="14" priority="1" operator="greater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Seznam zón</vt:lpstr>
      <vt:lpstr>Kód</vt:lpstr>
      <vt:lpstr>J-EA comparison</vt:lpstr>
      <vt:lpstr>J- Parameters</vt:lpstr>
      <vt:lpstr>J- INDUCED VHD JTS </vt:lpstr>
      <vt:lpstr>J- IAD-OA MODE SHIFT JTS NOTROH</vt:lpstr>
      <vt:lpstr>J- IAD-OA MODE SHIFT JTS ROH</vt:lpstr>
      <vt:lpstr>Sheet1</vt:lpstr>
      <vt:lpstr>J-VHD JTS existing </vt:lpstr>
      <vt:lpstr>J- Induced VHD OD</vt:lpstr>
      <vt:lpstr>J-IAD-VHD OD MODE SHIFT LOGIT</vt:lpstr>
      <vt:lpstr>J-IAD-VHD OD ELASTIC-MODE SHIFT</vt:lpstr>
      <vt:lpstr>J-IAD-VHD mode shift % logit</vt:lpstr>
      <vt:lpstr>J-Induced VHD elasticity %</vt:lpstr>
      <vt:lpstr>J-IAD-VHD mode shift elastic %</vt:lpstr>
      <vt:lpstr>J-AGR-VHD car avail modshare 23</vt:lpstr>
      <vt:lpstr>J-PJT VHD 2023 DIFF</vt:lpstr>
      <vt:lpstr>J-PJT OV Bez VHD 2023  R1 DIFF</vt:lpstr>
      <vt:lpstr>J-OD - VHD 2023 OD DIFF</vt:lpstr>
      <vt:lpstr>AGR-OD-OV-2023-bez</vt:lpstr>
      <vt:lpstr>AGR-OD-OV-2023-R1</vt:lpstr>
      <vt:lpstr>AGR-OD-VHD-2023-bez</vt:lpstr>
      <vt:lpstr>AGR-OD-VHD-2023-R1</vt:lpstr>
      <vt:lpstr>AGR-PJT-VHD-2023-R1</vt:lpstr>
      <vt:lpstr>AGR-PJT-OV-2023-bez</vt:lpstr>
      <vt:lpstr>AGR-PJT-OV-2023-R1</vt:lpstr>
      <vt:lpstr>AGR-PJT-VHD-2023-bez</vt:lpstr>
      <vt:lpstr>AGR-indukovaná-2023-R1</vt:lpstr>
      <vt:lpstr>AGR-OD-OV-2052-bez</vt:lpstr>
      <vt:lpstr>AGR-PJT-OV-2052-bez</vt:lpstr>
      <vt:lpstr>AGR-OD-VHD-2052-bez</vt:lpstr>
      <vt:lpstr>AGR-PJT-VHD-2052-bez</vt:lpstr>
      <vt:lpstr>AGR-OD-OV-2052-R1</vt:lpstr>
      <vt:lpstr>AGR-PJT-OV-2052-R1</vt:lpstr>
      <vt:lpstr>AGR-OD-VHD-2052-R1</vt:lpstr>
      <vt:lpstr>AGR-PJT-VHD-2052-R1</vt:lpstr>
      <vt:lpstr>AGR-indukovaná-2052-R1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Marek_Sida</dc:creator>
  <cp:lastModifiedBy>Paul Riley</cp:lastModifiedBy>
  <cp:lastPrinted>2015-01-19T09:40:12Z</cp:lastPrinted>
  <dcterms:created xsi:type="dcterms:W3CDTF">2013-08-12T11:55:35Z</dcterms:created>
  <dcterms:modified xsi:type="dcterms:W3CDTF">2015-02-06T15:32:56Z</dcterms:modified>
</cp:coreProperties>
</file>